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drawings/drawing6.xml" ContentType="application/vnd.openxmlformats-officedocument.drawing+xml"/>
  <Override PartName="/xl/charts/chart9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10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7.xml" ContentType="application/vnd.openxmlformats-officedocument.drawing+xml"/>
  <Override PartName="/xl/charts/chart11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12.xml" ContentType="application/vnd.openxmlformats-officedocument.drawingml.chart+xml"/>
  <Override PartName="/xl/drawings/drawing8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omments1.xml" ContentType="application/vnd.openxmlformats-officedocument.spreadsheetml.comments+xml"/>
  <Override PartName="/xl/charts/chart1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D:\Paysandisia\Paysandisia SCP\Submission\"/>
    </mc:Choice>
  </mc:AlternateContent>
  <bookViews>
    <workbookView xWindow="0" yWindow="0" windowWidth="23040" windowHeight="9072" activeTab="2"/>
  </bookViews>
  <sheets>
    <sheet name="All Data" sheetId="1" r:id="rId1"/>
    <sheet name="2.3 SCP-Method (Fig.1)" sheetId="8" r:id="rId2"/>
    <sheet name="2.4 CT-Method (FIg.2)" sheetId="2" r:id="rId3"/>
    <sheet name="3.1 LT50 (Fig. 3)" sheetId="3" r:id="rId4"/>
    <sheet name="3.2 CTmin (Fig. 4)" sheetId="4" r:id="rId5"/>
    <sheet name="3.3 SCP (Fig. 5)" sheetId="5" r:id="rId6"/>
    <sheet name="3.3 tF (Fig.6)" sheetId="6" r:id="rId7"/>
    <sheet name="3.3 Freezing (Fig.7)" sheetId="7" r:id="rId8"/>
    <sheet name="3.4 CT Results" sheetId="9" r:id="rId9"/>
  </sheets>
  <definedNames>
    <definedName name="xcir0" localSheetId="8" hidden="1">-3.1415926536+(ROW(OFFSET('3.4 CT Results'!$B$1,0,0,500,1))-1)*0.0125915537</definedName>
    <definedName name="xcir1" localSheetId="8" hidden="1">-3.1415926536+(ROW(OFFSET('3.4 CT Results'!$B$1,0,0,500,1))-1)*0.0125915537</definedName>
    <definedName name="xcir2" localSheetId="8" hidden="1">-3.1415926536+(ROW(OFFSET('3.4 CT Results'!$B$1,0,0,500,1))-1)*0.0125915537</definedName>
    <definedName name="xcir3" localSheetId="8" hidden="1">-3.1415926536+(ROW(OFFSET('3.4 CT Results'!$B$1,0,0,500,1))-1)*0.0125915537</definedName>
    <definedName name="xcir4" localSheetId="8" hidden="1">-3.1415926536+(ROW(OFFSET('3.4 CT Results'!$B$1,0,0,500,1))-1)*0.0125915537</definedName>
    <definedName name="ycir11" localSheetId="8" hidden="1">2.9474289867*COS('3.4 CT Results'!xcir3)+-1.0374218932</definedName>
    <definedName name="ycir14" localSheetId="8" hidden="1">3.5326023506*COS('3.4 CT Results'!xcir4)+1.7518352715</definedName>
    <definedName name="ycir2" localSheetId="8" hidden="1">1*COS('3.4 CT Results'!xcir0)+0</definedName>
    <definedName name="ycir5" localSheetId="8" hidden="1">4.5464662453*COS('3.4 CT Results'!xcir1)+-1.7312046928</definedName>
    <definedName name="ycir8" localSheetId="8" hidden="1">3.7796740955*COS('3.4 CT Results'!xcir2)+-0.7350439569</definedName>
    <definedName name="yycir12" localSheetId="8" hidden="1">3.8279604002*SIN('3.4 CT Results'!xcir3)+0.1017185976+0.1004658724*COS('3.4 CT Results'!xcir3)</definedName>
    <definedName name="yycir15" localSheetId="8" hidden="1">3.452064406*SIN('3.4 CT Results'!xcir4)+-0.1216495299+0.1704028997*COS('3.4 CT Results'!xcir4)</definedName>
    <definedName name="yycir3" localSheetId="8" hidden="1">1*SIN('3.4 CT Results'!xcir0)+0+0*COS('3.4 CT Results'!xcir0)</definedName>
    <definedName name="yycir6" localSheetId="8" hidden="1">4.4942420655*SIN('3.4 CT Results'!xcir1)+0.3120490815+2.5514011115*COS('3.4 CT Results'!xcir1)</definedName>
    <definedName name="yycir9" localSheetId="8" hidden="1">3.6740191156*SIN('3.4 CT Results'!xcir2)+-0.1704686193+-0.5196214056*COS('3.4 CT Results'!xcir2)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" i="9" l="1"/>
  <c r="G3" i="9"/>
  <c r="G4" i="9"/>
  <c r="G5" i="9"/>
  <c r="G6" i="9"/>
  <c r="G7" i="9"/>
  <c r="G8" i="9"/>
  <c r="G9" i="9"/>
  <c r="G10" i="9"/>
  <c r="G11" i="9"/>
  <c r="H54" i="9"/>
  <c r="G188" i="1"/>
  <c r="E51" i="9"/>
  <c r="C51" i="9"/>
  <c r="G202" i="1"/>
  <c r="E50" i="9"/>
  <c r="C50" i="9"/>
  <c r="G201" i="1"/>
  <c r="E49" i="9"/>
  <c r="C49" i="9"/>
  <c r="G204" i="1"/>
  <c r="E48" i="9"/>
  <c r="C48" i="9"/>
  <c r="G205" i="1"/>
  <c r="E47" i="9"/>
  <c r="C47" i="9"/>
  <c r="G171" i="1"/>
  <c r="E46" i="9"/>
  <c r="C46" i="9"/>
  <c r="G177" i="1"/>
  <c r="E45" i="9"/>
  <c r="C45" i="9"/>
  <c r="G168" i="1"/>
  <c r="E44" i="9"/>
  <c r="C44" i="9"/>
  <c r="G170" i="1"/>
  <c r="E43" i="9"/>
  <c r="C43" i="9"/>
  <c r="G157" i="1"/>
  <c r="E42" i="9"/>
  <c r="C42" i="9"/>
  <c r="G162" i="1"/>
  <c r="E41" i="9"/>
  <c r="C41" i="9"/>
  <c r="G161" i="1"/>
  <c r="E40" i="9"/>
  <c r="C40" i="9"/>
  <c r="G154" i="1"/>
  <c r="E39" i="9"/>
  <c r="C39" i="9"/>
  <c r="G150" i="1"/>
  <c r="E38" i="9"/>
  <c r="C38" i="9"/>
  <c r="G141" i="1"/>
  <c r="E37" i="9"/>
  <c r="C37" i="9"/>
  <c r="G140" i="1"/>
  <c r="E36" i="9"/>
  <c r="C36" i="9"/>
  <c r="G137" i="1"/>
  <c r="E35" i="9"/>
  <c r="C35" i="9"/>
  <c r="G130" i="1"/>
  <c r="E34" i="9"/>
  <c r="C34" i="9"/>
  <c r="G145" i="1"/>
  <c r="E33" i="9"/>
  <c r="C33" i="9"/>
  <c r="G121" i="1"/>
  <c r="E32" i="9"/>
  <c r="C32" i="9"/>
  <c r="G167" i="1"/>
  <c r="E31" i="9"/>
  <c r="C31" i="9"/>
  <c r="G158" i="1"/>
  <c r="E30" i="9"/>
  <c r="C30" i="9"/>
  <c r="G165" i="1"/>
  <c r="E29" i="9"/>
  <c r="C29" i="9"/>
  <c r="G144" i="1"/>
  <c r="E28" i="9"/>
  <c r="C28" i="9"/>
  <c r="G149" i="1"/>
  <c r="E27" i="9"/>
  <c r="C27" i="9"/>
  <c r="G148" i="1"/>
  <c r="E26" i="9"/>
  <c r="C26" i="9"/>
  <c r="G129" i="1"/>
  <c r="E25" i="9"/>
  <c r="C25" i="9"/>
  <c r="G136" i="1"/>
  <c r="E24" i="9"/>
  <c r="C24" i="9"/>
  <c r="G125" i="1"/>
  <c r="E23" i="9"/>
  <c r="C23" i="9"/>
  <c r="G124" i="1"/>
  <c r="E22" i="9"/>
  <c r="C22" i="9"/>
  <c r="G196" i="1"/>
  <c r="E21" i="9"/>
  <c r="C21" i="9"/>
  <c r="G200" i="1"/>
  <c r="E20" i="9"/>
  <c r="C20" i="9"/>
  <c r="G195" i="1"/>
  <c r="E19" i="9"/>
  <c r="C19" i="9"/>
  <c r="G175" i="1"/>
  <c r="E18" i="9"/>
  <c r="C18" i="9"/>
  <c r="G176" i="1"/>
  <c r="E17" i="9"/>
  <c r="C17" i="9"/>
  <c r="G160" i="1"/>
  <c r="E16" i="9"/>
  <c r="C16" i="9"/>
  <c r="G147" i="1"/>
  <c r="E15" i="9"/>
  <c r="C15" i="9"/>
  <c r="G142" i="1"/>
  <c r="E14" i="9"/>
  <c r="C14" i="9"/>
  <c r="G128" i="1"/>
  <c r="E13" i="9"/>
  <c r="C13" i="9"/>
  <c r="G126" i="1"/>
  <c r="E12" i="9"/>
  <c r="C12" i="9"/>
  <c r="G194" i="1"/>
  <c r="E11" i="9"/>
  <c r="C11" i="9"/>
  <c r="G174" i="1"/>
  <c r="E10" i="9"/>
  <c r="C10" i="9"/>
  <c r="G169" i="1"/>
  <c r="E9" i="9"/>
  <c r="C9" i="9"/>
  <c r="G178" i="1"/>
  <c r="E8" i="9"/>
  <c r="C8" i="9"/>
  <c r="G164" i="1"/>
  <c r="E7" i="9"/>
  <c r="C7" i="9"/>
  <c r="G104" i="1"/>
  <c r="E6" i="9"/>
  <c r="C6" i="9"/>
  <c r="G122" i="1"/>
  <c r="E5" i="9"/>
  <c r="C5" i="9"/>
  <c r="G120" i="1"/>
  <c r="E4" i="9"/>
  <c r="C4" i="9"/>
  <c r="G114" i="1"/>
  <c r="E3" i="9"/>
  <c r="C3" i="9"/>
  <c r="G108" i="1"/>
  <c r="E2" i="9"/>
  <c r="C2" i="9"/>
  <c r="F51" i="9"/>
  <c r="D51" i="9"/>
  <c r="F50" i="9"/>
  <c r="D50" i="9"/>
  <c r="F49" i="9"/>
  <c r="D49" i="9"/>
  <c r="F48" i="9"/>
  <c r="D48" i="9"/>
  <c r="F47" i="9"/>
  <c r="D47" i="9"/>
  <c r="F21" i="9"/>
  <c r="D21" i="9"/>
  <c r="F20" i="9"/>
  <c r="D20" i="9"/>
  <c r="F19" i="9"/>
  <c r="D19" i="9"/>
  <c r="F11" i="9"/>
  <c r="D11" i="9"/>
  <c r="F46" i="9"/>
  <c r="D46" i="9"/>
  <c r="F45" i="9"/>
  <c r="D45" i="9"/>
  <c r="F44" i="9"/>
  <c r="D44" i="9"/>
  <c r="F43" i="9"/>
  <c r="D43" i="9"/>
  <c r="F31" i="9"/>
  <c r="D31" i="9"/>
  <c r="F18" i="9"/>
  <c r="D18" i="9"/>
  <c r="F17" i="9"/>
  <c r="D17" i="9"/>
  <c r="F10" i="9"/>
  <c r="D10" i="9"/>
  <c r="F9" i="9"/>
  <c r="D9" i="9"/>
  <c r="F8" i="9"/>
  <c r="D8" i="9"/>
  <c r="F42" i="9"/>
  <c r="D42" i="9"/>
  <c r="F41" i="9"/>
  <c r="D41" i="9"/>
  <c r="F40" i="9"/>
  <c r="D40" i="9"/>
  <c r="F30" i="9"/>
  <c r="D30" i="9"/>
  <c r="F29" i="9"/>
  <c r="D29" i="9"/>
  <c r="F16" i="9"/>
  <c r="D16" i="9"/>
  <c r="F7" i="9"/>
  <c r="D7" i="9"/>
  <c r="F39" i="9"/>
  <c r="D39" i="9"/>
  <c r="F38" i="9"/>
  <c r="D38" i="9"/>
  <c r="F37" i="9"/>
  <c r="D37" i="9"/>
  <c r="F36" i="9"/>
  <c r="D36" i="9"/>
  <c r="F35" i="9"/>
  <c r="D35" i="9"/>
  <c r="F34" i="9"/>
  <c r="D34" i="9"/>
  <c r="F33" i="9"/>
  <c r="D33" i="9"/>
  <c r="F28" i="9"/>
  <c r="D28" i="9"/>
  <c r="F27" i="9"/>
  <c r="D27" i="9"/>
  <c r="F26" i="9"/>
  <c r="D26" i="9"/>
  <c r="F25" i="9"/>
  <c r="D25" i="9"/>
  <c r="F24" i="9"/>
  <c r="D24" i="9"/>
  <c r="F15" i="9"/>
  <c r="D15" i="9"/>
  <c r="F14" i="9"/>
  <c r="D14" i="9"/>
  <c r="F32" i="9"/>
  <c r="D32" i="9"/>
  <c r="F23" i="9"/>
  <c r="D23" i="9"/>
  <c r="F22" i="9"/>
  <c r="D22" i="9"/>
  <c r="F13" i="9"/>
  <c r="D13" i="9"/>
  <c r="F12" i="9"/>
  <c r="D12" i="9"/>
  <c r="F6" i="9"/>
  <c r="D6" i="9"/>
  <c r="F5" i="9"/>
  <c r="D5" i="9"/>
  <c r="F4" i="9"/>
  <c r="D4" i="9"/>
  <c r="F3" i="9"/>
  <c r="D3" i="9"/>
  <c r="F2" i="9"/>
  <c r="D2" i="9"/>
  <c r="E83" i="6"/>
  <c r="D83" i="6"/>
  <c r="E82" i="6"/>
  <c r="D82" i="6"/>
  <c r="E81" i="6"/>
  <c r="D81" i="6"/>
  <c r="E80" i="6"/>
  <c r="D80" i="6"/>
  <c r="E79" i="6"/>
  <c r="D79" i="6"/>
  <c r="E78" i="6"/>
  <c r="D78" i="6"/>
  <c r="E77" i="6"/>
  <c r="D77" i="6"/>
  <c r="E76" i="6"/>
  <c r="D76" i="6"/>
  <c r="E75" i="6"/>
  <c r="D75" i="6"/>
  <c r="E74" i="6"/>
  <c r="D74" i="6"/>
  <c r="E73" i="6"/>
  <c r="D73" i="6"/>
  <c r="E72" i="6"/>
  <c r="D72" i="6"/>
  <c r="E71" i="6"/>
  <c r="D71" i="6"/>
  <c r="E70" i="6"/>
  <c r="D70" i="6"/>
  <c r="E69" i="6"/>
  <c r="D69" i="6"/>
  <c r="E68" i="6"/>
  <c r="D68" i="6"/>
  <c r="E67" i="6"/>
  <c r="D67" i="6"/>
  <c r="E66" i="6"/>
  <c r="D66" i="6"/>
  <c r="E65" i="6"/>
  <c r="D65" i="6"/>
  <c r="E64" i="6"/>
  <c r="D64" i="6"/>
  <c r="E63" i="6"/>
  <c r="D63" i="6"/>
  <c r="E62" i="6"/>
  <c r="D62" i="6"/>
  <c r="E61" i="6"/>
  <c r="D61" i="6"/>
  <c r="E60" i="6"/>
  <c r="D60" i="6"/>
  <c r="E59" i="6"/>
  <c r="D59" i="6"/>
  <c r="E58" i="6"/>
  <c r="D58" i="6"/>
  <c r="E57" i="6"/>
  <c r="D57" i="6"/>
  <c r="E56" i="6"/>
  <c r="D56" i="6"/>
  <c r="E55" i="6"/>
  <c r="D55" i="6"/>
  <c r="E54" i="6"/>
  <c r="D54" i="6"/>
  <c r="E53" i="6"/>
  <c r="D53" i="6"/>
  <c r="E52" i="6"/>
  <c r="D52" i="6"/>
  <c r="E51" i="6"/>
  <c r="D51" i="6"/>
  <c r="E50" i="6"/>
  <c r="D50" i="6"/>
  <c r="E49" i="6"/>
  <c r="D49" i="6"/>
  <c r="E48" i="6"/>
  <c r="D48" i="6"/>
  <c r="E47" i="6"/>
  <c r="D47" i="6"/>
  <c r="E46" i="6"/>
  <c r="D46" i="6"/>
  <c r="E45" i="6"/>
  <c r="D45" i="6"/>
  <c r="E44" i="6"/>
  <c r="D44" i="6"/>
  <c r="E43" i="6"/>
  <c r="D43" i="6"/>
  <c r="E42" i="6"/>
  <c r="D42" i="6"/>
  <c r="E41" i="6"/>
  <c r="D41" i="6"/>
  <c r="E40" i="6"/>
  <c r="D40" i="6"/>
  <c r="E39" i="6"/>
  <c r="D39" i="6"/>
  <c r="E38" i="6"/>
  <c r="D38" i="6"/>
  <c r="E37" i="6"/>
  <c r="D37" i="6"/>
  <c r="E36" i="6"/>
  <c r="D36" i="6"/>
  <c r="E35" i="6"/>
  <c r="D35" i="6"/>
  <c r="E34" i="6"/>
  <c r="D34" i="6"/>
  <c r="F34" i="6"/>
  <c r="F80" i="6"/>
  <c r="F67" i="6"/>
  <c r="F76" i="6"/>
  <c r="F82" i="6"/>
  <c r="F83" i="6"/>
  <c r="F69" i="6"/>
  <c r="F64" i="6"/>
  <c r="F78" i="6"/>
  <c r="F71" i="6"/>
  <c r="F77" i="6"/>
  <c r="F79" i="6"/>
  <c r="F73" i="6"/>
  <c r="F74" i="6"/>
  <c r="F66" i="6"/>
  <c r="F68" i="6"/>
  <c r="F72" i="6"/>
  <c r="F81" i="6"/>
  <c r="F65" i="6"/>
  <c r="F70" i="6"/>
  <c r="F75" i="6"/>
  <c r="F56" i="6"/>
  <c r="F57" i="6"/>
  <c r="F60" i="6"/>
  <c r="F58" i="6"/>
  <c r="F61" i="6"/>
  <c r="F59" i="6"/>
  <c r="F55" i="6"/>
  <c r="F63" i="6"/>
  <c r="F62" i="6"/>
  <c r="F54" i="6"/>
  <c r="F49" i="6"/>
  <c r="F45" i="6"/>
  <c r="F44" i="6"/>
  <c r="F47" i="6"/>
  <c r="F46" i="6"/>
  <c r="F52" i="6"/>
  <c r="F50" i="6"/>
  <c r="F48" i="6"/>
  <c r="F53" i="6"/>
  <c r="F51" i="6"/>
  <c r="F41" i="6"/>
  <c r="F36" i="6"/>
  <c r="F38" i="6"/>
  <c r="F37" i="6"/>
  <c r="F39" i="6"/>
  <c r="F35" i="6"/>
  <c r="F43" i="6"/>
  <c r="F40" i="6"/>
  <c r="F42" i="6"/>
  <c r="E2" i="6"/>
  <c r="K47" i="9"/>
  <c r="K33" i="9"/>
  <c r="K34" i="9"/>
  <c r="K40" i="9"/>
  <c r="K35" i="9"/>
  <c r="K43" i="9"/>
  <c r="K36" i="9"/>
  <c r="K44" i="9"/>
  <c r="K41" i="9"/>
  <c r="K45" i="9"/>
  <c r="K32" i="9"/>
  <c r="K48" i="9"/>
  <c r="K37" i="9"/>
  <c r="K42" i="9"/>
  <c r="K46" i="9"/>
  <c r="K38" i="9"/>
  <c r="K49" i="9"/>
  <c r="K39" i="9"/>
  <c r="K50" i="9"/>
  <c r="K51" i="9"/>
  <c r="J47" i="9"/>
  <c r="J33" i="9"/>
  <c r="J34" i="9"/>
  <c r="J40" i="9"/>
  <c r="J35" i="9"/>
  <c r="J43" i="9"/>
  <c r="J36" i="9"/>
  <c r="J44" i="9"/>
  <c r="J41" i="9"/>
  <c r="J45" i="9"/>
  <c r="J32" i="9"/>
  <c r="J48" i="9"/>
  <c r="J37" i="9"/>
  <c r="J42" i="9"/>
  <c r="J46" i="9"/>
  <c r="J38" i="9"/>
  <c r="J49" i="9"/>
  <c r="J39" i="9"/>
  <c r="J50" i="9"/>
  <c r="J51" i="9"/>
  <c r="I47" i="9"/>
  <c r="I33" i="9"/>
  <c r="I34" i="9"/>
  <c r="I40" i="9"/>
  <c r="I35" i="9"/>
  <c r="I43" i="9"/>
  <c r="I36" i="9"/>
  <c r="I44" i="9"/>
  <c r="I41" i="9"/>
  <c r="I45" i="9"/>
  <c r="I32" i="9"/>
  <c r="I48" i="9"/>
  <c r="I37" i="9"/>
  <c r="I42" i="9"/>
  <c r="I46" i="9"/>
  <c r="I38" i="9"/>
  <c r="I49" i="9"/>
  <c r="I39" i="9"/>
  <c r="I50" i="9"/>
  <c r="I51" i="9"/>
  <c r="H47" i="9"/>
  <c r="H33" i="9"/>
  <c r="H34" i="9"/>
  <c r="H40" i="9"/>
  <c r="H35" i="9"/>
  <c r="H43" i="9"/>
  <c r="H36" i="9"/>
  <c r="H44" i="9"/>
  <c r="H41" i="9"/>
  <c r="H45" i="9"/>
  <c r="H32" i="9"/>
  <c r="H48" i="9"/>
  <c r="H37" i="9"/>
  <c r="H42" i="9"/>
  <c r="H46" i="9"/>
  <c r="H38" i="9"/>
  <c r="H49" i="9"/>
  <c r="H39" i="9"/>
  <c r="H50" i="9"/>
  <c r="H51" i="9"/>
  <c r="G47" i="9"/>
  <c r="G33" i="9"/>
  <c r="G34" i="9"/>
  <c r="G40" i="9"/>
  <c r="G35" i="9"/>
  <c r="G43" i="9"/>
  <c r="G36" i="9"/>
  <c r="G44" i="9"/>
  <c r="G41" i="9"/>
  <c r="G45" i="9"/>
  <c r="G32" i="9"/>
  <c r="G48" i="9"/>
  <c r="G37" i="9"/>
  <c r="G42" i="9"/>
  <c r="G46" i="9"/>
  <c r="G38" i="9"/>
  <c r="G49" i="9"/>
  <c r="G39" i="9"/>
  <c r="G50" i="9"/>
  <c r="G51" i="9"/>
  <c r="G14" i="9"/>
  <c r="G19" i="9"/>
  <c r="G12" i="9"/>
  <c r="G15" i="9"/>
  <c r="G17" i="9"/>
  <c r="G20" i="9"/>
  <c r="G13" i="9"/>
  <c r="G21" i="9"/>
  <c r="G16" i="9"/>
  <c r="G18" i="9"/>
  <c r="K14" i="9"/>
  <c r="K19" i="9"/>
  <c r="K12" i="9"/>
  <c r="K15" i="9"/>
  <c r="K17" i="9"/>
  <c r="K20" i="9"/>
  <c r="K13" i="9"/>
  <c r="K21" i="9"/>
  <c r="K16" i="9"/>
  <c r="K18" i="9"/>
  <c r="J14" i="9"/>
  <c r="J19" i="9"/>
  <c r="J12" i="9"/>
  <c r="J15" i="9"/>
  <c r="J17" i="9"/>
  <c r="J20" i="9"/>
  <c r="J13" i="9"/>
  <c r="J21" i="9"/>
  <c r="J16" i="9"/>
  <c r="J18" i="9"/>
  <c r="I14" i="9"/>
  <c r="I19" i="9"/>
  <c r="I12" i="9"/>
  <c r="I15" i="9"/>
  <c r="I17" i="9"/>
  <c r="I20" i="9"/>
  <c r="I13" i="9"/>
  <c r="I21" i="9"/>
  <c r="I16" i="9"/>
  <c r="I18" i="9"/>
  <c r="H14" i="9"/>
  <c r="H19" i="9"/>
  <c r="H12" i="9"/>
  <c r="H15" i="9"/>
  <c r="H17" i="9"/>
  <c r="H20" i="9"/>
  <c r="H13" i="9"/>
  <c r="H21" i="9"/>
  <c r="H16" i="9"/>
  <c r="H18" i="9"/>
  <c r="G24" i="9"/>
  <c r="G25" i="9"/>
  <c r="G26" i="9"/>
  <c r="G22" i="9"/>
  <c r="G29" i="9"/>
  <c r="G27" i="9"/>
  <c r="G28" i="9"/>
  <c r="G30" i="9"/>
  <c r="G23" i="9"/>
  <c r="G31" i="9"/>
  <c r="K24" i="9"/>
  <c r="K25" i="9"/>
  <c r="K26" i="9"/>
  <c r="K22" i="9"/>
  <c r="K29" i="9"/>
  <c r="K27" i="9"/>
  <c r="K28" i="9"/>
  <c r="K30" i="9"/>
  <c r="K23" i="9"/>
  <c r="K31" i="9"/>
  <c r="J24" i="9"/>
  <c r="J25" i="9"/>
  <c r="J26" i="9"/>
  <c r="J22" i="9"/>
  <c r="J29" i="9"/>
  <c r="J27" i="9"/>
  <c r="J28" i="9"/>
  <c r="J30" i="9"/>
  <c r="J23" i="9"/>
  <c r="J31" i="9"/>
  <c r="I24" i="9"/>
  <c r="I25" i="9"/>
  <c r="I26" i="9"/>
  <c r="I22" i="9"/>
  <c r="I29" i="9"/>
  <c r="I27" i="9"/>
  <c r="I28" i="9"/>
  <c r="I30" i="9"/>
  <c r="I23" i="9"/>
  <c r="I31" i="9"/>
  <c r="H24" i="9"/>
  <c r="H25" i="9"/>
  <c r="H26" i="9"/>
  <c r="H22" i="9"/>
  <c r="H29" i="9"/>
  <c r="H27" i="9"/>
  <c r="H28" i="9"/>
  <c r="H30" i="9"/>
  <c r="H23" i="9"/>
  <c r="H31" i="9"/>
  <c r="K2" i="9"/>
  <c r="K3" i="9"/>
  <c r="K4" i="9"/>
  <c r="K5" i="9"/>
  <c r="K6" i="9"/>
  <c r="K8" i="9"/>
  <c r="K7" i="9"/>
  <c r="K9" i="9"/>
  <c r="K11" i="9"/>
  <c r="K10" i="9"/>
  <c r="J2" i="9"/>
  <c r="J3" i="9"/>
  <c r="J4" i="9"/>
  <c r="J5" i="9"/>
  <c r="J6" i="9"/>
  <c r="J8" i="9"/>
  <c r="J7" i="9"/>
  <c r="J9" i="9"/>
  <c r="J11" i="9"/>
  <c r="J10" i="9"/>
  <c r="I2" i="9"/>
  <c r="I3" i="9"/>
  <c r="I4" i="9"/>
  <c r="I5" i="9"/>
  <c r="I6" i="9"/>
  <c r="I8" i="9"/>
  <c r="I7" i="9"/>
  <c r="I9" i="9"/>
  <c r="I11" i="9"/>
  <c r="I10" i="9"/>
  <c r="H2" i="9"/>
  <c r="H3" i="9"/>
  <c r="H4" i="9"/>
  <c r="H5" i="9"/>
  <c r="H6" i="9"/>
  <c r="H8" i="9"/>
  <c r="H7" i="9"/>
  <c r="H9" i="9"/>
  <c r="H11" i="9"/>
  <c r="H10" i="9"/>
  <c r="B2" i="9"/>
  <c r="B3" i="9"/>
  <c r="B4" i="9"/>
  <c r="B5" i="9"/>
  <c r="B6" i="9"/>
  <c r="B8" i="9"/>
  <c r="B7" i="9"/>
  <c r="B9" i="9"/>
  <c r="B11" i="9"/>
  <c r="B10" i="9"/>
  <c r="B14" i="9"/>
  <c r="B19" i="9"/>
  <c r="B12" i="9"/>
  <c r="B15" i="9"/>
  <c r="B17" i="9"/>
  <c r="B20" i="9"/>
  <c r="B13" i="9"/>
  <c r="B21" i="9"/>
  <c r="B16" i="9"/>
  <c r="B18" i="9"/>
  <c r="B24" i="9"/>
  <c r="B25" i="9"/>
  <c r="B26" i="9"/>
  <c r="B22" i="9"/>
  <c r="B29" i="9"/>
  <c r="B27" i="9"/>
  <c r="B28" i="9"/>
  <c r="B30" i="9"/>
  <c r="B23" i="9"/>
  <c r="B31" i="9"/>
  <c r="B47" i="9"/>
  <c r="B33" i="9"/>
  <c r="B34" i="9"/>
  <c r="B40" i="9"/>
  <c r="B35" i="9"/>
  <c r="B43" i="9"/>
  <c r="B36" i="9"/>
  <c r="B44" i="9"/>
  <c r="B41" i="9"/>
  <c r="B45" i="9"/>
  <c r="B32" i="9"/>
  <c r="B48" i="9"/>
  <c r="B37" i="9"/>
  <c r="B42" i="9"/>
  <c r="B46" i="9"/>
  <c r="B38" i="9"/>
  <c r="B49" i="9"/>
  <c r="B39" i="9"/>
  <c r="B50" i="9"/>
  <c r="B51" i="9"/>
  <c r="G132" i="1"/>
  <c r="G131" i="1"/>
  <c r="D57" i="7"/>
  <c r="G135" i="1"/>
  <c r="G152" i="1"/>
  <c r="C30" i="6"/>
  <c r="G139" i="1"/>
  <c r="G183" i="1"/>
  <c r="D50" i="7"/>
  <c r="G133" i="1"/>
  <c r="G156" i="1"/>
  <c r="D41" i="7"/>
  <c r="G198" i="1"/>
  <c r="G143" i="1"/>
  <c r="D37" i="7"/>
  <c r="G146" i="1"/>
  <c r="G186" i="1"/>
  <c r="C22" i="6"/>
  <c r="G134" i="1"/>
  <c r="G123" i="1"/>
  <c r="G184" i="1"/>
  <c r="G127" i="1"/>
  <c r="D23" i="7"/>
  <c r="G112" i="1"/>
  <c r="G166" i="1"/>
  <c r="D86" i="7"/>
  <c r="G159" i="1"/>
  <c r="G103" i="1"/>
  <c r="D85" i="7"/>
  <c r="G109" i="1"/>
  <c r="G187" i="1"/>
  <c r="C12" i="6"/>
  <c r="G182" i="1"/>
  <c r="G111" i="1"/>
  <c r="C10" i="6"/>
  <c r="G199" i="1"/>
  <c r="G203" i="1"/>
  <c r="D81" i="7"/>
  <c r="G119" i="1"/>
  <c r="G197" i="1"/>
  <c r="D10" i="7"/>
  <c r="G185" i="1"/>
  <c r="G153" i="1"/>
  <c r="D80" i="7"/>
  <c r="G110" i="1"/>
  <c r="G179" i="1"/>
  <c r="D79" i="7"/>
  <c r="F3602" i="8"/>
  <c r="G10" i="8"/>
  <c r="G11" i="8"/>
  <c r="H11" i="8"/>
  <c r="G8" i="8"/>
  <c r="G9" i="8"/>
  <c r="H9" i="8"/>
  <c r="H8" i="8"/>
  <c r="H10" i="8"/>
  <c r="G5" i="8"/>
  <c r="F2" i="8"/>
  <c r="I10" i="8"/>
  <c r="I8" i="8"/>
  <c r="I6" i="8"/>
  <c r="I5" i="8"/>
  <c r="I4" i="8"/>
  <c r="I3" i="8"/>
  <c r="J3" i="7"/>
  <c r="J2" i="7"/>
  <c r="J1" i="7"/>
  <c r="N102" i="7"/>
  <c r="N101" i="7"/>
  <c r="N100" i="7"/>
  <c r="N99" i="7"/>
  <c r="N98" i="7"/>
  <c r="N97" i="7"/>
  <c r="N96" i="7"/>
  <c r="N95" i="7"/>
  <c r="N94" i="7"/>
  <c r="N93" i="7"/>
  <c r="N92" i="7"/>
  <c r="N91" i="7"/>
  <c r="N90" i="7"/>
  <c r="N89" i="7"/>
  <c r="N88" i="7"/>
  <c r="N87" i="7"/>
  <c r="N86" i="7"/>
  <c r="N85" i="7"/>
  <c r="N84" i="7"/>
  <c r="N83" i="7"/>
  <c r="N82" i="7"/>
  <c r="N81" i="7"/>
  <c r="N80" i="7"/>
  <c r="N79" i="7"/>
  <c r="N78" i="7"/>
  <c r="N77" i="7"/>
  <c r="N76" i="7"/>
  <c r="N75" i="7"/>
  <c r="N74" i="7"/>
  <c r="N73" i="7"/>
  <c r="N72" i="7"/>
  <c r="N71" i="7"/>
  <c r="N70" i="7"/>
  <c r="N69" i="7"/>
  <c r="N68" i="7"/>
  <c r="N67" i="7"/>
  <c r="N66" i="7"/>
  <c r="N65" i="7"/>
  <c r="N64" i="7"/>
  <c r="N63" i="7"/>
  <c r="N62" i="7"/>
  <c r="N61" i="7"/>
  <c r="N60" i="7"/>
  <c r="N59" i="7"/>
  <c r="N58" i="7"/>
  <c r="N57" i="7"/>
  <c r="N56" i="7"/>
  <c r="N55" i="7"/>
  <c r="N54" i="7"/>
  <c r="N53" i="7"/>
  <c r="N52" i="7"/>
  <c r="N51" i="7"/>
  <c r="N50" i="7"/>
  <c r="N49" i="7"/>
  <c r="N48" i="7"/>
  <c r="N47" i="7"/>
  <c r="N46" i="7"/>
  <c r="N45" i="7"/>
  <c r="N44" i="7"/>
  <c r="N43" i="7"/>
  <c r="N42" i="7"/>
  <c r="N41" i="7"/>
  <c r="N40" i="7"/>
  <c r="N39" i="7"/>
  <c r="N38" i="7"/>
  <c r="N37" i="7"/>
  <c r="N36" i="7"/>
  <c r="N35" i="7"/>
  <c r="N34" i="7"/>
  <c r="N33" i="7"/>
  <c r="N32" i="7"/>
  <c r="N31" i="7"/>
  <c r="N30" i="7"/>
  <c r="N29" i="7"/>
  <c r="N28" i="7"/>
  <c r="N27" i="7"/>
  <c r="N26" i="7"/>
  <c r="N25" i="7"/>
  <c r="N24" i="7"/>
  <c r="N23" i="7"/>
  <c r="N22" i="7"/>
  <c r="N21" i="7"/>
  <c r="N20" i="7"/>
  <c r="N19" i="7"/>
  <c r="N18" i="7"/>
  <c r="N17" i="7"/>
  <c r="N16" i="7"/>
  <c r="N15" i="7"/>
  <c r="N14" i="7"/>
  <c r="N13" i="7"/>
  <c r="N12" i="7"/>
  <c r="N11" i="7"/>
  <c r="N10" i="7"/>
  <c r="N9" i="7"/>
  <c r="N8" i="7"/>
  <c r="N7" i="7"/>
  <c r="N6" i="7"/>
  <c r="N5" i="7"/>
  <c r="N4" i="7"/>
  <c r="N3" i="7"/>
  <c r="N2" i="7"/>
  <c r="M102" i="7"/>
  <c r="M101" i="7"/>
  <c r="M100" i="7"/>
  <c r="M99" i="7"/>
  <c r="M98" i="7"/>
  <c r="M97" i="7"/>
  <c r="M96" i="7"/>
  <c r="M95" i="7"/>
  <c r="M94" i="7"/>
  <c r="M93" i="7"/>
  <c r="M92" i="7"/>
  <c r="M91" i="7"/>
  <c r="M90" i="7"/>
  <c r="M89" i="7"/>
  <c r="M88" i="7"/>
  <c r="M87" i="7"/>
  <c r="M86" i="7"/>
  <c r="M85" i="7"/>
  <c r="M84" i="7"/>
  <c r="M83" i="7"/>
  <c r="M82" i="7"/>
  <c r="M81" i="7"/>
  <c r="M80" i="7"/>
  <c r="M79" i="7"/>
  <c r="M78" i="7"/>
  <c r="M77" i="7"/>
  <c r="M76" i="7"/>
  <c r="M75" i="7"/>
  <c r="M74" i="7"/>
  <c r="M73" i="7"/>
  <c r="M72" i="7"/>
  <c r="M71" i="7"/>
  <c r="M70" i="7"/>
  <c r="M69" i="7"/>
  <c r="M68" i="7"/>
  <c r="M67" i="7"/>
  <c r="M66" i="7"/>
  <c r="M65" i="7"/>
  <c r="M64" i="7"/>
  <c r="M63" i="7"/>
  <c r="M62" i="7"/>
  <c r="M61" i="7"/>
  <c r="M60" i="7"/>
  <c r="M59" i="7"/>
  <c r="M58" i="7"/>
  <c r="M57" i="7"/>
  <c r="M56" i="7"/>
  <c r="M55" i="7"/>
  <c r="M54" i="7"/>
  <c r="M53" i="7"/>
  <c r="M52" i="7"/>
  <c r="M51" i="7"/>
  <c r="M50" i="7"/>
  <c r="M49" i="7"/>
  <c r="M48" i="7"/>
  <c r="M47" i="7"/>
  <c r="M46" i="7"/>
  <c r="M45" i="7"/>
  <c r="M44" i="7"/>
  <c r="M43" i="7"/>
  <c r="M42" i="7"/>
  <c r="M41" i="7"/>
  <c r="M40" i="7"/>
  <c r="M39" i="7"/>
  <c r="M38" i="7"/>
  <c r="M37" i="7"/>
  <c r="M36" i="7"/>
  <c r="M35" i="7"/>
  <c r="M34" i="7"/>
  <c r="M33" i="7"/>
  <c r="M32" i="7"/>
  <c r="M31" i="7"/>
  <c r="M30" i="7"/>
  <c r="M29" i="7"/>
  <c r="M28" i="7"/>
  <c r="M27" i="7"/>
  <c r="M26" i="7"/>
  <c r="M25" i="7"/>
  <c r="M24" i="7"/>
  <c r="M23" i="7"/>
  <c r="M22" i="7"/>
  <c r="M21" i="7"/>
  <c r="M20" i="7"/>
  <c r="M19" i="7"/>
  <c r="M18" i="7"/>
  <c r="M17" i="7"/>
  <c r="M16" i="7"/>
  <c r="M15" i="7"/>
  <c r="M14" i="7"/>
  <c r="M13" i="7"/>
  <c r="M12" i="7"/>
  <c r="M11" i="7"/>
  <c r="M10" i="7"/>
  <c r="M9" i="7"/>
  <c r="M8" i="7"/>
  <c r="M7" i="7"/>
  <c r="M6" i="7"/>
  <c r="M5" i="7"/>
  <c r="M4" i="7"/>
  <c r="M3" i="7"/>
  <c r="M2" i="7"/>
  <c r="L102" i="7"/>
  <c r="L101" i="7"/>
  <c r="L100" i="7"/>
  <c r="L99" i="7"/>
  <c r="L98" i="7"/>
  <c r="L97" i="7"/>
  <c r="L96" i="7"/>
  <c r="L95" i="7"/>
  <c r="L94" i="7"/>
  <c r="L93" i="7"/>
  <c r="L92" i="7"/>
  <c r="L91" i="7"/>
  <c r="L90" i="7"/>
  <c r="L89" i="7"/>
  <c r="L88" i="7"/>
  <c r="L87" i="7"/>
  <c r="L86" i="7"/>
  <c r="L85" i="7"/>
  <c r="L84" i="7"/>
  <c r="L83" i="7"/>
  <c r="L82" i="7"/>
  <c r="L81" i="7"/>
  <c r="L80" i="7"/>
  <c r="L79" i="7"/>
  <c r="L78" i="7"/>
  <c r="L77" i="7"/>
  <c r="L76" i="7"/>
  <c r="L75" i="7"/>
  <c r="L74" i="7"/>
  <c r="L73" i="7"/>
  <c r="L72" i="7"/>
  <c r="L71" i="7"/>
  <c r="L70" i="7"/>
  <c r="L69" i="7"/>
  <c r="L68" i="7"/>
  <c r="L67" i="7"/>
  <c r="L66" i="7"/>
  <c r="L65" i="7"/>
  <c r="L64" i="7"/>
  <c r="L63" i="7"/>
  <c r="L62" i="7"/>
  <c r="L61" i="7"/>
  <c r="L60" i="7"/>
  <c r="L59" i="7"/>
  <c r="L58" i="7"/>
  <c r="L57" i="7"/>
  <c r="L56" i="7"/>
  <c r="L55" i="7"/>
  <c r="L54" i="7"/>
  <c r="L53" i="7"/>
  <c r="L52" i="7"/>
  <c r="L51" i="7"/>
  <c r="L50" i="7"/>
  <c r="L49" i="7"/>
  <c r="L48" i="7"/>
  <c r="L47" i="7"/>
  <c r="L46" i="7"/>
  <c r="L45" i="7"/>
  <c r="L44" i="7"/>
  <c r="L43" i="7"/>
  <c r="L42" i="7"/>
  <c r="L41" i="7"/>
  <c r="L40" i="7"/>
  <c r="L39" i="7"/>
  <c r="L38" i="7"/>
  <c r="L37" i="7"/>
  <c r="L36" i="7"/>
  <c r="L35" i="7"/>
  <c r="L34" i="7"/>
  <c r="L33" i="7"/>
  <c r="L32" i="7"/>
  <c r="L31" i="7"/>
  <c r="L30" i="7"/>
  <c r="L29" i="7"/>
  <c r="L28" i="7"/>
  <c r="L27" i="7"/>
  <c r="L26" i="7"/>
  <c r="L25" i="7"/>
  <c r="L24" i="7"/>
  <c r="L23" i="7"/>
  <c r="L22" i="7"/>
  <c r="L21" i="7"/>
  <c r="L20" i="7"/>
  <c r="L19" i="7"/>
  <c r="L18" i="7"/>
  <c r="L17" i="7"/>
  <c r="L16" i="7"/>
  <c r="L15" i="7"/>
  <c r="L14" i="7"/>
  <c r="L13" i="7"/>
  <c r="L12" i="7"/>
  <c r="L11" i="7"/>
  <c r="L10" i="7"/>
  <c r="L9" i="7"/>
  <c r="L8" i="7"/>
  <c r="L7" i="7"/>
  <c r="L6" i="7"/>
  <c r="L5" i="7"/>
  <c r="L4" i="7"/>
  <c r="L3" i="7"/>
  <c r="L2" i="7"/>
  <c r="E108" i="1"/>
  <c r="H5" i="7"/>
  <c r="F5" i="7"/>
  <c r="G5" i="7"/>
  <c r="E110" i="1"/>
  <c r="H6" i="7"/>
  <c r="F6" i="7"/>
  <c r="G6" i="7"/>
  <c r="E114" i="1"/>
  <c r="H7" i="7"/>
  <c r="E104" i="1"/>
  <c r="H8" i="7"/>
  <c r="E185" i="1"/>
  <c r="H9" i="7"/>
  <c r="E197" i="1"/>
  <c r="H10" i="7"/>
  <c r="E119" i="1"/>
  <c r="H11" i="7"/>
  <c r="E178" i="1"/>
  <c r="H12" i="7"/>
  <c r="E122" i="1"/>
  <c r="H13" i="7"/>
  <c r="E120" i="1"/>
  <c r="H14" i="7"/>
  <c r="E111" i="1"/>
  <c r="H15" i="7"/>
  <c r="E182" i="1"/>
  <c r="H16" i="7"/>
  <c r="E169" i="1"/>
  <c r="H17" i="7"/>
  <c r="E159" i="1"/>
  <c r="H18" i="7"/>
  <c r="E164" i="1"/>
  <c r="H19" i="7"/>
  <c r="E174" i="1"/>
  <c r="H20" i="7"/>
  <c r="E112" i="1"/>
  <c r="H21" i="7"/>
  <c r="E194" i="1"/>
  <c r="H22" i="7"/>
  <c r="E127" i="1"/>
  <c r="H23" i="7"/>
  <c r="E184" i="1"/>
  <c r="H24" i="7"/>
  <c r="E142" i="1"/>
  <c r="H25" i="7"/>
  <c r="E126" i="1"/>
  <c r="H26" i="7"/>
  <c r="E123" i="1"/>
  <c r="H27" i="7"/>
  <c r="E195" i="1"/>
  <c r="H28" i="7"/>
  <c r="E134" i="1"/>
  <c r="H29" i="7"/>
  <c r="E186" i="1"/>
  <c r="H30" i="7"/>
  <c r="E147" i="1"/>
  <c r="H31" i="7"/>
  <c r="E160" i="1"/>
  <c r="H32" i="7"/>
  <c r="E146" i="1"/>
  <c r="H33" i="7"/>
  <c r="E196" i="1"/>
  <c r="H34" i="7"/>
  <c r="E128" i="1"/>
  <c r="H35" i="7"/>
  <c r="E176" i="1"/>
  <c r="H36" i="7"/>
  <c r="E143" i="1"/>
  <c r="H37" i="7"/>
  <c r="E200" i="1"/>
  <c r="H38" i="7"/>
  <c r="E175" i="1"/>
  <c r="H39" i="7"/>
  <c r="E198" i="1"/>
  <c r="H40" i="7"/>
  <c r="E156" i="1"/>
  <c r="H41" i="7"/>
  <c r="E136" i="1"/>
  <c r="H42" i="7"/>
  <c r="E133" i="1"/>
  <c r="H43" i="7"/>
  <c r="E124" i="1"/>
  <c r="H44" i="7"/>
  <c r="E129" i="1"/>
  <c r="H45" i="7"/>
  <c r="E149" i="1"/>
  <c r="H46" i="7"/>
  <c r="E148" i="1"/>
  <c r="H47" i="7"/>
  <c r="E144" i="1"/>
  <c r="H48" i="7"/>
  <c r="E165" i="1"/>
  <c r="H49" i="7"/>
  <c r="E183" i="1"/>
  <c r="H50" i="7"/>
  <c r="E158" i="1"/>
  <c r="H51" i="7"/>
  <c r="B5" i="7"/>
  <c r="B6" i="7"/>
  <c r="B7" i="7"/>
  <c r="B8" i="7"/>
  <c r="B9" i="7"/>
  <c r="B10" i="7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36" i="7"/>
  <c r="B37" i="7"/>
  <c r="B38" i="7"/>
  <c r="B39" i="7"/>
  <c r="B40" i="7"/>
  <c r="B41" i="7"/>
  <c r="B42" i="7"/>
  <c r="B43" i="7"/>
  <c r="B44" i="7"/>
  <c r="B45" i="7"/>
  <c r="B46" i="7"/>
  <c r="B47" i="7"/>
  <c r="B48" i="7"/>
  <c r="B49" i="7"/>
  <c r="B50" i="7"/>
  <c r="B51" i="7"/>
  <c r="B52" i="7"/>
  <c r="B53" i="7"/>
  <c r="B54" i="7"/>
  <c r="B55" i="7"/>
  <c r="B56" i="7"/>
  <c r="B57" i="7"/>
  <c r="B58" i="7"/>
  <c r="B59" i="7"/>
  <c r="B60" i="7"/>
  <c r="B61" i="7"/>
  <c r="B62" i="7"/>
  <c r="B63" i="7"/>
  <c r="B64" i="7"/>
  <c r="B65" i="7"/>
  <c r="B66" i="7"/>
  <c r="B67" i="7"/>
  <c r="B68" i="7"/>
  <c r="B69" i="7"/>
  <c r="B70" i="7"/>
  <c r="B71" i="7"/>
  <c r="B72" i="7"/>
  <c r="B73" i="7"/>
  <c r="B74" i="7"/>
  <c r="B75" i="7"/>
  <c r="B76" i="7"/>
  <c r="B77" i="7"/>
  <c r="B78" i="7"/>
  <c r="B79" i="7"/>
  <c r="B80" i="7"/>
  <c r="B81" i="7"/>
  <c r="B82" i="7"/>
  <c r="B83" i="7"/>
  <c r="B84" i="7"/>
  <c r="B85" i="7"/>
  <c r="B86" i="7"/>
  <c r="B87" i="7"/>
  <c r="B88" i="7"/>
  <c r="B89" i="7"/>
  <c r="B90" i="7"/>
  <c r="B91" i="7"/>
  <c r="B92" i="7"/>
  <c r="B93" i="7"/>
  <c r="B94" i="7"/>
  <c r="B95" i="7"/>
  <c r="B96" i="7"/>
  <c r="B97" i="7"/>
  <c r="B98" i="7"/>
  <c r="B99" i="7"/>
  <c r="B100" i="7"/>
  <c r="B101" i="7"/>
  <c r="B102" i="7"/>
  <c r="B103" i="7"/>
  <c r="B104" i="7"/>
  <c r="B105" i="7"/>
  <c r="B106" i="7"/>
  <c r="B107" i="7"/>
  <c r="B108" i="7"/>
  <c r="B109" i="7"/>
  <c r="C5" i="7"/>
  <c r="C6" i="7"/>
  <c r="C7" i="7"/>
  <c r="C8" i="7"/>
  <c r="C9" i="7"/>
  <c r="C10" i="7"/>
  <c r="C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C41" i="7"/>
  <c r="C42" i="7"/>
  <c r="C43" i="7"/>
  <c r="C44" i="7"/>
  <c r="C45" i="7"/>
  <c r="C46" i="7"/>
  <c r="C47" i="7"/>
  <c r="C48" i="7"/>
  <c r="C49" i="7"/>
  <c r="C50" i="7"/>
  <c r="C51" i="7"/>
  <c r="C52" i="7"/>
  <c r="C53" i="7"/>
  <c r="C54" i="7"/>
  <c r="C55" i="7"/>
  <c r="C56" i="7"/>
  <c r="C57" i="7"/>
  <c r="C58" i="7"/>
  <c r="C59" i="7"/>
  <c r="C60" i="7"/>
  <c r="C61" i="7"/>
  <c r="C62" i="7"/>
  <c r="C63" i="7"/>
  <c r="C64" i="7"/>
  <c r="C65" i="7"/>
  <c r="C66" i="7"/>
  <c r="C67" i="7"/>
  <c r="C68" i="7"/>
  <c r="C69" i="7"/>
  <c r="C70" i="7"/>
  <c r="C71" i="7"/>
  <c r="C72" i="7"/>
  <c r="C73" i="7"/>
  <c r="C74" i="7"/>
  <c r="C75" i="7"/>
  <c r="C76" i="7"/>
  <c r="C77" i="7"/>
  <c r="C78" i="7"/>
  <c r="C79" i="7"/>
  <c r="C80" i="7"/>
  <c r="C81" i="7"/>
  <c r="C82" i="7"/>
  <c r="C83" i="7"/>
  <c r="C84" i="7"/>
  <c r="C85" i="7"/>
  <c r="C86" i="7"/>
  <c r="C87" i="7"/>
  <c r="C88" i="7"/>
  <c r="C89" i="7"/>
  <c r="C90" i="7"/>
  <c r="C91" i="7"/>
  <c r="C92" i="7"/>
  <c r="C93" i="7"/>
  <c r="C94" i="7"/>
  <c r="C95" i="7"/>
  <c r="C96" i="7"/>
  <c r="C97" i="7"/>
  <c r="C98" i="7"/>
  <c r="C99" i="7"/>
  <c r="C100" i="7"/>
  <c r="C101" i="7"/>
  <c r="C102" i="7"/>
  <c r="C103" i="7"/>
  <c r="C104" i="7"/>
  <c r="C105" i="7"/>
  <c r="C106" i="7"/>
  <c r="C107" i="7"/>
  <c r="C108" i="7"/>
  <c r="C109" i="7"/>
  <c r="E5" i="7"/>
  <c r="E6" i="7"/>
  <c r="E7" i="7"/>
  <c r="E8" i="7"/>
  <c r="E9" i="7"/>
  <c r="E10" i="7"/>
  <c r="E11" i="7"/>
  <c r="E12" i="7"/>
  <c r="E13" i="7"/>
  <c r="E14" i="7"/>
  <c r="E15" i="7"/>
  <c r="E16" i="7"/>
  <c r="E17" i="7"/>
  <c r="E18" i="7"/>
  <c r="E19" i="7"/>
  <c r="E20" i="7"/>
  <c r="E21" i="7"/>
  <c r="E22" i="7"/>
  <c r="E23" i="7"/>
  <c r="E24" i="7"/>
  <c r="E25" i="7"/>
  <c r="E26" i="7"/>
  <c r="E27" i="7"/>
  <c r="E28" i="7"/>
  <c r="E29" i="7"/>
  <c r="E30" i="7"/>
  <c r="E31" i="7"/>
  <c r="E32" i="7"/>
  <c r="E33" i="7"/>
  <c r="E34" i="7"/>
  <c r="E35" i="7"/>
  <c r="E36" i="7"/>
  <c r="E37" i="7"/>
  <c r="E38" i="7"/>
  <c r="E39" i="7"/>
  <c r="E40" i="7"/>
  <c r="E41" i="7"/>
  <c r="E42" i="7"/>
  <c r="E43" i="7"/>
  <c r="E44" i="7"/>
  <c r="E45" i="7"/>
  <c r="E46" i="7"/>
  <c r="E47" i="7"/>
  <c r="E48" i="7"/>
  <c r="E49" i="7"/>
  <c r="E50" i="7"/>
  <c r="E51" i="7"/>
  <c r="E52" i="7"/>
  <c r="E53" i="7"/>
  <c r="E54" i="7"/>
  <c r="E55" i="7"/>
  <c r="E56" i="7"/>
  <c r="E57" i="7"/>
  <c r="E58" i="7"/>
  <c r="E59" i="7"/>
  <c r="E60" i="7"/>
  <c r="E61" i="7"/>
  <c r="E62" i="7"/>
  <c r="E63" i="7"/>
  <c r="E64" i="7"/>
  <c r="E65" i="7"/>
  <c r="E66" i="7"/>
  <c r="E67" i="7"/>
  <c r="E68" i="7"/>
  <c r="E69" i="7"/>
  <c r="E70" i="7"/>
  <c r="E71" i="7"/>
  <c r="E72" i="7"/>
  <c r="E73" i="7"/>
  <c r="E74" i="7"/>
  <c r="E75" i="7"/>
  <c r="E76" i="7"/>
  <c r="E77" i="7"/>
  <c r="E78" i="7"/>
  <c r="E79" i="7"/>
  <c r="E80" i="7"/>
  <c r="E81" i="7"/>
  <c r="E82" i="7"/>
  <c r="E83" i="7"/>
  <c r="E84" i="7"/>
  <c r="E85" i="7"/>
  <c r="E86" i="7"/>
  <c r="E87" i="7"/>
  <c r="E88" i="7"/>
  <c r="E89" i="7"/>
  <c r="E90" i="7"/>
  <c r="E91" i="7"/>
  <c r="E92" i="7"/>
  <c r="E93" i="7"/>
  <c r="E94" i="7"/>
  <c r="E95" i="7"/>
  <c r="E96" i="7"/>
  <c r="E97" i="7"/>
  <c r="E98" i="7"/>
  <c r="E99" i="7"/>
  <c r="E100" i="7"/>
  <c r="E101" i="7"/>
  <c r="E102" i="7"/>
  <c r="E103" i="7"/>
  <c r="E104" i="7"/>
  <c r="E105" i="7"/>
  <c r="E106" i="7"/>
  <c r="E107" i="7"/>
  <c r="E108" i="7"/>
  <c r="E109" i="7"/>
  <c r="E139" i="1"/>
  <c r="H52" i="7"/>
  <c r="E152" i="1"/>
  <c r="H53" i="7"/>
  <c r="E135" i="1"/>
  <c r="H54" i="7"/>
  <c r="E125" i="1"/>
  <c r="H55" i="7"/>
  <c r="E167" i="1"/>
  <c r="H56" i="7"/>
  <c r="E131" i="1"/>
  <c r="H57" i="7"/>
  <c r="E132" i="1"/>
  <c r="H58" i="7"/>
  <c r="E205" i="1"/>
  <c r="H59" i="7"/>
  <c r="E130" i="1"/>
  <c r="H60" i="7"/>
  <c r="E145" i="1"/>
  <c r="H61" i="7"/>
  <c r="E162" i="1"/>
  <c r="H62" i="7"/>
  <c r="E140" i="1"/>
  <c r="H63" i="7"/>
  <c r="E161" i="1"/>
  <c r="H64" i="7"/>
  <c r="E177" i="1"/>
  <c r="H65" i="7"/>
  <c r="E170" i="1"/>
  <c r="H66" i="7"/>
  <c r="E137" i="1"/>
  <c r="H67" i="7"/>
  <c r="E204" i="1"/>
  <c r="H68" i="7"/>
  <c r="E168" i="1"/>
  <c r="H69" i="7"/>
  <c r="E141" i="1"/>
  <c r="H70" i="7"/>
  <c r="E121" i="1"/>
  <c r="H71" i="7"/>
  <c r="E157" i="1"/>
  <c r="H72" i="7"/>
  <c r="E154" i="1"/>
  <c r="H73" i="7"/>
  <c r="E150" i="1"/>
  <c r="H74" i="7"/>
  <c r="E201" i="1"/>
  <c r="H75" i="7"/>
  <c r="E171" i="1"/>
  <c r="H76" i="7"/>
  <c r="E202" i="1"/>
  <c r="H77" i="7"/>
  <c r="E188" i="1"/>
  <c r="H78" i="7"/>
  <c r="E179" i="1"/>
  <c r="H79" i="7"/>
  <c r="E153" i="1"/>
  <c r="H80" i="7"/>
  <c r="E203" i="1"/>
  <c r="H81" i="7"/>
  <c r="E199" i="1"/>
  <c r="H82" i="7"/>
  <c r="E187" i="1"/>
  <c r="H83" i="7"/>
  <c r="E109" i="1"/>
  <c r="H84" i="7"/>
  <c r="E103" i="1"/>
  <c r="H85" i="7"/>
  <c r="E166" i="1"/>
  <c r="H86" i="7"/>
  <c r="E117" i="1"/>
  <c r="H87" i="7"/>
  <c r="E116" i="1"/>
  <c r="H88" i="7"/>
  <c r="E113" i="1"/>
  <c r="H89" i="7"/>
  <c r="E107" i="1"/>
  <c r="H90" i="7"/>
  <c r="E181" i="1"/>
  <c r="H91" i="7"/>
  <c r="E193" i="1"/>
  <c r="H92" i="7"/>
  <c r="E105" i="1"/>
  <c r="H93" i="7"/>
  <c r="E180" i="1"/>
  <c r="H94" i="7"/>
  <c r="E173" i="1"/>
  <c r="H95" i="7"/>
  <c r="E118" i="1"/>
  <c r="H96" i="7"/>
  <c r="E192" i="1"/>
  <c r="H97" i="7"/>
  <c r="E172" i="1"/>
  <c r="H98" i="7"/>
  <c r="E191" i="1"/>
  <c r="H99" i="7"/>
  <c r="E106" i="1"/>
  <c r="H100" i="7"/>
  <c r="E190" i="1"/>
  <c r="H101" i="7"/>
  <c r="E163" i="1"/>
  <c r="H102" i="7"/>
  <c r="E206" i="1"/>
  <c r="H103" i="7"/>
  <c r="E207" i="1"/>
  <c r="H104" i="7"/>
  <c r="E189" i="1"/>
  <c r="H105" i="7"/>
  <c r="E155" i="1"/>
  <c r="H106" i="7"/>
  <c r="E138" i="1"/>
  <c r="H107" i="7"/>
  <c r="E115" i="1"/>
  <c r="H108" i="7"/>
  <c r="E151" i="1"/>
  <c r="H109" i="7"/>
  <c r="F7" i="7"/>
  <c r="G7" i="7"/>
  <c r="F8" i="7"/>
  <c r="G8" i="7"/>
  <c r="F9" i="7"/>
  <c r="G9" i="7"/>
  <c r="F10" i="7"/>
  <c r="G10" i="7"/>
  <c r="F11" i="7"/>
  <c r="G11" i="7"/>
  <c r="F12" i="7"/>
  <c r="G12" i="7"/>
  <c r="F13" i="7"/>
  <c r="G13" i="7"/>
  <c r="F14" i="7"/>
  <c r="G14" i="7"/>
  <c r="F15" i="7"/>
  <c r="G15" i="7"/>
  <c r="F16" i="7"/>
  <c r="G16" i="7"/>
  <c r="F17" i="7"/>
  <c r="G17" i="7"/>
  <c r="F18" i="7"/>
  <c r="G18" i="7"/>
  <c r="F19" i="7"/>
  <c r="G19" i="7"/>
  <c r="F20" i="7"/>
  <c r="G20" i="7"/>
  <c r="F21" i="7"/>
  <c r="G21" i="7"/>
  <c r="F22" i="7"/>
  <c r="G22" i="7"/>
  <c r="F23" i="7"/>
  <c r="G23" i="7"/>
  <c r="F24" i="7"/>
  <c r="G24" i="7"/>
  <c r="F25" i="7"/>
  <c r="G25" i="7"/>
  <c r="F26" i="7"/>
  <c r="G26" i="7"/>
  <c r="F27" i="7"/>
  <c r="G27" i="7"/>
  <c r="F28" i="7"/>
  <c r="G28" i="7"/>
  <c r="F29" i="7"/>
  <c r="G29" i="7"/>
  <c r="F30" i="7"/>
  <c r="G30" i="7"/>
  <c r="F31" i="7"/>
  <c r="G31" i="7"/>
  <c r="F32" i="7"/>
  <c r="G32" i="7"/>
  <c r="F33" i="7"/>
  <c r="G33" i="7"/>
  <c r="F34" i="7"/>
  <c r="G34" i="7"/>
  <c r="F35" i="7"/>
  <c r="G35" i="7"/>
  <c r="F36" i="7"/>
  <c r="G36" i="7"/>
  <c r="F37" i="7"/>
  <c r="G37" i="7"/>
  <c r="F38" i="7"/>
  <c r="G38" i="7"/>
  <c r="F39" i="7"/>
  <c r="G39" i="7"/>
  <c r="F40" i="7"/>
  <c r="G40" i="7"/>
  <c r="F41" i="7"/>
  <c r="G41" i="7"/>
  <c r="F42" i="7"/>
  <c r="G42" i="7"/>
  <c r="F43" i="7"/>
  <c r="G43" i="7"/>
  <c r="F44" i="7"/>
  <c r="G44" i="7"/>
  <c r="F45" i="7"/>
  <c r="G45" i="7"/>
  <c r="F46" i="7"/>
  <c r="G46" i="7"/>
  <c r="F47" i="7"/>
  <c r="G47" i="7"/>
  <c r="F48" i="7"/>
  <c r="G48" i="7"/>
  <c r="F49" i="7"/>
  <c r="G49" i="7"/>
  <c r="F50" i="7"/>
  <c r="G50" i="7"/>
  <c r="F51" i="7"/>
  <c r="G51" i="7"/>
  <c r="F52" i="7"/>
  <c r="G52" i="7"/>
  <c r="F53" i="7"/>
  <c r="G53" i="7"/>
  <c r="F54" i="7"/>
  <c r="G54" i="7"/>
  <c r="F55" i="7"/>
  <c r="G55" i="7"/>
  <c r="F56" i="7"/>
  <c r="G56" i="7"/>
  <c r="F57" i="7"/>
  <c r="G57" i="7"/>
  <c r="F58" i="7"/>
  <c r="G58" i="7"/>
  <c r="F59" i="7"/>
  <c r="G59" i="7"/>
  <c r="F60" i="7"/>
  <c r="G60" i="7"/>
  <c r="F61" i="7"/>
  <c r="G61" i="7"/>
  <c r="F62" i="7"/>
  <c r="G62" i="7"/>
  <c r="F63" i="7"/>
  <c r="G63" i="7"/>
  <c r="F64" i="7"/>
  <c r="G64" i="7"/>
  <c r="F65" i="7"/>
  <c r="G65" i="7"/>
  <c r="F66" i="7"/>
  <c r="G66" i="7"/>
  <c r="F67" i="7"/>
  <c r="G67" i="7"/>
  <c r="F68" i="7"/>
  <c r="G68" i="7"/>
  <c r="F69" i="7"/>
  <c r="G69" i="7"/>
  <c r="F70" i="7"/>
  <c r="G70" i="7"/>
  <c r="F71" i="7"/>
  <c r="G71" i="7"/>
  <c r="F72" i="7"/>
  <c r="G72" i="7"/>
  <c r="F73" i="7"/>
  <c r="G73" i="7"/>
  <c r="F74" i="7"/>
  <c r="G74" i="7"/>
  <c r="F75" i="7"/>
  <c r="G75" i="7"/>
  <c r="F76" i="7"/>
  <c r="G76" i="7"/>
  <c r="F77" i="7"/>
  <c r="G77" i="7"/>
  <c r="F78" i="7"/>
  <c r="G78" i="7"/>
  <c r="F79" i="7"/>
  <c r="G79" i="7"/>
  <c r="F80" i="7"/>
  <c r="G80" i="7"/>
  <c r="F81" i="7"/>
  <c r="G81" i="7"/>
  <c r="F82" i="7"/>
  <c r="G82" i="7"/>
  <c r="F83" i="7"/>
  <c r="G83" i="7"/>
  <c r="F84" i="7"/>
  <c r="G84" i="7"/>
  <c r="F85" i="7"/>
  <c r="G85" i="7"/>
  <c r="F86" i="7"/>
  <c r="G86" i="7"/>
  <c r="F87" i="7"/>
  <c r="G87" i="7"/>
  <c r="F88" i="7"/>
  <c r="G88" i="7"/>
  <c r="F89" i="7"/>
  <c r="G89" i="7"/>
  <c r="F90" i="7"/>
  <c r="G90" i="7"/>
  <c r="F91" i="7"/>
  <c r="G91" i="7"/>
  <c r="F92" i="7"/>
  <c r="G92" i="7"/>
  <c r="F93" i="7"/>
  <c r="G93" i="7"/>
  <c r="F94" i="7"/>
  <c r="G94" i="7"/>
  <c r="F95" i="7"/>
  <c r="G95" i="7"/>
  <c r="F96" i="7"/>
  <c r="G96" i="7"/>
  <c r="F97" i="7"/>
  <c r="G97" i="7"/>
  <c r="F98" i="7"/>
  <c r="G98" i="7"/>
  <c r="F99" i="7"/>
  <c r="G99" i="7"/>
  <c r="F100" i="7"/>
  <c r="G100" i="7"/>
  <c r="F101" i="7"/>
  <c r="G101" i="7"/>
  <c r="F102" i="7"/>
  <c r="G102" i="7"/>
  <c r="F103" i="7"/>
  <c r="G103" i="7"/>
  <c r="F104" i="7"/>
  <c r="G104" i="7"/>
  <c r="F105" i="7"/>
  <c r="G105" i="7"/>
  <c r="F106" i="7"/>
  <c r="G106" i="7"/>
  <c r="F107" i="7"/>
  <c r="G107" i="7"/>
  <c r="F108" i="7"/>
  <c r="G108" i="7"/>
  <c r="F109" i="7"/>
  <c r="G109" i="7"/>
  <c r="K3" i="7"/>
  <c r="K4" i="7"/>
  <c r="K5" i="7"/>
  <c r="K6" i="7"/>
  <c r="K7" i="7"/>
  <c r="K8" i="7"/>
  <c r="K9" i="7"/>
  <c r="K10" i="7"/>
  <c r="K11" i="7"/>
  <c r="K12" i="7"/>
  <c r="K13" i="7"/>
  <c r="K14" i="7"/>
  <c r="K15" i="7"/>
  <c r="K16" i="7"/>
  <c r="K17" i="7"/>
  <c r="K18" i="7"/>
  <c r="K19" i="7"/>
  <c r="K20" i="7"/>
  <c r="K21" i="7"/>
  <c r="K22" i="7"/>
  <c r="K23" i="7"/>
  <c r="K24" i="7"/>
  <c r="K25" i="7"/>
  <c r="K26" i="7"/>
  <c r="K27" i="7"/>
  <c r="K28" i="7"/>
  <c r="K29" i="7"/>
  <c r="K30" i="7"/>
  <c r="K31" i="7"/>
  <c r="K32" i="7"/>
  <c r="K33" i="7"/>
  <c r="K34" i="7"/>
  <c r="K35" i="7"/>
  <c r="K36" i="7"/>
  <c r="K37" i="7"/>
  <c r="K38" i="7"/>
  <c r="K39" i="7"/>
  <c r="K40" i="7"/>
  <c r="K41" i="7"/>
  <c r="K42" i="7"/>
  <c r="K43" i="7"/>
  <c r="K44" i="7"/>
  <c r="K45" i="7"/>
  <c r="K46" i="7"/>
  <c r="K47" i="7"/>
  <c r="K48" i="7"/>
  <c r="K49" i="7"/>
  <c r="K50" i="7"/>
  <c r="K51" i="7"/>
  <c r="K52" i="7"/>
  <c r="K53" i="7"/>
  <c r="K54" i="7"/>
  <c r="K55" i="7"/>
  <c r="K56" i="7"/>
  <c r="K57" i="7"/>
  <c r="K58" i="7"/>
  <c r="K59" i="7"/>
  <c r="K60" i="7"/>
  <c r="K61" i="7"/>
  <c r="K62" i="7"/>
  <c r="K63" i="7"/>
  <c r="K64" i="7"/>
  <c r="K65" i="7"/>
  <c r="K66" i="7"/>
  <c r="K67" i="7"/>
  <c r="K68" i="7"/>
  <c r="K69" i="7"/>
  <c r="K70" i="7"/>
  <c r="K71" i="7"/>
  <c r="K72" i="7"/>
  <c r="K73" i="7"/>
  <c r="K74" i="7"/>
  <c r="K75" i="7"/>
  <c r="K76" i="7"/>
  <c r="K77" i="7"/>
  <c r="K78" i="7"/>
  <c r="K79" i="7"/>
  <c r="K80" i="7"/>
  <c r="K81" i="7"/>
  <c r="K82" i="7"/>
  <c r="K83" i="7"/>
  <c r="K84" i="7"/>
  <c r="K85" i="7"/>
  <c r="K86" i="7"/>
  <c r="K87" i="7"/>
  <c r="K88" i="7"/>
  <c r="K89" i="7"/>
  <c r="K90" i="7"/>
  <c r="K91" i="7"/>
  <c r="K92" i="7"/>
  <c r="K93" i="7"/>
  <c r="K94" i="7"/>
  <c r="K95" i="7"/>
  <c r="K96" i="7"/>
  <c r="K97" i="7"/>
  <c r="K98" i="7"/>
  <c r="K99" i="7"/>
  <c r="K100" i="7"/>
  <c r="K101" i="7"/>
  <c r="K102" i="7"/>
  <c r="G117" i="1"/>
  <c r="D87" i="7"/>
  <c r="G151" i="1"/>
  <c r="D109" i="7"/>
  <c r="G115" i="1"/>
  <c r="D108" i="7"/>
  <c r="G138" i="1"/>
  <c r="D107" i="7"/>
  <c r="G155" i="1"/>
  <c r="D106" i="7"/>
  <c r="G189" i="1"/>
  <c r="D105" i="7"/>
  <c r="G207" i="1"/>
  <c r="D104" i="7"/>
  <c r="G206" i="1"/>
  <c r="C49" i="5"/>
  <c r="G163" i="1"/>
  <c r="D102" i="7"/>
  <c r="G190" i="1"/>
  <c r="D101" i="7"/>
  <c r="G106" i="1"/>
  <c r="D100" i="7"/>
  <c r="G191" i="1"/>
  <c r="D99" i="7"/>
  <c r="G172" i="1"/>
  <c r="D98" i="7"/>
  <c r="G192" i="1"/>
  <c r="D97" i="7"/>
  <c r="G118" i="1"/>
  <c r="D96" i="7"/>
  <c r="G105" i="1"/>
  <c r="D93" i="7"/>
  <c r="G173" i="1"/>
  <c r="D95" i="7"/>
  <c r="G180" i="1"/>
  <c r="D94" i="7"/>
  <c r="G193" i="1"/>
  <c r="C44" i="5"/>
  <c r="G116" i="1"/>
  <c r="C15" i="5"/>
  <c r="G181" i="1"/>
  <c r="D91" i="7"/>
  <c r="G107" i="1"/>
  <c r="D90" i="7"/>
  <c r="G113" i="1"/>
  <c r="D89" i="7"/>
  <c r="D88" i="7"/>
  <c r="D84" i="7"/>
  <c r="D83" i="7"/>
  <c r="D82" i="7"/>
  <c r="D78" i="7"/>
  <c r="D77" i="7"/>
  <c r="D76" i="7"/>
  <c r="D75" i="7"/>
  <c r="D73" i="7"/>
  <c r="D72" i="7"/>
  <c r="D71" i="7"/>
  <c r="D70" i="7"/>
  <c r="D69" i="7"/>
  <c r="D67" i="7"/>
  <c r="D66" i="7"/>
  <c r="D65" i="7"/>
  <c r="D63" i="7"/>
  <c r="D62" i="7"/>
  <c r="D61" i="7"/>
  <c r="D60" i="7"/>
  <c r="D59" i="7"/>
  <c r="D58" i="7"/>
  <c r="D56" i="7"/>
  <c r="D55" i="7"/>
  <c r="D54" i="7"/>
  <c r="D53" i="7"/>
  <c r="D52" i="7"/>
  <c r="D51" i="7"/>
  <c r="D47" i="7"/>
  <c r="D46" i="7"/>
  <c r="D44" i="7"/>
  <c r="D43" i="7"/>
  <c r="D42" i="7"/>
  <c r="D40" i="7"/>
  <c r="D39" i="7"/>
  <c r="D38" i="7"/>
  <c r="D36" i="7"/>
  <c r="D35" i="7"/>
  <c r="D34" i="7"/>
  <c r="D33" i="7"/>
  <c r="D32" i="7"/>
  <c r="D31" i="7"/>
  <c r="D30" i="7"/>
  <c r="D29" i="7"/>
  <c r="D28" i="7"/>
  <c r="D27" i="7"/>
  <c r="D25" i="7"/>
  <c r="D24" i="7"/>
  <c r="D21" i="7"/>
  <c r="D20" i="7"/>
  <c r="D19" i="7"/>
  <c r="D18" i="7"/>
  <c r="D17" i="7"/>
  <c r="D16" i="7"/>
  <c r="D15" i="7"/>
  <c r="D14" i="7"/>
  <c r="D13" i="7"/>
  <c r="D12" i="7"/>
  <c r="D11" i="7"/>
  <c r="D9" i="7"/>
  <c r="D7" i="7"/>
  <c r="D6" i="7"/>
  <c r="C80" i="6"/>
  <c r="B80" i="6"/>
  <c r="C67" i="6"/>
  <c r="B67" i="6"/>
  <c r="C76" i="6"/>
  <c r="B76" i="6"/>
  <c r="C82" i="6"/>
  <c r="B82" i="6"/>
  <c r="E33" i="6"/>
  <c r="D33" i="6"/>
  <c r="C33" i="6"/>
  <c r="B33" i="6"/>
  <c r="B83" i="6"/>
  <c r="E25" i="6"/>
  <c r="D25" i="6"/>
  <c r="C25" i="6"/>
  <c r="B25" i="6"/>
  <c r="C69" i="6"/>
  <c r="B69" i="6"/>
  <c r="C49" i="6"/>
  <c r="B49" i="6"/>
  <c r="E32" i="6"/>
  <c r="D32" i="6"/>
  <c r="B32" i="6"/>
  <c r="C34" i="6"/>
  <c r="B34" i="6"/>
  <c r="C64" i="6"/>
  <c r="B64" i="6"/>
  <c r="C56" i="6"/>
  <c r="B56" i="6"/>
  <c r="E17" i="6"/>
  <c r="D17" i="6"/>
  <c r="C17" i="6"/>
  <c r="B17" i="6"/>
  <c r="B41" i="6"/>
  <c r="C45" i="6"/>
  <c r="B45" i="6"/>
  <c r="E24" i="6"/>
  <c r="D24" i="6"/>
  <c r="C24" i="6"/>
  <c r="B24" i="6"/>
  <c r="C57" i="6"/>
  <c r="B57" i="6"/>
  <c r="C36" i="6"/>
  <c r="B36" i="6"/>
  <c r="C78" i="6"/>
  <c r="B78" i="6"/>
  <c r="E31" i="6"/>
  <c r="D31" i="6"/>
  <c r="C31" i="6"/>
  <c r="B31" i="6"/>
  <c r="C44" i="6"/>
  <c r="B44" i="6"/>
  <c r="C71" i="6"/>
  <c r="B71" i="6"/>
  <c r="E16" i="6"/>
  <c r="D16" i="6"/>
  <c r="B16" i="6"/>
  <c r="E15" i="6"/>
  <c r="D15" i="6"/>
  <c r="C15" i="6"/>
  <c r="B15" i="6"/>
  <c r="C77" i="6"/>
  <c r="B77" i="6"/>
  <c r="B79" i="6"/>
  <c r="C73" i="6"/>
  <c r="B73" i="6"/>
  <c r="B47" i="6"/>
  <c r="C74" i="6"/>
  <c r="B74" i="6"/>
  <c r="C38" i="6"/>
  <c r="B38" i="6"/>
  <c r="E14" i="6"/>
  <c r="D14" i="6"/>
  <c r="B14" i="6"/>
  <c r="E13" i="6"/>
  <c r="D13" i="6"/>
  <c r="C13" i="6"/>
  <c r="B13" i="6"/>
  <c r="E30" i="6"/>
  <c r="D30" i="6"/>
  <c r="B30" i="6"/>
  <c r="C66" i="6"/>
  <c r="B66" i="6"/>
  <c r="B68" i="6"/>
  <c r="E12" i="6"/>
  <c r="D12" i="6"/>
  <c r="B12" i="6"/>
  <c r="E29" i="6"/>
  <c r="D29" i="6"/>
  <c r="C29" i="6"/>
  <c r="B29" i="6"/>
  <c r="C46" i="6"/>
  <c r="B46" i="6"/>
  <c r="E23" i="6"/>
  <c r="D23" i="6"/>
  <c r="C23" i="6"/>
  <c r="B23" i="6"/>
  <c r="C52" i="6"/>
  <c r="B52" i="6"/>
  <c r="B72" i="6"/>
  <c r="C50" i="6"/>
  <c r="B50" i="6"/>
  <c r="C60" i="6"/>
  <c r="B60" i="6"/>
  <c r="C81" i="6"/>
  <c r="B81" i="6"/>
  <c r="E11" i="6"/>
  <c r="D11" i="6"/>
  <c r="C11" i="6"/>
  <c r="B11" i="6"/>
  <c r="E28" i="6"/>
  <c r="D28" i="6"/>
  <c r="B28" i="6"/>
  <c r="C58" i="6"/>
  <c r="B58" i="6"/>
  <c r="E10" i="6"/>
  <c r="D10" i="6"/>
  <c r="B10" i="6"/>
  <c r="E22" i="6"/>
  <c r="D22" i="6"/>
  <c r="B22" i="6"/>
  <c r="C65" i="6"/>
  <c r="B65" i="6"/>
  <c r="C70" i="6"/>
  <c r="B70" i="6"/>
  <c r="E9" i="6"/>
  <c r="D9" i="6"/>
  <c r="C9" i="6"/>
  <c r="B9" i="6"/>
  <c r="E8" i="6"/>
  <c r="D8" i="6"/>
  <c r="C8" i="6"/>
  <c r="B8" i="6"/>
  <c r="B61" i="6"/>
  <c r="E21" i="6"/>
  <c r="D21" i="6"/>
  <c r="C21" i="6"/>
  <c r="B21" i="6"/>
  <c r="C59" i="6"/>
  <c r="B59" i="6"/>
  <c r="C37" i="6"/>
  <c r="B37" i="6"/>
  <c r="C55" i="6"/>
  <c r="B55" i="6"/>
  <c r="C48" i="6"/>
  <c r="B48" i="6"/>
  <c r="C39" i="6"/>
  <c r="B39" i="6"/>
  <c r="E20" i="6"/>
  <c r="D20" i="6"/>
  <c r="C20" i="6"/>
  <c r="B20" i="6"/>
  <c r="C35" i="6"/>
  <c r="B35" i="6"/>
  <c r="C63" i="6"/>
  <c r="B63" i="6"/>
  <c r="C62" i="6"/>
  <c r="B62" i="6"/>
  <c r="C53" i="6"/>
  <c r="B53" i="6"/>
  <c r="E7" i="6"/>
  <c r="D7" i="6"/>
  <c r="C7" i="6"/>
  <c r="B7" i="6"/>
  <c r="E6" i="6"/>
  <c r="D6" i="6"/>
  <c r="C6" i="6"/>
  <c r="B6" i="6"/>
  <c r="C75" i="6"/>
  <c r="B75" i="6"/>
  <c r="E5" i="6"/>
  <c r="D5" i="6"/>
  <c r="C5" i="6"/>
  <c r="B5" i="6"/>
  <c r="E27" i="6"/>
  <c r="D27" i="6"/>
  <c r="C27" i="6"/>
  <c r="B27" i="6"/>
  <c r="C43" i="6"/>
  <c r="B43" i="6"/>
  <c r="E4" i="6"/>
  <c r="D4" i="6"/>
  <c r="C4" i="6"/>
  <c r="B4" i="6"/>
  <c r="C51" i="6"/>
  <c r="B51" i="6"/>
  <c r="C40" i="6"/>
  <c r="B40" i="6"/>
  <c r="C54" i="6"/>
  <c r="B54" i="6"/>
  <c r="E19" i="6"/>
  <c r="D19" i="6"/>
  <c r="C19" i="6"/>
  <c r="B19" i="6"/>
  <c r="E3" i="6"/>
  <c r="D3" i="6"/>
  <c r="C3" i="6"/>
  <c r="B3" i="6"/>
  <c r="E26" i="6"/>
  <c r="D26" i="6"/>
  <c r="B26" i="6"/>
  <c r="C42" i="6"/>
  <c r="B42" i="6"/>
  <c r="E18" i="6"/>
  <c r="D18" i="6"/>
  <c r="C18" i="6"/>
  <c r="B18" i="6"/>
  <c r="D2" i="6"/>
  <c r="C2" i="6"/>
  <c r="B2" i="6"/>
  <c r="E106" i="5"/>
  <c r="D106" i="5"/>
  <c r="C106" i="5"/>
  <c r="B106" i="5"/>
  <c r="E105" i="5"/>
  <c r="D105" i="5"/>
  <c r="B105" i="5"/>
  <c r="E104" i="5"/>
  <c r="D104" i="5"/>
  <c r="C104" i="5"/>
  <c r="B104" i="5"/>
  <c r="E103" i="5"/>
  <c r="D103" i="5"/>
  <c r="B103" i="5"/>
  <c r="E102" i="5"/>
  <c r="D102" i="5"/>
  <c r="C102" i="5"/>
  <c r="B102" i="5"/>
  <c r="E101" i="5"/>
  <c r="D101" i="5"/>
  <c r="C101" i="5"/>
  <c r="B101" i="5"/>
  <c r="E100" i="5"/>
  <c r="D100" i="5"/>
  <c r="C100" i="5"/>
  <c r="B100" i="5"/>
  <c r="E99" i="5"/>
  <c r="D99" i="5"/>
  <c r="C99" i="5"/>
  <c r="B99" i="5"/>
  <c r="E98" i="5"/>
  <c r="D98" i="5"/>
  <c r="C98" i="5"/>
  <c r="B98" i="5"/>
  <c r="E97" i="5"/>
  <c r="D97" i="5"/>
  <c r="C97" i="5"/>
  <c r="B97" i="5"/>
  <c r="E96" i="5"/>
  <c r="D96" i="5"/>
  <c r="B96" i="5"/>
  <c r="E95" i="5"/>
  <c r="D95" i="5"/>
  <c r="C95" i="5"/>
  <c r="B95" i="5"/>
  <c r="E94" i="5"/>
  <c r="D94" i="5"/>
  <c r="C94" i="5"/>
  <c r="B94" i="5"/>
  <c r="E93" i="5"/>
  <c r="D93" i="5"/>
  <c r="C93" i="5"/>
  <c r="B93" i="5"/>
  <c r="E92" i="5"/>
  <c r="D92" i="5"/>
  <c r="C92" i="5"/>
  <c r="B92" i="5"/>
  <c r="E91" i="5"/>
  <c r="D91" i="5"/>
  <c r="C91" i="5"/>
  <c r="B91" i="5"/>
  <c r="E90" i="5"/>
  <c r="D90" i="5"/>
  <c r="C90" i="5"/>
  <c r="B90" i="5"/>
  <c r="E89" i="5"/>
  <c r="D89" i="5"/>
  <c r="C89" i="5"/>
  <c r="B89" i="5"/>
  <c r="E88" i="5"/>
  <c r="D88" i="5"/>
  <c r="C88" i="5"/>
  <c r="B88" i="5"/>
  <c r="E87" i="5"/>
  <c r="D87" i="5"/>
  <c r="C87" i="5"/>
  <c r="B87" i="5"/>
  <c r="E86" i="5"/>
  <c r="D86" i="5"/>
  <c r="B86" i="5"/>
  <c r="E85" i="5"/>
  <c r="D85" i="5"/>
  <c r="C85" i="5"/>
  <c r="B85" i="5"/>
  <c r="E84" i="5"/>
  <c r="D84" i="5"/>
  <c r="B84" i="5"/>
  <c r="E83" i="5"/>
  <c r="D83" i="5"/>
  <c r="C83" i="5"/>
  <c r="B83" i="5"/>
  <c r="E82" i="5"/>
  <c r="D82" i="5"/>
  <c r="C82" i="5"/>
  <c r="B82" i="5"/>
  <c r="E81" i="5"/>
  <c r="D81" i="5"/>
  <c r="C81" i="5"/>
  <c r="B81" i="5"/>
  <c r="E80" i="5"/>
  <c r="D80" i="5"/>
  <c r="C80" i="5"/>
  <c r="B80" i="5"/>
  <c r="E79" i="5"/>
  <c r="D79" i="5"/>
  <c r="B79" i="5"/>
  <c r="E78" i="5"/>
  <c r="D78" i="5"/>
  <c r="B78" i="5"/>
  <c r="E77" i="5"/>
  <c r="D77" i="5"/>
  <c r="C77" i="5"/>
  <c r="B77" i="5"/>
  <c r="E76" i="5"/>
  <c r="D76" i="5"/>
  <c r="C76" i="5"/>
  <c r="B76" i="5"/>
  <c r="E75" i="5"/>
  <c r="D75" i="5"/>
  <c r="C75" i="5"/>
  <c r="B75" i="5"/>
  <c r="E74" i="5"/>
  <c r="D74" i="5"/>
  <c r="C74" i="5"/>
  <c r="B74" i="5"/>
  <c r="E73" i="5"/>
  <c r="D73" i="5"/>
  <c r="C73" i="5"/>
  <c r="B73" i="5"/>
  <c r="E72" i="5"/>
  <c r="D72" i="5"/>
  <c r="B72" i="5"/>
  <c r="E71" i="5"/>
  <c r="D71" i="5"/>
  <c r="C71" i="5"/>
  <c r="B71" i="5"/>
  <c r="E70" i="5"/>
  <c r="D70" i="5"/>
  <c r="C70" i="5"/>
  <c r="B70" i="5"/>
  <c r="E69" i="5"/>
  <c r="D69" i="5"/>
  <c r="C69" i="5"/>
  <c r="B69" i="5"/>
  <c r="E68" i="5"/>
  <c r="D68" i="5"/>
  <c r="C68" i="5"/>
  <c r="B68" i="5"/>
  <c r="E67" i="5"/>
  <c r="D67" i="5"/>
  <c r="C67" i="5"/>
  <c r="B67" i="5"/>
  <c r="E66" i="5"/>
  <c r="D66" i="5"/>
  <c r="C66" i="5"/>
  <c r="B66" i="5"/>
  <c r="E65" i="5"/>
  <c r="D65" i="5"/>
  <c r="C65" i="5"/>
  <c r="B65" i="5"/>
  <c r="E64" i="5"/>
  <c r="D64" i="5"/>
  <c r="C64" i="5"/>
  <c r="B64" i="5"/>
  <c r="E63" i="5"/>
  <c r="D63" i="5"/>
  <c r="C63" i="5"/>
  <c r="B63" i="5"/>
  <c r="E62" i="5"/>
  <c r="D62" i="5"/>
  <c r="C62" i="5"/>
  <c r="B62" i="5"/>
  <c r="E61" i="5"/>
  <c r="D61" i="5"/>
  <c r="C61" i="5"/>
  <c r="B61" i="5"/>
  <c r="E60" i="5"/>
  <c r="D60" i="5"/>
  <c r="C60" i="5"/>
  <c r="B60" i="5"/>
  <c r="E59" i="5"/>
  <c r="D59" i="5"/>
  <c r="C59" i="5"/>
  <c r="B59" i="5"/>
  <c r="E58" i="5"/>
  <c r="D58" i="5"/>
  <c r="C58" i="5"/>
  <c r="B58" i="5"/>
  <c r="E57" i="5"/>
  <c r="D57" i="5"/>
  <c r="C57" i="5"/>
  <c r="B57" i="5"/>
  <c r="E56" i="5"/>
  <c r="D56" i="5"/>
  <c r="C56" i="5"/>
  <c r="B56" i="5"/>
  <c r="E55" i="5"/>
  <c r="D55" i="5"/>
  <c r="C55" i="5"/>
  <c r="B55" i="5"/>
  <c r="E54" i="5"/>
  <c r="D54" i="5"/>
  <c r="C54" i="5"/>
  <c r="B54" i="5"/>
  <c r="E53" i="5"/>
  <c r="D53" i="5"/>
  <c r="C53" i="5"/>
  <c r="B53" i="5"/>
  <c r="E52" i="5"/>
  <c r="D52" i="5"/>
  <c r="C52" i="5"/>
  <c r="B52" i="5"/>
  <c r="E51" i="5"/>
  <c r="D51" i="5"/>
  <c r="C51" i="5"/>
  <c r="B51" i="5"/>
  <c r="E50" i="5"/>
  <c r="D50" i="5"/>
  <c r="B50" i="5"/>
  <c r="E49" i="5"/>
  <c r="D49" i="5"/>
  <c r="B49" i="5"/>
  <c r="E48" i="5"/>
  <c r="D48" i="5"/>
  <c r="C48" i="5"/>
  <c r="B48" i="5"/>
  <c r="E47" i="5"/>
  <c r="D47" i="5"/>
  <c r="C47" i="5"/>
  <c r="B47" i="5"/>
  <c r="E46" i="5"/>
  <c r="D46" i="5"/>
  <c r="C46" i="5"/>
  <c r="B46" i="5"/>
  <c r="E45" i="5"/>
  <c r="D45" i="5"/>
  <c r="C45" i="5"/>
  <c r="B45" i="5"/>
  <c r="E44" i="5"/>
  <c r="D44" i="5"/>
  <c r="B44" i="5"/>
  <c r="E43" i="5"/>
  <c r="D43" i="5"/>
  <c r="B43" i="5"/>
  <c r="E42" i="5"/>
  <c r="D42" i="5"/>
  <c r="C42" i="5"/>
  <c r="B42" i="5"/>
  <c r="E41" i="5"/>
  <c r="D41" i="5"/>
  <c r="C41" i="5"/>
  <c r="B41" i="5"/>
  <c r="E40" i="5"/>
  <c r="D40" i="5"/>
  <c r="B40" i="5"/>
  <c r="E39" i="5"/>
  <c r="D39" i="5"/>
  <c r="C39" i="5"/>
  <c r="B39" i="5"/>
  <c r="E38" i="5"/>
  <c r="D38" i="5"/>
  <c r="C38" i="5"/>
  <c r="B38" i="5"/>
  <c r="E37" i="5"/>
  <c r="D37" i="5"/>
  <c r="C37" i="5"/>
  <c r="B37" i="5"/>
  <c r="E36" i="5"/>
  <c r="D36" i="5"/>
  <c r="C36" i="5"/>
  <c r="B36" i="5"/>
  <c r="E35" i="5"/>
  <c r="D35" i="5"/>
  <c r="B35" i="5"/>
  <c r="E34" i="5"/>
  <c r="D34" i="5"/>
  <c r="C34" i="5"/>
  <c r="B34" i="5"/>
  <c r="E33" i="5"/>
  <c r="D33" i="5"/>
  <c r="C33" i="5"/>
  <c r="B33" i="5"/>
  <c r="E32" i="5"/>
  <c r="D32" i="5"/>
  <c r="C32" i="5"/>
  <c r="B32" i="5"/>
  <c r="E31" i="5"/>
  <c r="D31" i="5"/>
  <c r="B31" i="5"/>
  <c r="E30" i="5"/>
  <c r="D30" i="5"/>
  <c r="B30" i="5"/>
  <c r="E29" i="5"/>
  <c r="D29" i="5"/>
  <c r="C29" i="5"/>
  <c r="B29" i="5"/>
  <c r="E28" i="5"/>
  <c r="D28" i="5"/>
  <c r="C28" i="5"/>
  <c r="B28" i="5"/>
  <c r="E27" i="5"/>
  <c r="D27" i="5"/>
  <c r="C27" i="5"/>
  <c r="B27" i="5"/>
  <c r="E26" i="5"/>
  <c r="D26" i="5"/>
  <c r="B26" i="5"/>
  <c r="E25" i="5"/>
  <c r="D25" i="5"/>
  <c r="C25" i="5"/>
  <c r="B25" i="5"/>
  <c r="E24" i="5"/>
  <c r="D24" i="5"/>
  <c r="B24" i="5"/>
  <c r="E23" i="5"/>
  <c r="D23" i="5"/>
  <c r="C23" i="5"/>
  <c r="B23" i="5"/>
  <c r="E22" i="5"/>
  <c r="D22" i="5"/>
  <c r="C22" i="5"/>
  <c r="B22" i="5"/>
  <c r="E21" i="5"/>
  <c r="D21" i="5"/>
  <c r="C21" i="5"/>
  <c r="B21" i="5"/>
  <c r="E20" i="5"/>
  <c r="D20" i="5"/>
  <c r="C20" i="5"/>
  <c r="B20" i="5"/>
  <c r="E19" i="5"/>
  <c r="D19" i="5"/>
  <c r="C19" i="5"/>
  <c r="B19" i="5"/>
  <c r="E18" i="5"/>
  <c r="D18" i="5"/>
  <c r="C18" i="5"/>
  <c r="B18" i="5"/>
  <c r="E17" i="5"/>
  <c r="D17" i="5"/>
  <c r="B17" i="5"/>
  <c r="E16" i="5"/>
  <c r="D16" i="5"/>
  <c r="C16" i="5"/>
  <c r="B16" i="5"/>
  <c r="E15" i="5"/>
  <c r="D15" i="5"/>
  <c r="B15" i="5"/>
  <c r="E14" i="5"/>
  <c r="D14" i="5"/>
  <c r="B14" i="5"/>
  <c r="E13" i="5"/>
  <c r="D13" i="5"/>
  <c r="C13" i="5"/>
  <c r="B13" i="5"/>
  <c r="E12" i="5"/>
  <c r="D12" i="5"/>
  <c r="C12" i="5"/>
  <c r="B12" i="5"/>
  <c r="E11" i="5"/>
  <c r="D11" i="5"/>
  <c r="C11" i="5"/>
  <c r="B11" i="5"/>
  <c r="E10" i="5"/>
  <c r="D10" i="5"/>
  <c r="C10" i="5"/>
  <c r="B10" i="5"/>
  <c r="E9" i="5"/>
  <c r="D9" i="5"/>
  <c r="C9" i="5"/>
  <c r="B9" i="5"/>
  <c r="E8" i="5"/>
  <c r="D8" i="5"/>
  <c r="C8" i="5"/>
  <c r="B8" i="5"/>
  <c r="E7" i="5"/>
  <c r="D7" i="5"/>
  <c r="C7" i="5"/>
  <c r="B7" i="5"/>
  <c r="E6" i="5"/>
  <c r="D6" i="5"/>
  <c r="C6" i="5"/>
  <c r="B6" i="5"/>
  <c r="E5" i="5"/>
  <c r="D5" i="5"/>
  <c r="B5" i="5"/>
  <c r="E4" i="5"/>
  <c r="D4" i="5"/>
  <c r="C4" i="5"/>
  <c r="B4" i="5"/>
  <c r="E3" i="5"/>
  <c r="D3" i="5"/>
  <c r="C3" i="5"/>
  <c r="B3" i="5"/>
  <c r="E2" i="5"/>
  <c r="D2" i="5"/>
  <c r="C2" i="5"/>
  <c r="B2" i="5"/>
  <c r="E106" i="4"/>
  <c r="D106" i="4"/>
  <c r="C106" i="4"/>
  <c r="B106" i="4"/>
  <c r="E105" i="4"/>
  <c r="D105" i="4"/>
  <c r="C105" i="4"/>
  <c r="B105" i="4"/>
  <c r="E104" i="4"/>
  <c r="D104" i="4"/>
  <c r="C104" i="4"/>
  <c r="B104" i="4"/>
  <c r="E103" i="4"/>
  <c r="D103" i="4"/>
  <c r="C103" i="4"/>
  <c r="B103" i="4"/>
  <c r="E102" i="4"/>
  <c r="D102" i="4"/>
  <c r="C102" i="4"/>
  <c r="B102" i="4"/>
  <c r="E101" i="4"/>
  <c r="D101" i="4"/>
  <c r="C101" i="4"/>
  <c r="B101" i="4"/>
  <c r="E100" i="4"/>
  <c r="D100" i="4"/>
  <c r="C100" i="4"/>
  <c r="B100" i="4"/>
  <c r="E99" i="4"/>
  <c r="D99" i="4"/>
  <c r="C99" i="4"/>
  <c r="B99" i="4"/>
  <c r="E98" i="4"/>
  <c r="D98" i="4"/>
  <c r="C98" i="4"/>
  <c r="B98" i="4"/>
  <c r="E97" i="4"/>
  <c r="D97" i="4"/>
  <c r="C97" i="4"/>
  <c r="B97" i="4"/>
  <c r="E96" i="4"/>
  <c r="D96" i="4"/>
  <c r="C96" i="4"/>
  <c r="B96" i="4"/>
  <c r="E95" i="4"/>
  <c r="D95" i="4"/>
  <c r="C95" i="4"/>
  <c r="B95" i="4"/>
  <c r="E94" i="4"/>
  <c r="D94" i="4"/>
  <c r="C94" i="4"/>
  <c r="B94" i="4"/>
  <c r="E93" i="4"/>
  <c r="D93" i="4"/>
  <c r="C93" i="4"/>
  <c r="B93" i="4"/>
  <c r="E92" i="4"/>
  <c r="D92" i="4"/>
  <c r="C92" i="4"/>
  <c r="B92" i="4"/>
  <c r="E91" i="4"/>
  <c r="D91" i="4"/>
  <c r="C91" i="4"/>
  <c r="B91" i="4"/>
  <c r="E90" i="4"/>
  <c r="D90" i="4"/>
  <c r="C90" i="4"/>
  <c r="B90" i="4"/>
  <c r="E89" i="4"/>
  <c r="D89" i="4"/>
  <c r="C89" i="4"/>
  <c r="B89" i="4"/>
  <c r="E88" i="4"/>
  <c r="D88" i="4"/>
  <c r="C88" i="4"/>
  <c r="B88" i="4"/>
  <c r="E87" i="4"/>
  <c r="D87" i="4"/>
  <c r="C87" i="4"/>
  <c r="B87" i="4"/>
  <c r="E86" i="4"/>
  <c r="D86" i="4"/>
  <c r="C86" i="4"/>
  <c r="B86" i="4"/>
  <c r="E85" i="4"/>
  <c r="D85" i="4"/>
  <c r="C85" i="4"/>
  <c r="B85" i="4"/>
  <c r="E84" i="4"/>
  <c r="D84" i="4"/>
  <c r="C84" i="4"/>
  <c r="B84" i="4"/>
  <c r="E83" i="4"/>
  <c r="D83" i="4"/>
  <c r="C83" i="4"/>
  <c r="B83" i="4"/>
  <c r="E82" i="4"/>
  <c r="D82" i="4"/>
  <c r="C82" i="4"/>
  <c r="B82" i="4"/>
  <c r="E81" i="4"/>
  <c r="D81" i="4"/>
  <c r="C81" i="4"/>
  <c r="B81" i="4"/>
  <c r="E80" i="4"/>
  <c r="D80" i="4"/>
  <c r="C80" i="4"/>
  <c r="B80" i="4"/>
  <c r="E79" i="4"/>
  <c r="D79" i="4"/>
  <c r="C79" i="4"/>
  <c r="B79" i="4"/>
  <c r="E78" i="4"/>
  <c r="D78" i="4"/>
  <c r="C78" i="4"/>
  <c r="B78" i="4"/>
  <c r="E77" i="4"/>
  <c r="D77" i="4"/>
  <c r="C77" i="4"/>
  <c r="B77" i="4"/>
  <c r="E76" i="4"/>
  <c r="D76" i="4"/>
  <c r="C76" i="4"/>
  <c r="B76" i="4"/>
  <c r="E75" i="4"/>
  <c r="D75" i="4"/>
  <c r="C75" i="4"/>
  <c r="B75" i="4"/>
  <c r="E74" i="4"/>
  <c r="D74" i="4"/>
  <c r="C74" i="4"/>
  <c r="B74" i="4"/>
  <c r="E73" i="4"/>
  <c r="D73" i="4"/>
  <c r="C73" i="4"/>
  <c r="B73" i="4"/>
  <c r="E72" i="4"/>
  <c r="D72" i="4"/>
  <c r="C72" i="4"/>
  <c r="B72" i="4"/>
  <c r="E71" i="4"/>
  <c r="D71" i="4"/>
  <c r="C71" i="4"/>
  <c r="B71" i="4"/>
  <c r="E70" i="4"/>
  <c r="D70" i="4"/>
  <c r="C70" i="4"/>
  <c r="B70" i="4"/>
  <c r="E69" i="4"/>
  <c r="D69" i="4"/>
  <c r="C69" i="4"/>
  <c r="B69" i="4"/>
  <c r="E68" i="4"/>
  <c r="D68" i="4"/>
  <c r="C68" i="4"/>
  <c r="B68" i="4"/>
  <c r="E67" i="4"/>
  <c r="D67" i="4"/>
  <c r="C67" i="4"/>
  <c r="B67" i="4"/>
  <c r="E66" i="4"/>
  <c r="D66" i="4"/>
  <c r="C66" i="4"/>
  <c r="B66" i="4"/>
  <c r="E65" i="4"/>
  <c r="D65" i="4"/>
  <c r="C65" i="4"/>
  <c r="B65" i="4"/>
  <c r="E64" i="4"/>
  <c r="D64" i="4"/>
  <c r="C64" i="4"/>
  <c r="B64" i="4"/>
  <c r="E63" i="4"/>
  <c r="D63" i="4"/>
  <c r="C63" i="4"/>
  <c r="B63" i="4"/>
  <c r="E62" i="4"/>
  <c r="D62" i="4"/>
  <c r="C62" i="4"/>
  <c r="B62" i="4"/>
  <c r="E61" i="4"/>
  <c r="D61" i="4"/>
  <c r="C61" i="4"/>
  <c r="B61" i="4"/>
  <c r="E60" i="4"/>
  <c r="D60" i="4"/>
  <c r="C60" i="4"/>
  <c r="B60" i="4"/>
  <c r="E59" i="4"/>
  <c r="D59" i="4"/>
  <c r="C59" i="4"/>
  <c r="B59" i="4"/>
  <c r="E58" i="4"/>
  <c r="D58" i="4"/>
  <c r="C58" i="4"/>
  <c r="B58" i="4"/>
  <c r="E57" i="4"/>
  <c r="D57" i="4"/>
  <c r="C57" i="4"/>
  <c r="B57" i="4"/>
  <c r="E56" i="4"/>
  <c r="D56" i="4"/>
  <c r="C56" i="4"/>
  <c r="B56" i="4"/>
  <c r="E55" i="4"/>
  <c r="D55" i="4"/>
  <c r="C55" i="4"/>
  <c r="B55" i="4"/>
  <c r="E54" i="4"/>
  <c r="D54" i="4"/>
  <c r="C54" i="4"/>
  <c r="B54" i="4"/>
  <c r="E53" i="4"/>
  <c r="D53" i="4"/>
  <c r="C53" i="4"/>
  <c r="B53" i="4"/>
  <c r="E52" i="4"/>
  <c r="D52" i="4"/>
  <c r="C52" i="4"/>
  <c r="B52" i="4"/>
  <c r="E51" i="4"/>
  <c r="D51" i="4"/>
  <c r="C51" i="4"/>
  <c r="B51" i="4"/>
  <c r="E50" i="4"/>
  <c r="D50" i="4"/>
  <c r="C50" i="4"/>
  <c r="B50" i="4"/>
  <c r="E49" i="4"/>
  <c r="D49" i="4"/>
  <c r="C49" i="4"/>
  <c r="B49" i="4"/>
  <c r="E48" i="4"/>
  <c r="D48" i="4"/>
  <c r="C48" i="4"/>
  <c r="B48" i="4"/>
  <c r="E47" i="4"/>
  <c r="D47" i="4"/>
  <c r="B47" i="4"/>
  <c r="E46" i="4"/>
  <c r="D46" i="4"/>
  <c r="C46" i="4"/>
  <c r="B46" i="4"/>
  <c r="E45" i="4"/>
  <c r="D45" i="4"/>
  <c r="B45" i="4"/>
  <c r="E44" i="4"/>
  <c r="D44" i="4"/>
  <c r="C44" i="4"/>
  <c r="B44" i="4"/>
  <c r="E43" i="4"/>
  <c r="D43" i="4"/>
  <c r="C43" i="4"/>
  <c r="B43" i="4"/>
  <c r="E42" i="4"/>
  <c r="D42" i="4"/>
  <c r="C42" i="4"/>
  <c r="B42" i="4"/>
  <c r="E41" i="4"/>
  <c r="D41" i="4"/>
  <c r="C41" i="4"/>
  <c r="B41" i="4"/>
  <c r="E40" i="4"/>
  <c r="D40" i="4"/>
  <c r="C40" i="4"/>
  <c r="B40" i="4"/>
  <c r="E39" i="4"/>
  <c r="D39" i="4"/>
  <c r="C39" i="4"/>
  <c r="B39" i="4"/>
  <c r="E38" i="4"/>
  <c r="D38" i="4"/>
  <c r="C38" i="4"/>
  <c r="B38" i="4"/>
  <c r="E37" i="4"/>
  <c r="D37" i="4"/>
  <c r="B37" i="4"/>
  <c r="E36" i="4"/>
  <c r="D36" i="4"/>
  <c r="C36" i="4"/>
  <c r="B36" i="4"/>
  <c r="E35" i="4"/>
  <c r="D35" i="4"/>
  <c r="C35" i="4"/>
  <c r="B35" i="4"/>
  <c r="E34" i="4"/>
  <c r="D34" i="4"/>
  <c r="B34" i="4"/>
  <c r="E33" i="4"/>
  <c r="D33" i="4"/>
  <c r="C33" i="4"/>
  <c r="B33" i="4"/>
  <c r="E32" i="4"/>
  <c r="D32" i="4"/>
  <c r="C32" i="4"/>
  <c r="B32" i="4"/>
  <c r="E31" i="4"/>
  <c r="D31" i="4"/>
  <c r="C31" i="4"/>
  <c r="B31" i="4"/>
  <c r="E30" i="4"/>
  <c r="D30" i="4"/>
  <c r="C30" i="4"/>
  <c r="B30" i="4"/>
  <c r="E29" i="4"/>
  <c r="D29" i="4"/>
  <c r="C29" i="4"/>
  <c r="B29" i="4"/>
  <c r="E28" i="4"/>
  <c r="D28" i="4"/>
  <c r="C28" i="4"/>
  <c r="B28" i="4"/>
  <c r="E27" i="4"/>
  <c r="D27" i="4"/>
  <c r="C27" i="4"/>
  <c r="B27" i="4"/>
  <c r="E26" i="4"/>
  <c r="D26" i="4"/>
  <c r="C26" i="4"/>
  <c r="B26" i="4"/>
  <c r="E25" i="4"/>
  <c r="D25" i="4"/>
  <c r="C25" i="4"/>
  <c r="B25" i="4"/>
  <c r="E24" i="4"/>
  <c r="D24" i="4"/>
  <c r="B24" i="4"/>
  <c r="E23" i="4"/>
  <c r="D23" i="4"/>
  <c r="C23" i="4"/>
  <c r="B23" i="4"/>
  <c r="E22" i="4"/>
  <c r="D22" i="4"/>
  <c r="C22" i="4"/>
  <c r="B22" i="4"/>
  <c r="E21" i="4"/>
  <c r="D21" i="4"/>
  <c r="C21" i="4"/>
  <c r="B21" i="4"/>
  <c r="E20" i="4"/>
  <c r="D20" i="4"/>
  <c r="C20" i="4"/>
  <c r="B20" i="4"/>
  <c r="E19" i="4"/>
  <c r="D19" i="4"/>
  <c r="C19" i="4"/>
  <c r="B19" i="4"/>
  <c r="E18" i="4"/>
  <c r="D18" i="4"/>
  <c r="C18" i="4"/>
  <c r="B18" i="4"/>
  <c r="E17" i="4"/>
  <c r="D17" i="4"/>
  <c r="C17" i="4"/>
  <c r="B17" i="4"/>
  <c r="E16" i="4"/>
  <c r="D16" i="4"/>
  <c r="C16" i="4"/>
  <c r="B16" i="4"/>
  <c r="E15" i="4"/>
  <c r="D15" i="4"/>
  <c r="C15" i="4"/>
  <c r="B15" i="4"/>
  <c r="E14" i="4"/>
  <c r="D14" i="4"/>
  <c r="C14" i="4"/>
  <c r="B14" i="4"/>
  <c r="E13" i="4"/>
  <c r="D13" i="4"/>
  <c r="C13" i="4"/>
  <c r="B13" i="4"/>
  <c r="E12" i="4"/>
  <c r="D12" i="4"/>
  <c r="C12" i="4"/>
  <c r="B12" i="4"/>
  <c r="E11" i="4"/>
  <c r="D11" i="4"/>
  <c r="C11" i="4"/>
  <c r="B11" i="4"/>
  <c r="E10" i="4"/>
  <c r="D10" i="4"/>
  <c r="C10" i="4"/>
  <c r="B10" i="4"/>
  <c r="E9" i="4"/>
  <c r="D9" i="4"/>
  <c r="C9" i="4"/>
  <c r="B9" i="4"/>
  <c r="E8" i="4"/>
  <c r="D8" i="4"/>
  <c r="C8" i="4"/>
  <c r="B8" i="4"/>
  <c r="E7" i="4"/>
  <c r="D7" i="4"/>
  <c r="C7" i="4"/>
  <c r="B7" i="4"/>
  <c r="E6" i="4"/>
  <c r="D6" i="4"/>
  <c r="C6" i="4"/>
  <c r="B6" i="4"/>
  <c r="E5" i="4"/>
  <c r="D5" i="4"/>
  <c r="C5" i="4"/>
  <c r="B5" i="4"/>
  <c r="E4" i="4"/>
  <c r="D4" i="4"/>
  <c r="C4" i="4"/>
  <c r="B4" i="4"/>
  <c r="E3" i="4"/>
  <c r="D3" i="4"/>
  <c r="C3" i="4"/>
  <c r="B3" i="4"/>
  <c r="E2" i="4"/>
  <c r="D2" i="4"/>
  <c r="C2" i="4"/>
  <c r="B2" i="4"/>
  <c r="Q142" i="3"/>
  <c r="O23" i="3"/>
  <c r="O24" i="3"/>
  <c r="O25" i="3"/>
  <c r="O26" i="3"/>
  <c r="O27" i="3"/>
  <c r="O28" i="3"/>
  <c r="O29" i="3"/>
  <c r="O30" i="3"/>
  <c r="O31" i="3"/>
  <c r="O32" i="3"/>
  <c r="O33" i="3"/>
  <c r="O34" i="3"/>
  <c r="O35" i="3"/>
  <c r="O36" i="3"/>
  <c r="O37" i="3"/>
  <c r="O38" i="3"/>
  <c r="O39" i="3"/>
  <c r="O40" i="3"/>
  <c r="O41" i="3"/>
  <c r="O42" i="3"/>
  <c r="O43" i="3"/>
  <c r="O44" i="3"/>
  <c r="O45" i="3"/>
  <c r="O46" i="3"/>
  <c r="O47" i="3"/>
  <c r="O48" i="3"/>
  <c r="O49" i="3"/>
  <c r="O50" i="3"/>
  <c r="O51" i="3"/>
  <c r="O52" i="3"/>
  <c r="O53" i="3"/>
  <c r="O54" i="3"/>
  <c r="O55" i="3"/>
  <c r="O56" i="3"/>
  <c r="O57" i="3"/>
  <c r="O58" i="3"/>
  <c r="O59" i="3"/>
  <c r="O60" i="3"/>
  <c r="O61" i="3"/>
  <c r="O62" i="3"/>
  <c r="O63" i="3"/>
  <c r="O64" i="3"/>
  <c r="O65" i="3"/>
  <c r="O66" i="3"/>
  <c r="O67" i="3"/>
  <c r="O68" i="3"/>
  <c r="O69" i="3"/>
  <c r="O70" i="3"/>
  <c r="O71" i="3"/>
  <c r="O72" i="3"/>
  <c r="O73" i="3"/>
  <c r="O74" i="3"/>
  <c r="O75" i="3"/>
  <c r="O76" i="3"/>
  <c r="O77" i="3"/>
  <c r="O78" i="3"/>
  <c r="O79" i="3"/>
  <c r="O80" i="3"/>
  <c r="O81" i="3"/>
  <c r="O82" i="3"/>
  <c r="O83" i="3"/>
  <c r="O84" i="3"/>
  <c r="O85" i="3"/>
  <c r="O86" i="3"/>
  <c r="O87" i="3"/>
  <c r="O88" i="3"/>
  <c r="O89" i="3"/>
  <c r="O90" i="3"/>
  <c r="O91" i="3"/>
  <c r="O92" i="3"/>
  <c r="O93" i="3"/>
  <c r="O94" i="3"/>
  <c r="O95" i="3"/>
  <c r="O96" i="3"/>
  <c r="O97" i="3"/>
  <c r="O98" i="3"/>
  <c r="O99" i="3"/>
  <c r="O100" i="3"/>
  <c r="O101" i="3"/>
  <c r="O102" i="3"/>
  <c r="O103" i="3"/>
  <c r="O104" i="3"/>
  <c r="O105" i="3"/>
  <c r="O106" i="3"/>
  <c r="O107" i="3"/>
  <c r="O108" i="3"/>
  <c r="O109" i="3"/>
  <c r="O110" i="3"/>
  <c r="O111" i="3"/>
  <c r="O112" i="3"/>
  <c r="O113" i="3"/>
  <c r="O114" i="3"/>
  <c r="O115" i="3"/>
  <c r="O116" i="3"/>
  <c r="O117" i="3"/>
  <c r="O118" i="3"/>
  <c r="O119" i="3"/>
  <c r="O120" i="3"/>
  <c r="O121" i="3"/>
  <c r="O122" i="3"/>
  <c r="O123" i="3"/>
  <c r="O124" i="3"/>
  <c r="O125" i="3"/>
  <c r="O126" i="3"/>
  <c r="O127" i="3"/>
  <c r="O128" i="3"/>
  <c r="O129" i="3"/>
  <c r="O130" i="3"/>
  <c r="O131" i="3"/>
  <c r="O132" i="3"/>
  <c r="O133" i="3"/>
  <c r="O134" i="3"/>
  <c r="O135" i="3"/>
  <c r="O136" i="3"/>
  <c r="O137" i="3"/>
  <c r="O138" i="3"/>
  <c r="O139" i="3"/>
  <c r="O140" i="3"/>
  <c r="O141" i="3"/>
  <c r="Q141" i="3"/>
  <c r="Q140" i="3"/>
  <c r="Q139" i="3"/>
  <c r="Q138" i="3"/>
  <c r="Q137" i="3"/>
  <c r="Q136" i="3"/>
  <c r="Q135" i="3"/>
  <c r="Q134" i="3"/>
  <c r="Q133" i="3"/>
  <c r="Q132" i="3"/>
  <c r="Q131" i="3"/>
  <c r="Q130" i="3"/>
  <c r="Q129" i="3"/>
  <c r="Q128" i="3"/>
  <c r="Q127" i="3"/>
  <c r="Q126" i="3"/>
  <c r="Q125" i="3"/>
  <c r="Q124" i="3"/>
  <c r="Q123" i="3"/>
  <c r="Q122" i="3"/>
  <c r="Q121" i="3"/>
  <c r="Q120" i="3"/>
  <c r="Q119" i="3"/>
  <c r="Q118" i="3"/>
  <c r="Q117" i="3"/>
  <c r="Q116" i="3"/>
  <c r="Q115" i="3"/>
  <c r="Q114" i="3"/>
  <c r="Q113" i="3"/>
  <c r="Q112" i="3"/>
  <c r="Q111" i="3"/>
  <c r="Q110" i="3"/>
  <c r="Q109" i="3"/>
  <c r="Q108" i="3"/>
  <c r="Q107" i="3"/>
  <c r="Q106" i="3"/>
  <c r="Q105" i="3"/>
  <c r="Q104" i="3"/>
  <c r="Q103" i="3"/>
  <c r="Q102" i="3"/>
  <c r="Q101" i="3"/>
  <c r="Q100" i="3"/>
  <c r="Q99" i="3"/>
  <c r="Q98" i="3"/>
  <c r="Q97" i="3"/>
  <c r="Q96" i="3"/>
  <c r="Q95" i="3"/>
  <c r="Q94" i="3"/>
  <c r="Q93" i="3"/>
  <c r="Q92" i="3"/>
  <c r="Q91" i="3"/>
  <c r="Q90" i="3"/>
  <c r="Q89" i="3"/>
  <c r="Q88" i="3"/>
  <c r="Q87" i="3"/>
  <c r="Q86" i="3"/>
  <c r="Q85" i="3"/>
  <c r="Q84" i="3"/>
  <c r="Q83" i="3"/>
  <c r="Q82" i="3"/>
  <c r="Q81" i="3"/>
  <c r="Q80" i="3"/>
  <c r="Q79" i="3"/>
  <c r="Q78" i="3"/>
  <c r="Q77" i="3"/>
  <c r="Q76" i="3"/>
  <c r="Q75" i="3"/>
  <c r="Q74" i="3"/>
  <c r="Q73" i="3"/>
  <c r="Q72" i="3"/>
  <c r="Q71" i="3"/>
  <c r="Q70" i="3"/>
  <c r="Q69" i="3"/>
  <c r="Q68" i="3"/>
  <c r="Q67" i="3"/>
  <c r="Q66" i="3"/>
  <c r="Q65" i="3"/>
  <c r="Q64" i="3"/>
  <c r="Q63" i="3"/>
  <c r="Q62" i="3"/>
  <c r="Q61" i="3"/>
  <c r="Q60" i="3"/>
  <c r="Q59" i="3"/>
  <c r="Q58" i="3"/>
  <c r="Q57" i="3"/>
  <c r="Q56" i="3"/>
  <c r="Q55" i="3"/>
  <c r="Q54" i="3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O3" i="3"/>
  <c r="O4" i="3"/>
  <c r="O5" i="3"/>
  <c r="O6" i="3"/>
  <c r="O7" i="3"/>
  <c r="O8" i="3"/>
  <c r="O9" i="3"/>
  <c r="O10" i="3"/>
  <c r="O11" i="3"/>
  <c r="O12" i="3"/>
  <c r="O13" i="3"/>
  <c r="O14" i="3"/>
  <c r="O15" i="3"/>
  <c r="O16" i="3"/>
  <c r="O17" i="3"/>
  <c r="O18" i="3"/>
  <c r="O19" i="3"/>
  <c r="O20" i="3"/>
  <c r="O21" i="3"/>
  <c r="Q21" i="3"/>
  <c r="Q20" i="3"/>
  <c r="Q19" i="3"/>
  <c r="Q18" i="3"/>
  <c r="Q17" i="3"/>
  <c r="Q16" i="3"/>
  <c r="Q15" i="3"/>
  <c r="Q14" i="3"/>
  <c r="Q13" i="3"/>
  <c r="Q12" i="3"/>
  <c r="Q11" i="3"/>
  <c r="Q10" i="3"/>
  <c r="Q9" i="3"/>
  <c r="Q8" i="3"/>
  <c r="Q7" i="3"/>
  <c r="Q6" i="3"/>
  <c r="Q5" i="3"/>
  <c r="Q4" i="3"/>
  <c r="Q3" i="3"/>
  <c r="Q2" i="3"/>
  <c r="P142" i="3"/>
  <c r="P141" i="3"/>
  <c r="P140" i="3"/>
  <c r="P139" i="3"/>
  <c r="P138" i="3"/>
  <c r="P137" i="3"/>
  <c r="P136" i="3"/>
  <c r="P135" i="3"/>
  <c r="P134" i="3"/>
  <c r="P133" i="3"/>
  <c r="P132" i="3"/>
  <c r="P131" i="3"/>
  <c r="P130" i="3"/>
  <c r="P129" i="3"/>
  <c r="P128" i="3"/>
  <c r="P127" i="3"/>
  <c r="P126" i="3"/>
  <c r="P125" i="3"/>
  <c r="P124" i="3"/>
  <c r="P123" i="3"/>
  <c r="P122" i="3"/>
  <c r="P121" i="3"/>
  <c r="P120" i="3"/>
  <c r="P119" i="3"/>
  <c r="P118" i="3"/>
  <c r="P117" i="3"/>
  <c r="P116" i="3"/>
  <c r="P115" i="3"/>
  <c r="P114" i="3"/>
  <c r="P113" i="3"/>
  <c r="P112" i="3"/>
  <c r="P111" i="3"/>
  <c r="P110" i="3"/>
  <c r="P109" i="3"/>
  <c r="P108" i="3"/>
  <c r="P107" i="3"/>
  <c r="P106" i="3"/>
  <c r="P105" i="3"/>
  <c r="P104" i="3"/>
  <c r="P103" i="3"/>
  <c r="P102" i="3"/>
  <c r="P101" i="3"/>
  <c r="P100" i="3"/>
  <c r="P99" i="3"/>
  <c r="P98" i="3"/>
  <c r="P97" i="3"/>
  <c r="P96" i="3"/>
  <c r="P95" i="3"/>
  <c r="P94" i="3"/>
  <c r="P93" i="3"/>
  <c r="P92" i="3"/>
  <c r="P91" i="3"/>
  <c r="P90" i="3"/>
  <c r="P89" i="3"/>
  <c r="P88" i="3"/>
  <c r="P87" i="3"/>
  <c r="P86" i="3"/>
  <c r="P85" i="3"/>
  <c r="P84" i="3"/>
  <c r="P83" i="3"/>
  <c r="P82" i="3"/>
  <c r="P81" i="3"/>
  <c r="P80" i="3"/>
  <c r="P79" i="3"/>
  <c r="P78" i="3"/>
  <c r="P77" i="3"/>
  <c r="P76" i="3"/>
  <c r="P75" i="3"/>
  <c r="P74" i="3"/>
  <c r="P73" i="3"/>
  <c r="P72" i="3"/>
  <c r="P71" i="3"/>
  <c r="P70" i="3"/>
  <c r="P69" i="3"/>
  <c r="P68" i="3"/>
  <c r="P67" i="3"/>
  <c r="P66" i="3"/>
  <c r="P65" i="3"/>
  <c r="P64" i="3"/>
  <c r="P63" i="3"/>
  <c r="P62" i="3"/>
  <c r="P61" i="3"/>
  <c r="P60" i="3"/>
  <c r="P59" i="3"/>
  <c r="P58" i="3"/>
  <c r="P57" i="3"/>
  <c r="P56" i="3"/>
  <c r="P55" i="3"/>
  <c r="P54" i="3"/>
  <c r="P53" i="3"/>
  <c r="P52" i="3"/>
  <c r="P51" i="3"/>
  <c r="P50" i="3"/>
  <c r="P49" i="3"/>
  <c r="P48" i="3"/>
  <c r="P47" i="3"/>
  <c r="P46" i="3"/>
  <c r="P45" i="3"/>
  <c r="P44" i="3"/>
  <c r="P43" i="3"/>
  <c r="P42" i="3"/>
  <c r="P41" i="3"/>
  <c r="P40" i="3"/>
  <c r="P39" i="3"/>
  <c r="P38" i="3"/>
  <c r="P37" i="3"/>
  <c r="P36" i="3"/>
  <c r="P35" i="3"/>
  <c r="P34" i="3"/>
  <c r="P33" i="3"/>
  <c r="P32" i="3"/>
  <c r="P31" i="3"/>
  <c r="P30" i="3"/>
  <c r="P29" i="3"/>
  <c r="P28" i="3"/>
  <c r="P27" i="3"/>
  <c r="P26" i="3"/>
  <c r="P25" i="3"/>
  <c r="P24" i="3"/>
  <c r="P23" i="3"/>
  <c r="P22" i="3"/>
  <c r="P21" i="3"/>
  <c r="P20" i="3"/>
  <c r="P19" i="3"/>
  <c r="P18" i="3"/>
  <c r="P17" i="3"/>
  <c r="P16" i="3"/>
  <c r="P15" i="3"/>
  <c r="P14" i="3"/>
  <c r="P13" i="3"/>
  <c r="P12" i="3"/>
  <c r="P11" i="3"/>
  <c r="P10" i="3"/>
  <c r="P9" i="3"/>
  <c r="P8" i="3"/>
  <c r="P7" i="3"/>
  <c r="P6" i="3"/>
  <c r="P5" i="3"/>
  <c r="P4" i="3"/>
  <c r="P3" i="3"/>
  <c r="P2" i="3"/>
  <c r="R142" i="3"/>
  <c r="R141" i="3"/>
  <c r="R140" i="3"/>
  <c r="R139" i="3"/>
  <c r="R138" i="3"/>
  <c r="R137" i="3"/>
  <c r="R136" i="3"/>
  <c r="R135" i="3"/>
  <c r="R134" i="3"/>
  <c r="R133" i="3"/>
  <c r="R132" i="3"/>
  <c r="R131" i="3"/>
  <c r="R130" i="3"/>
  <c r="R129" i="3"/>
  <c r="R128" i="3"/>
  <c r="R127" i="3"/>
  <c r="R126" i="3"/>
  <c r="R125" i="3"/>
  <c r="R124" i="3"/>
  <c r="R123" i="3"/>
  <c r="R122" i="3"/>
  <c r="R121" i="3"/>
  <c r="R120" i="3"/>
  <c r="R119" i="3"/>
  <c r="R118" i="3"/>
  <c r="R117" i="3"/>
  <c r="R116" i="3"/>
  <c r="R115" i="3"/>
  <c r="R114" i="3"/>
  <c r="R113" i="3"/>
  <c r="R112" i="3"/>
  <c r="R111" i="3"/>
  <c r="R110" i="3"/>
  <c r="R109" i="3"/>
  <c r="R108" i="3"/>
  <c r="R107" i="3"/>
  <c r="R106" i="3"/>
  <c r="R105" i="3"/>
  <c r="R104" i="3"/>
  <c r="R103" i="3"/>
  <c r="R102" i="3"/>
  <c r="R101" i="3"/>
  <c r="R100" i="3"/>
  <c r="R99" i="3"/>
  <c r="R98" i="3"/>
  <c r="R97" i="3"/>
  <c r="R96" i="3"/>
  <c r="R95" i="3"/>
  <c r="R94" i="3"/>
  <c r="R93" i="3"/>
  <c r="R92" i="3"/>
  <c r="R91" i="3"/>
  <c r="R90" i="3"/>
  <c r="R89" i="3"/>
  <c r="R88" i="3"/>
  <c r="R87" i="3"/>
  <c r="R86" i="3"/>
  <c r="R85" i="3"/>
  <c r="R84" i="3"/>
  <c r="R83" i="3"/>
  <c r="R82" i="3"/>
  <c r="R81" i="3"/>
  <c r="R80" i="3"/>
  <c r="R79" i="3"/>
  <c r="R78" i="3"/>
  <c r="R77" i="3"/>
  <c r="R76" i="3"/>
  <c r="R75" i="3"/>
  <c r="R74" i="3"/>
  <c r="R73" i="3"/>
  <c r="R72" i="3"/>
  <c r="R71" i="3"/>
  <c r="R70" i="3"/>
  <c r="R69" i="3"/>
  <c r="R68" i="3"/>
  <c r="R67" i="3"/>
  <c r="R66" i="3"/>
  <c r="R65" i="3"/>
  <c r="R64" i="3"/>
  <c r="R63" i="3"/>
  <c r="R62" i="3"/>
  <c r="R61" i="3"/>
  <c r="R60" i="3"/>
  <c r="R59" i="3"/>
  <c r="R58" i="3"/>
  <c r="R57" i="3"/>
  <c r="R56" i="3"/>
  <c r="R55" i="3"/>
  <c r="R54" i="3"/>
  <c r="R53" i="3"/>
  <c r="R52" i="3"/>
  <c r="R51" i="3"/>
  <c r="R50" i="3"/>
  <c r="R49" i="3"/>
  <c r="R48" i="3"/>
  <c r="R47" i="3"/>
  <c r="R46" i="3"/>
  <c r="R45" i="3"/>
  <c r="R44" i="3"/>
  <c r="R43" i="3"/>
  <c r="R42" i="3"/>
  <c r="R41" i="3"/>
  <c r="R40" i="3"/>
  <c r="R39" i="3"/>
  <c r="R38" i="3"/>
  <c r="R37" i="3"/>
  <c r="R36" i="3"/>
  <c r="R35" i="3"/>
  <c r="R34" i="3"/>
  <c r="R33" i="3"/>
  <c r="R32" i="3"/>
  <c r="R31" i="3"/>
  <c r="R30" i="3"/>
  <c r="R29" i="3"/>
  <c r="R28" i="3"/>
  <c r="R27" i="3"/>
  <c r="R26" i="3"/>
  <c r="R25" i="3"/>
  <c r="R24" i="3"/>
  <c r="R23" i="3"/>
  <c r="R22" i="3"/>
  <c r="R21" i="3"/>
  <c r="R20" i="3"/>
  <c r="R19" i="3"/>
  <c r="R18" i="3"/>
  <c r="R17" i="3"/>
  <c r="R16" i="3"/>
  <c r="R15" i="3"/>
  <c r="R14" i="3"/>
  <c r="R13" i="3"/>
  <c r="R12" i="3"/>
  <c r="R11" i="3"/>
  <c r="R10" i="3"/>
  <c r="R9" i="3"/>
  <c r="R8" i="3"/>
  <c r="R7" i="3"/>
  <c r="R6" i="3"/>
  <c r="R5" i="3"/>
  <c r="R4" i="3"/>
  <c r="R3" i="3"/>
  <c r="R2" i="3"/>
  <c r="F2" i="3"/>
  <c r="F3" i="3"/>
  <c r="F4" i="3"/>
  <c r="B4" i="3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67" i="3"/>
  <c r="F68" i="3"/>
  <c r="F69" i="3"/>
  <c r="F70" i="3"/>
  <c r="F71" i="3"/>
  <c r="F72" i="3"/>
  <c r="F73" i="3"/>
  <c r="F74" i="3"/>
  <c r="F75" i="3"/>
  <c r="F76" i="3"/>
  <c r="F77" i="3"/>
  <c r="F78" i="3"/>
  <c r="F79" i="3"/>
  <c r="F80" i="3"/>
  <c r="F81" i="3"/>
  <c r="F82" i="3"/>
  <c r="F83" i="3"/>
  <c r="F84" i="3"/>
  <c r="F85" i="3"/>
  <c r="F86" i="3"/>
  <c r="F87" i="3"/>
  <c r="F88" i="3"/>
  <c r="F89" i="3"/>
  <c r="F90" i="3"/>
  <c r="F91" i="3"/>
  <c r="F92" i="3"/>
  <c r="F93" i="3"/>
  <c r="F94" i="3"/>
  <c r="F95" i="3"/>
  <c r="F96" i="3"/>
  <c r="F97" i="3"/>
  <c r="F98" i="3"/>
  <c r="F99" i="3"/>
  <c r="F100" i="3"/>
  <c r="F101" i="3"/>
  <c r="F102" i="3"/>
  <c r="E40" i="1"/>
  <c r="H2" i="3"/>
  <c r="G2" i="3"/>
  <c r="B2" i="3"/>
  <c r="E19" i="1"/>
  <c r="H3" i="3"/>
  <c r="E85" i="1"/>
  <c r="H4" i="3"/>
  <c r="E47" i="1"/>
  <c r="H5" i="3"/>
  <c r="E75" i="1"/>
  <c r="H6" i="3"/>
  <c r="E18" i="1"/>
  <c r="H7" i="3"/>
  <c r="E27" i="1"/>
  <c r="H8" i="3"/>
  <c r="E74" i="1"/>
  <c r="H9" i="3"/>
  <c r="E22" i="1"/>
  <c r="H10" i="3"/>
  <c r="E65" i="1"/>
  <c r="H11" i="3"/>
  <c r="E39" i="1"/>
  <c r="H12" i="3"/>
  <c r="E46" i="1"/>
  <c r="H13" i="3"/>
  <c r="E21" i="1"/>
  <c r="H14" i="3"/>
  <c r="E26" i="1"/>
  <c r="H15" i="3"/>
  <c r="E17" i="1"/>
  <c r="H16" i="3"/>
  <c r="E84" i="1"/>
  <c r="H17" i="3"/>
  <c r="E16" i="1"/>
  <c r="H18" i="3"/>
  <c r="E44" i="1"/>
  <c r="H19" i="3"/>
  <c r="E43" i="1"/>
  <c r="H20" i="3"/>
  <c r="E41" i="1"/>
  <c r="H21" i="3"/>
  <c r="E77" i="1"/>
  <c r="H22" i="3"/>
  <c r="E80" i="1"/>
  <c r="H23" i="3"/>
  <c r="E102" i="1"/>
  <c r="H24" i="3"/>
  <c r="E95" i="1"/>
  <c r="H25" i="3"/>
  <c r="E101" i="1"/>
  <c r="H26" i="3"/>
  <c r="E81" i="1"/>
  <c r="H27" i="3"/>
  <c r="E67" i="1"/>
  <c r="H28" i="3"/>
  <c r="E89" i="1"/>
  <c r="H29" i="3"/>
  <c r="E79" i="1"/>
  <c r="H30" i="3"/>
  <c r="E48" i="1"/>
  <c r="H31" i="3"/>
  <c r="E62" i="1"/>
  <c r="H32" i="3"/>
  <c r="E93" i="1"/>
  <c r="H33" i="3"/>
  <c r="E100" i="1"/>
  <c r="H34" i="3"/>
  <c r="E73" i="1"/>
  <c r="H35" i="3"/>
  <c r="E76" i="1"/>
  <c r="H36" i="3"/>
  <c r="E99" i="1"/>
  <c r="H37" i="3"/>
  <c r="E55" i="1"/>
  <c r="H38" i="3"/>
  <c r="E92" i="1"/>
  <c r="H39" i="3"/>
  <c r="E96" i="1"/>
  <c r="H40" i="3"/>
  <c r="E97" i="1"/>
  <c r="H41" i="3"/>
  <c r="E66" i="1"/>
  <c r="H42" i="3"/>
  <c r="E49" i="1"/>
  <c r="H43" i="3"/>
  <c r="E88" i="1"/>
  <c r="H44" i="3"/>
  <c r="E68" i="1"/>
  <c r="H45" i="3"/>
  <c r="E24" i="1"/>
  <c r="H46" i="3"/>
  <c r="E61" i="1"/>
  <c r="H47" i="3"/>
  <c r="E35" i="1"/>
  <c r="H48" i="3"/>
  <c r="E64" i="1"/>
  <c r="H49" i="3"/>
  <c r="E36" i="1"/>
  <c r="H50" i="3"/>
  <c r="E42" i="1"/>
  <c r="H51" i="3"/>
  <c r="E83" i="1"/>
  <c r="H52" i="3"/>
  <c r="E31" i="1"/>
  <c r="H53" i="3"/>
  <c r="E72" i="1"/>
  <c r="H54" i="3"/>
  <c r="E53" i="1"/>
  <c r="H55" i="3"/>
  <c r="E54" i="1"/>
  <c r="H56" i="3"/>
  <c r="E78" i="1"/>
  <c r="H57" i="3"/>
  <c r="E59" i="1"/>
  <c r="H58" i="3"/>
  <c r="E98" i="1"/>
  <c r="H59" i="3"/>
  <c r="E70" i="1"/>
  <c r="H60" i="3"/>
  <c r="E50" i="1"/>
  <c r="H61" i="3"/>
  <c r="E51" i="1"/>
  <c r="H62" i="3"/>
  <c r="E58" i="1"/>
  <c r="H63" i="3"/>
  <c r="E69" i="1"/>
  <c r="H64" i="3"/>
  <c r="E86" i="1"/>
  <c r="H65" i="3"/>
  <c r="E91" i="1"/>
  <c r="H66" i="3"/>
  <c r="E94" i="1"/>
  <c r="H67" i="3"/>
  <c r="E32" i="1"/>
  <c r="H68" i="3"/>
  <c r="E38" i="1"/>
  <c r="H69" i="3"/>
  <c r="E71" i="1"/>
  <c r="H70" i="3"/>
  <c r="E56" i="1"/>
  <c r="H71" i="3"/>
  <c r="E60" i="1"/>
  <c r="H72" i="3"/>
  <c r="E33" i="1"/>
  <c r="H73" i="3"/>
  <c r="E37" i="1"/>
  <c r="H74" i="3"/>
  <c r="E52" i="1"/>
  <c r="H75" i="3"/>
  <c r="E82" i="1"/>
  <c r="H76" i="3"/>
  <c r="E63" i="1"/>
  <c r="H77" i="3"/>
  <c r="E15" i="1"/>
  <c r="H78" i="3"/>
  <c r="E30" i="1"/>
  <c r="H79" i="3"/>
  <c r="E29" i="1"/>
  <c r="H80" i="3"/>
  <c r="E25" i="1"/>
  <c r="H81" i="3"/>
  <c r="E8" i="1"/>
  <c r="H82" i="3"/>
  <c r="E90" i="1"/>
  <c r="H83" i="3"/>
  <c r="E7" i="1"/>
  <c r="H84" i="3"/>
  <c r="E14" i="1"/>
  <c r="H85" i="3"/>
  <c r="E13" i="1"/>
  <c r="H86" i="3"/>
  <c r="E20" i="1"/>
  <c r="H87" i="3"/>
  <c r="E23" i="1"/>
  <c r="H88" i="3"/>
  <c r="E28" i="1"/>
  <c r="H89" i="3"/>
  <c r="E2" i="1"/>
  <c r="H90" i="3"/>
  <c r="E5" i="1"/>
  <c r="H91" i="3"/>
  <c r="E12" i="1"/>
  <c r="H92" i="3"/>
  <c r="E10" i="1"/>
  <c r="H93" i="3"/>
  <c r="E11" i="1"/>
  <c r="H94" i="3"/>
  <c r="E4" i="1"/>
  <c r="H95" i="3"/>
  <c r="E3" i="1"/>
  <c r="H96" i="3"/>
  <c r="E9" i="1"/>
  <c r="H97" i="3"/>
  <c r="E87" i="1"/>
  <c r="H98" i="3"/>
  <c r="E6" i="1"/>
  <c r="H99" i="3"/>
  <c r="E45" i="1"/>
  <c r="H100" i="3"/>
  <c r="E34" i="1"/>
  <c r="H101" i="3"/>
  <c r="E57" i="1"/>
  <c r="H102" i="3"/>
  <c r="G3" i="3"/>
  <c r="G4" i="3"/>
  <c r="G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B3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C2" i="3"/>
  <c r="D2" i="3"/>
  <c r="C3" i="3"/>
  <c r="D3" i="3"/>
  <c r="C4" i="3"/>
  <c r="D4" i="3"/>
  <c r="C5" i="3"/>
  <c r="C6" i="3"/>
  <c r="C7" i="3"/>
  <c r="D7" i="3"/>
  <c r="C8" i="3"/>
  <c r="D8" i="3"/>
  <c r="C9" i="3"/>
  <c r="D9" i="3"/>
  <c r="C10" i="3"/>
  <c r="C11" i="3"/>
  <c r="D11" i="3"/>
  <c r="C12" i="3"/>
  <c r="D12" i="3"/>
  <c r="C13" i="3"/>
  <c r="D13" i="3"/>
  <c r="C14" i="3"/>
  <c r="C15" i="3"/>
  <c r="D15" i="3"/>
  <c r="C16" i="3"/>
  <c r="D16" i="3"/>
  <c r="C17" i="3"/>
  <c r="D17" i="3"/>
  <c r="C18" i="3"/>
  <c r="D18" i="3"/>
  <c r="C19" i="3"/>
  <c r="D19" i="3"/>
  <c r="C20" i="3"/>
  <c r="D20" i="3"/>
  <c r="C21" i="3"/>
  <c r="D21" i="3"/>
  <c r="C22" i="3"/>
  <c r="C23" i="3"/>
  <c r="D23" i="3"/>
  <c r="C24" i="3"/>
  <c r="D24" i="3"/>
  <c r="C25" i="3"/>
  <c r="D25" i="3"/>
  <c r="C26" i="3"/>
  <c r="D26" i="3"/>
  <c r="C27" i="3"/>
  <c r="D27" i="3"/>
  <c r="C28" i="3"/>
  <c r="D28" i="3"/>
  <c r="C29" i="3"/>
  <c r="C30" i="3"/>
  <c r="C31" i="3"/>
  <c r="D31" i="3"/>
  <c r="C32" i="3"/>
  <c r="D32" i="3"/>
  <c r="C33" i="3"/>
  <c r="D33" i="3"/>
  <c r="C34" i="3"/>
  <c r="D34" i="3"/>
  <c r="C35" i="3"/>
  <c r="D35" i="3"/>
  <c r="C36" i="3"/>
  <c r="D36" i="3"/>
  <c r="C37" i="3"/>
  <c r="D37" i="3"/>
  <c r="C38" i="3"/>
  <c r="D38" i="3"/>
  <c r="C39" i="3"/>
  <c r="D39" i="3"/>
  <c r="C40" i="3"/>
  <c r="D40" i="3"/>
  <c r="C41" i="3"/>
  <c r="D41" i="3"/>
  <c r="C42" i="3"/>
  <c r="D42" i="3"/>
  <c r="C43" i="3"/>
  <c r="D43" i="3"/>
  <c r="C44" i="3"/>
  <c r="D44" i="3"/>
  <c r="C45" i="3"/>
  <c r="D45" i="3"/>
  <c r="C46" i="3"/>
  <c r="D46" i="3"/>
  <c r="C47" i="3"/>
  <c r="D47" i="3"/>
  <c r="C48" i="3"/>
  <c r="D48" i="3"/>
  <c r="C49" i="3"/>
  <c r="D49" i="3"/>
  <c r="C50" i="3"/>
  <c r="D50" i="3"/>
  <c r="C51" i="3"/>
  <c r="D51" i="3"/>
  <c r="C52" i="3"/>
  <c r="D52" i="3"/>
  <c r="C53" i="3"/>
  <c r="D53" i="3"/>
  <c r="C54" i="3"/>
  <c r="D54" i="3"/>
  <c r="C55" i="3"/>
  <c r="D55" i="3"/>
  <c r="C56" i="3"/>
  <c r="D56" i="3"/>
  <c r="C57" i="3"/>
  <c r="D57" i="3"/>
  <c r="C58" i="3"/>
  <c r="D58" i="3"/>
  <c r="C59" i="3"/>
  <c r="D59" i="3"/>
  <c r="C60" i="3"/>
  <c r="D60" i="3"/>
  <c r="C61" i="3"/>
  <c r="D61" i="3"/>
  <c r="C62" i="3"/>
  <c r="D62" i="3"/>
  <c r="C63" i="3"/>
  <c r="D63" i="3"/>
  <c r="C64" i="3"/>
  <c r="D64" i="3"/>
  <c r="C65" i="3"/>
  <c r="D65" i="3"/>
  <c r="C66" i="3"/>
  <c r="D66" i="3"/>
  <c r="C67" i="3"/>
  <c r="D67" i="3"/>
  <c r="C68" i="3"/>
  <c r="D68" i="3"/>
  <c r="C69" i="3"/>
  <c r="D69" i="3"/>
  <c r="C70" i="3"/>
  <c r="D70" i="3"/>
  <c r="C71" i="3"/>
  <c r="D71" i="3"/>
  <c r="C72" i="3"/>
  <c r="D72" i="3"/>
  <c r="C73" i="3"/>
  <c r="D73" i="3"/>
  <c r="C74" i="3"/>
  <c r="D74" i="3"/>
  <c r="C75" i="3"/>
  <c r="D75" i="3"/>
  <c r="C76" i="3"/>
  <c r="D76" i="3"/>
  <c r="C77" i="3"/>
  <c r="D77" i="3"/>
  <c r="C78" i="3"/>
  <c r="D78" i="3"/>
  <c r="C79" i="3"/>
  <c r="D79" i="3"/>
  <c r="C80" i="3"/>
  <c r="D80" i="3"/>
  <c r="C81" i="3"/>
  <c r="D81" i="3"/>
  <c r="C82" i="3"/>
  <c r="D82" i="3"/>
  <c r="C83" i="3"/>
  <c r="D83" i="3"/>
  <c r="C84" i="3"/>
  <c r="D84" i="3"/>
  <c r="C85" i="3"/>
  <c r="D85" i="3"/>
  <c r="C86" i="3"/>
  <c r="D86" i="3"/>
  <c r="C87" i="3"/>
  <c r="D87" i="3"/>
  <c r="C88" i="3"/>
  <c r="D88" i="3"/>
  <c r="C89" i="3"/>
  <c r="D89" i="3"/>
  <c r="C90" i="3"/>
  <c r="D90" i="3"/>
  <c r="C91" i="3"/>
  <c r="D91" i="3"/>
  <c r="C92" i="3"/>
  <c r="D92" i="3"/>
  <c r="C93" i="3"/>
  <c r="D93" i="3"/>
  <c r="C94" i="3"/>
  <c r="D94" i="3"/>
  <c r="C95" i="3"/>
  <c r="D95" i="3"/>
  <c r="C96" i="3"/>
  <c r="D96" i="3"/>
  <c r="C97" i="3"/>
  <c r="D97" i="3"/>
  <c r="C98" i="3"/>
  <c r="D98" i="3"/>
  <c r="C99" i="3"/>
  <c r="C100" i="3"/>
  <c r="D100" i="3"/>
  <c r="C101" i="3"/>
  <c r="D101" i="3"/>
  <c r="C102" i="3"/>
  <c r="D102" i="3"/>
  <c r="D29" i="3"/>
  <c r="M8" i="3"/>
  <c r="L8" i="3"/>
  <c r="K8" i="3"/>
  <c r="G57" i="1"/>
  <c r="E102" i="3"/>
  <c r="G34" i="1"/>
  <c r="E101" i="3"/>
  <c r="G45" i="1"/>
  <c r="E100" i="3"/>
  <c r="G6" i="1"/>
  <c r="E99" i="3"/>
  <c r="G87" i="1"/>
  <c r="E98" i="3"/>
  <c r="G9" i="1"/>
  <c r="E97" i="3"/>
  <c r="G3" i="1"/>
  <c r="E96" i="3"/>
  <c r="G4" i="1"/>
  <c r="E95" i="3"/>
  <c r="G11" i="1"/>
  <c r="E94" i="3"/>
  <c r="G10" i="1"/>
  <c r="E93" i="3"/>
  <c r="G12" i="1"/>
  <c r="E92" i="3"/>
  <c r="G5" i="1"/>
  <c r="E91" i="3"/>
  <c r="G2" i="1"/>
  <c r="E90" i="3"/>
  <c r="G28" i="1"/>
  <c r="E89" i="3"/>
  <c r="G23" i="1"/>
  <c r="E88" i="3"/>
  <c r="G20" i="1"/>
  <c r="E87" i="3"/>
  <c r="G13" i="1"/>
  <c r="E86" i="3"/>
  <c r="G14" i="1"/>
  <c r="E85" i="3"/>
  <c r="G7" i="1"/>
  <c r="E84" i="3"/>
  <c r="G90" i="1"/>
  <c r="E83" i="3"/>
  <c r="G8" i="1"/>
  <c r="E82" i="3"/>
  <c r="G25" i="1"/>
  <c r="E81" i="3"/>
  <c r="G29" i="1"/>
  <c r="E80" i="3"/>
  <c r="G30" i="1"/>
  <c r="E79" i="3"/>
  <c r="G15" i="1"/>
  <c r="E78" i="3"/>
  <c r="G63" i="1"/>
  <c r="E77" i="3"/>
  <c r="G82" i="1"/>
  <c r="E76" i="3"/>
  <c r="G52" i="1"/>
  <c r="E75" i="3"/>
  <c r="G37" i="1"/>
  <c r="E74" i="3"/>
  <c r="G33" i="1"/>
  <c r="E73" i="3"/>
  <c r="G60" i="1"/>
  <c r="E72" i="3"/>
  <c r="G56" i="1"/>
  <c r="E71" i="3"/>
  <c r="G71" i="1"/>
  <c r="E70" i="3"/>
  <c r="G38" i="1"/>
  <c r="E69" i="3"/>
  <c r="G32" i="1"/>
  <c r="E68" i="3"/>
  <c r="G94" i="1"/>
  <c r="E67" i="3"/>
  <c r="G91" i="1"/>
  <c r="E66" i="3"/>
  <c r="G86" i="1"/>
  <c r="E65" i="3"/>
  <c r="G69" i="1"/>
  <c r="E64" i="3"/>
  <c r="G58" i="1"/>
  <c r="E63" i="3"/>
  <c r="G51" i="1"/>
  <c r="E62" i="3"/>
  <c r="G50" i="1"/>
  <c r="E61" i="3"/>
  <c r="G70" i="1"/>
  <c r="E60" i="3"/>
  <c r="G98" i="1"/>
  <c r="E59" i="3"/>
  <c r="G59" i="1"/>
  <c r="E58" i="3"/>
  <c r="G78" i="1"/>
  <c r="E57" i="3"/>
  <c r="G54" i="1"/>
  <c r="E56" i="3"/>
  <c r="G53" i="1"/>
  <c r="E55" i="3"/>
  <c r="G72" i="1"/>
  <c r="E54" i="3"/>
  <c r="G31" i="1"/>
  <c r="E53" i="3"/>
  <c r="G83" i="1"/>
  <c r="E52" i="3"/>
  <c r="G42" i="1"/>
  <c r="E51" i="3"/>
  <c r="G36" i="1"/>
  <c r="E50" i="3"/>
  <c r="G64" i="1"/>
  <c r="E49" i="3"/>
  <c r="G35" i="1"/>
  <c r="E48" i="3"/>
  <c r="G61" i="1"/>
  <c r="E47" i="3"/>
  <c r="G24" i="1"/>
  <c r="E46" i="3"/>
  <c r="G68" i="1"/>
  <c r="E45" i="3"/>
  <c r="G88" i="1"/>
  <c r="E44" i="3"/>
  <c r="G49" i="1"/>
  <c r="E43" i="3"/>
  <c r="G66" i="1"/>
  <c r="E42" i="3"/>
  <c r="G97" i="1"/>
  <c r="E41" i="3"/>
  <c r="G96" i="1"/>
  <c r="E40" i="3"/>
  <c r="G92" i="1"/>
  <c r="E39" i="3"/>
  <c r="G55" i="1"/>
  <c r="E38" i="3"/>
  <c r="G99" i="1"/>
  <c r="E37" i="3"/>
  <c r="G76" i="1"/>
  <c r="E36" i="3"/>
  <c r="G73" i="1"/>
  <c r="E35" i="3"/>
  <c r="G100" i="1"/>
  <c r="E34" i="3"/>
  <c r="G93" i="1"/>
  <c r="E33" i="3"/>
  <c r="G62" i="1"/>
  <c r="E32" i="3"/>
  <c r="G48" i="1"/>
  <c r="E31" i="3"/>
  <c r="G79" i="1"/>
  <c r="E30" i="3"/>
  <c r="G89" i="1"/>
  <c r="E29" i="3"/>
  <c r="G67" i="1"/>
  <c r="E28" i="3"/>
  <c r="G81" i="1"/>
  <c r="E27" i="3"/>
  <c r="G101" i="1"/>
  <c r="E26" i="3"/>
  <c r="G95" i="1"/>
  <c r="E25" i="3"/>
  <c r="G102" i="1"/>
  <c r="E24" i="3"/>
  <c r="G80" i="1"/>
  <c r="E23" i="3"/>
  <c r="G77" i="1"/>
  <c r="E22" i="3"/>
  <c r="G41" i="1"/>
  <c r="E21" i="3"/>
  <c r="G43" i="1"/>
  <c r="E20" i="3"/>
  <c r="G44" i="1"/>
  <c r="E19" i="3"/>
  <c r="G16" i="1"/>
  <c r="E18" i="3"/>
  <c r="G84" i="1"/>
  <c r="E17" i="3"/>
  <c r="G17" i="1"/>
  <c r="E16" i="3"/>
  <c r="G26" i="1"/>
  <c r="E15" i="3"/>
  <c r="G21" i="1"/>
  <c r="E14" i="3"/>
  <c r="G46" i="1"/>
  <c r="E13" i="3"/>
  <c r="G39" i="1"/>
  <c r="E12" i="3"/>
  <c r="G65" i="1"/>
  <c r="E11" i="3"/>
  <c r="G22" i="1"/>
  <c r="E10" i="3"/>
  <c r="G74" i="1"/>
  <c r="E9" i="3"/>
  <c r="G27" i="1"/>
  <c r="E8" i="3"/>
  <c r="G18" i="1"/>
  <c r="E7" i="3"/>
  <c r="G75" i="1"/>
  <c r="E6" i="3"/>
  <c r="G47" i="1"/>
  <c r="E5" i="3"/>
  <c r="G85" i="1"/>
  <c r="E4" i="3"/>
  <c r="G19" i="1"/>
  <c r="E3" i="3"/>
  <c r="G40" i="1"/>
  <c r="E2" i="3"/>
  <c r="D99" i="3"/>
  <c r="D10" i="3"/>
  <c r="K140" i="1"/>
  <c r="K124" i="1"/>
  <c r="D5" i="3"/>
  <c r="F125" i="7"/>
  <c r="E125" i="7"/>
  <c r="G125" i="7"/>
  <c r="F123" i="7"/>
  <c r="G123" i="7"/>
  <c r="E123" i="7"/>
  <c r="F121" i="7"/>
  <c r="J5" i="8"/>
  <c r="F122" i="7"/>
  <c r="E121" i="7"/>
  <c r="G121" i="7"/>
  <c r="G122" i="7"/>
  <c r="G124" i="7"/>
  <c r="E124" i="7"/>
  <c r="G37" i="6"/>
  <c r="I55" i="9"/>
  <c r="E57" i="9"/>
  <c r="I57" i="9"/>
  <c r="G51" i="6"/>
  <c r="G83" i="6"/>
  <c r="D92" i="7"/>
  <c r="G44" i="6"/>
  <c r="G60" i="6"/>
  <c r="D103" i="7"/>
  <c r="F124" i="7"/>
  <c r="G56" i="9"/>
  <c r="K57" i="9"/>
  <c r="G57" i="9"/>
  <c r="G58" i="9"/>
  <c r="K56" i="9"/>
  <c r="F57" i="9"/>
  <c r="K58" i="9"/>
  <c r="E58" i="9"/>
  <c r="H56" i="9"/>
  <c r="J56" i="9"/>
  <c r="G53" i="6"/>
  <c r="G59" i="6"/>
  <c r="G61" i="6"/>
  <c r="G63" i="6"/>
  <c r="G65" i="6"/>
  <c r="G69" i="6"/>
  <c r="C40" i="5"/>
  <c r="C43" i="5"/>
  <c r="C26" i="6"/>
  <c r="C72" i="6"/>
  <c r="C14" i="6"/>
  <c r="C83" i="6"/>
  <c r="D74" i="7"/>
  <c r="G34" i="6"/>
  <c r="C45" i="4"/>
  <c r="C31" i="5"/>
  <c r="C41" i="6"/>
  <c r="D45" i="7"/>
  <c r="E127" i="7"/>
  <c r="G35" i="6"/>
  <c r="F127" i="7"/>
  <c r="K6" i="3"/>
  <c r="G38" i="6"/>
  <c r="G40" i="6"/>
  <c r="G46" i="6"/>
  <c r="G48" i="6"/>
  <c r="G71" i="6"/>
  <c r="G75" i="6"/>
  <c r="G77" i="6"/>
  <c r="G79" i="6"/>
  <c r="G81" i="6"/>
  <c r="K71" i="3"/>
  <c r="G54" i="6"/>
  <c r="G56" i="6"/>
  <c r="G62" i="6"/>
  <c r="G64" i="6"/>
  <c r="G66" i="6"/>
  <c r="E122" i="7"/>
  <c r="G127" i="7"/>
  <c r="G39" i="6"/>
  <c r="G41" i="6"/>
  <c r="G43" i="6"/>
  <c r="G45" i="6"/>
  <c r="G47" i="6"/>
  <c r="G49" i="6"/>
  <c r="G67" i="6"/>
  <c r="G72" i="6"/>
  <c r="G78" i="6"/>
  <c r="G80" i="6"/>
  <c r="D121" i="3"/>
  <c r="C114" i="3"/>
  <c r="F137" i="7"/>
  <c r="C138" i="7"/>
  <c r="F132" i="7"/>
  <c r="D137" i="7"/>
  <c r="E136" i="7"/>
  <c r="D132" i="7"/>
  <c r="E133" i="7"/>
  <c r="C134" i="7"/>
  <c r="F133" i="7"/>
  <c r="D135" i="7"/>
  <c r="E135" i="7"/>
  <c r="C133" i="7"/>
  <c r="E139" i="7"/>
  <c r="E134" i="7"/>
  <c r="F136" i="7"/>
  <c r="C137" i="7"/>
  <c r="E137" i="7"/>
  <c r="C132" i="7"/>
  <c r="F139" i="7"/>
  <c r="F135" i="7"/>
  <c r="C139" i="7"/>
  <c r="F138" i="7"/>
  <c r="D136" i="7"/>
  <c r="E138" i="7"/>
  <c r="D139" i="7"/>
  <c r="F134" i="7"/>
  <c r="E132" i="7"/>
  <c r="C136" i="7"/>
  <c r="E126" i="7"/>
  <c r="K4" i="3"/>
  <c r="D120" i="3"/>
  <c r="C24" i="4"/>
  <c r="C34" i="4"/>
  <c r="C37" i="4"/>
  <c r="C47" i="4"/>
  <c r="C5" i="5"/>
  <c r="C14" i="5"/>
  <c r="C17" i="5"/>
  <c r="C24" i="5"/>
  <c r="C26" i="5"/>
  <c r="C30" i="5"/>
  <c r="C35" i="5"/>
  <c r="C50" i="5"/>
  <c r="C72" i="5"/>
  <c r="C78" i="5"/>
  <c r="C79" i="5"/>
  <c r="C84" i="5"/>
  <c r="C86" i="5"/>
  <c r="C96" i="5"/>
  <c r="C103" i="5"/>
  <c r="C105" i="5"/>
  <c r="D8" i="7"/>
  <c r="D48" i="7"/>
  <c r="D64" i="7"/>
  <c r="D68" i="7"/>
  <c r="D133" i="7"/>
  <c r="H55" i="9"/>
  <c r="D56" i="9"/>
  <c r="D57" i="9"/>
  <c r="I58" i="9"/>
  <c r="D54" i="9"/>
  <c r="J55" i="9"/>
  <c r="I56" i="9"/>
  <c r="J58" i="9"/>
  <c r="J54" i="9"/>
  <c r="F55" i="9"/>
  <c r="F56" i="9"/>
  <c r="J57" i="9"/>
  <c r="F58" i="9"/>
  <c r="F54" i="9"/>
  <c r="I54" i="9"/>
  <c r="G55" i="9"/>
  <c r="G50" i="6"/>
  <c r="G76" i="6"/>
  <c r="K3" i="3"/>
  <c r="D116" i="3"/>
  <c r="E121" i="3"/>
  <c r="C61" i="6"/>
  <c r="C28" i="6"/>
  <c r="C68" i="6"/>
  <c r="C47" i="6"/>
  <c r="C79" i="6"/>
  <c r="C16" i="6"/>
  <c r="C32" i="6"/>
  <c r="D5" i="7"/>
  <c r="D49" i="7"/>
  <c r="G36" i="6"/>
  <c r="G52" i="6"/>
  <c r="G55" i="6"/>
  <c r="G57" i="6"/>
  <c r="G68" i="6"/>
  <c r="G73" i="6"/>
  <c r="G82" i="6"/>
  <c r="F121" i="3"/>
  <c r="E115" i="3"/>
  <c r="D22" i="7"/>
  <c r="D26" i="7"/>
  <c r="F126" i="7"/>
  <c r="G42" i="6"/>
  <c r="G58" i="6"/>
  <c r="G70" i="6"/>
  <c r="G74" i="6"/>
  <c r="J3" i="8"/>
  <c r="D58" i="9"/>
  <c r="E55" i="9"/>
  <c r="D55" i="9"/>
  <c r="E56" i="9"/>
  <c r="H58" i="9"/>
  <c r="E54" i="9"/>
  <c r="K54" i="9"/>
  <c r="H57" i="9"/>
  <c r="K55" i="9"/>
  <c r="G54" i="9"/>
  <c r="E120" i="3"/>
  <c r="D22" i="3"/>
  <c r="D119" i="3"/>
  <c r="D115" i="3"/>
  <c r="F118" i="3"/>
  <c r="E118" i="3"/>
  <c r="K69" i="3"/>
  <c r="G126" i="7"/>
  <c r="F115" i="3"/>
  <c r="E116" i="3"/>
  <c r="E119" i="3"/>
  <c r="F120" i="3"/>
  <c r="D14" i="3"/>
  <c r="C119" i="3"/>
  <c r="F114" i="3"/>
  <c r="E114" i="3"/>
  <c r="E117" i="3"/>
  <c r="D114" i="3"/>
  <c r="C121" i="3"/>
  <c r="D118" i="3"/>
  <c r="F119" i="3"/>
  <c r="C115" i="3"/>
  <c r="F117" i="3"/>
  <c r="K70" i="3"/>
  <c r="C120" i="3"/>
  <c r="D6" i="3"/>
  <c r="K5" i="3"/>
  <c r="C116" i="3"/>
  <c r="D138" i="7"/>
  <c r="D134" i="7"/>
  <c r="C135" i="7"/>
  <c r="K68" i="3"/>
  <c r="C118" i="3"/>
  <c r="C117" i="3"/>
  <c r="K7" i="3"/>
  <c r="D117" i="3"/>
  <c r="F116" i="3"/>
  <c r="D30" i="3"/>
  <c r="K2" i="3"/>
  <c r="M71" i="3"/>
  <c r="J6" i="8"/>
  <c r="G12" i="8"/>
  <c r="H2" i="8"/>
  <c r="G13" i="8"/>
  <c r="G6" i="8"/>
  <c r="G7" i="8"/>
  <c r="J4" i="8"/>
  <c r="G4" i="8"/>
  <c r="D61" i="9"/>
  <c r="F61" i="9"/>
  <c r="F59" i="9"/>
  <c r="F60" i="9"/>
  <c r="M2" i="3"/>
  <c r="L4" i="3"/>
  <c r="G59" i="9"/>
  <c r="G62" i="9"/>
  <c r="G61" i="9"/>
  <c r="D59" i="9"/>
  <c r="D60" i="9"/>
  <c r="E61" i="9"/>
  <c r="E59" i="9"/>
  <c r="E62" i="9"/>
  <c r="M4" i="3"/>
  <c r="L68" i="3"/>
  <c r="L69" i="3"/>
  <c r="L3" i="3"/>
  <c r="L7" i="3"/>
  <c r="M6" i="3"/>
  <c r="M3" i="3"/>
  <c r="L5" i="3"/>
  <c r="M69" i="3"/>
  <c r="M70" i="3"/>
  <c r="M5" i="3"/>
  <c r="L6" i="3"/>
  <c r="L2" i="3"/>
  <c r="M7" i="3"/>
  <c r="L70" i="3"/>
  <c r="M68" i="3"/>
  <c r="L71" i="3"/>
  <c r="H7" i="8"/>
  <c r="G2" i="8"/>
  <c r="G14" i="8"/>
  <c r="I2" i="8"/>
  <c r="H61" i="9"/>
  <c r="H59" i="9"/>
  <c r="G60" i="9"/>
  <c r="H60" i="9"/>
  <c r="F62" i="9"/>
  <c r="H62" i="9"/>
  <c r="D62" i="9"/>
  <c r="E60" i="9"/>
</calcChain>
</file>

<file path=xl/comments1.xml><?xml version="1.0" encoding="utf-8"?>
<comments xmlns="http://schemas.openxmlformats.org/spreadsheetml/2006/main">
  <authors>
    <author>Aruro Serna</author>
  </authors>
  <commentList>
    <comment ref="W306" authorId="0" shapeId="0">
      <text>
        <r>
          <rPr>
            <sz val="9"/>
            <color indexed="81"/>
            <rFont val="Tahoma"/>
            <family val="2"/>
          </rPr>
          <t>[B]</t>
        </r>
      </text>
    </comment>
    <comment ref="X306" authorId="0" shapeId="0">
      <text>
        <r>
          <rPr>
            <sz val="9"/>
            <color indexed="81"/>
            <rFont val="Tahoma"/>
            <family val="2"/>
          </rPr>
          <t>[B]</t>
        </r>
      </text>
    </comment>
    <comment ref="Y306" authorId="0" shapeId="0">
      <text>
        <r>
          <rPr>
            <sz val="9"/>
            <color indexed="81"/>
            <rFont val="Tahoma"/>
            <family val="2"/>
          </rPr>
          <t>[A]</t>
        </r>
      </text>
    </comment>
    <comment ref="Z306" authorId="0" shapeId="0">
      <text>
        <r>
          <rPr>
            <sz val="9"/>
            <color indexed="81"/>
            <rFont val="Tahoma"/>
            <family val="2"/>
          </rPr>
          <t>[A]</t>
        </r>
      </text>
    </comment>
    <comment ref="AA306" authorId="0" shapeId="0">
      <text>
        <r>
          <rPr>
            <sz val="9"/>
            <color indexed="81"/>
            <rFont val="Tahoma"/>
            <family val="2"/>
          </rPr>
          <t>[A]</t>
        </r>
      </text>
    </comment>
    <comment ref="W307" authorId="0" shapeId="0">
      <text>
        <r>
          <rPr>
            <sz val="9"/>
            <color indexed="81"/>
            <rFont val="Tahoma"/>
            <family val="2"/>
          </rPr>
          <t>[B]</t>
        </r>
      </text>
    </comment>
    <comment ref="X307" authorId="0" shapeId="0">
      <text>
        <r>
          <rPr>
            <sz val="9"/>
            <color indexed="81"/>
            <rFont val="Tahoma"/>
            <family val="2"/>
          </rPr>
          <t>[B]</t>
        </r>
      </text>
    </comment>
    <comment ref="Y307" authorId="0" shapeId="0">
      <text>
        <r>
          <rPr>
            <sz val="9"/>
            <color indexed="81"/>
            <rFont val="Tahoma"/>
            <family val="2"/>
          </rPr>
          <t>[A]</t>
        </r>
      </text>
    </comment>
    <comment ref="Z307" authorId="0" shapeId="0">
      <text>
        <r>
          <rPr>
            <sz val="9"/>
            <color indexed="81"/>
            <rFont val="Tahoma"/>
            <family val="2"/>
          </rPr>
          <t>[A]</t>
        </r>
      </text>
    </comment>
    <comment ref="AA307" authorId="0" shapeId="0">
      <text>
        <r>
          <rPr>
            <sz val="9"/>
            <color indexed="81"/>
            <rFont val="Tahoma"/>
            <family val="2"/>
          </rPr>
          <t>[A]</t>
        </r>
      </text>
    </comment>
    <comment ref="W308" authorId="0" shapeId="0">
      <text>
        <r>
          <rPr>
            <sz val="9"/>
            <color indexed="81"/>
            <rFont val="Tahoma"/>
            <family val="2"/>
          </rPr>
          <t>[B]</t>
        </r>
      </text>
    </comment>
    <comment ref="X308" authorId="0" shapeId="0">
      <text>
        <r>
          <rPr>
            <sz val="9"/>
            <color indexed="81"/>
            <rFont val="Tahoma"/>
            <family val="2"/>
          </rPr>
          <t>[B]</t>
        </r>
      </text>
    </comment>
    <comment ref="Y308" authorId="0" shapeId="0">
      <text>
        <r>
          <rPr>
            <sz val="9"/>
            <color indexed="81"/>
            <rFont val="Tahoma"/>
            <family val="2"/>
          </rPr>
          <t>[A]</t>
        </r>
      </text>
    </comment>
    <comment ref="Z308" authorId="0" shapeId="0">
      <text>
        <r>
          <rPr>
            <sz val="9"/>
            <color indexed="81"/>
            <rFont val="Tahoma"/>
            <family val="2"/>
          </rPr>
          <t>[A]</t>
        </r>
      </text>
    </comment>
    <comment ref="AA308" authorId="0" shapeId="0">
      <text>
        <r>
          <rPr>
            <sz val="9"/>
            <color indexed="81"/>
            <rFont val="Tahoma"/>
            <family val="2"/>
          </rPr>
          <t>[A]</t>
        </r>
      </text>
    </comment>
    <comment ref="W309" authorId="0" shapeId="0">
      <text>
        <r>
          <rPr>
            <sz val="9"/>
            <color indexed="81"/>
            <rFont val="Tahoma"/>
            <family val="2"/>
          </rPr>
          <t>[A]</t>
        </r>
      </text>
    </comment>
    <comment ref="X309" authorId="0" shapeId="0">
      <text>
        <r>
          <rPr>
            <sz val="9"/>
            <color indexed="81"/>
            <rFont val="Tahoma"/>
            <family val="2"/>
          </rPr>
          <t>[A]</t>
        </r>
      </text>
    </comment>
    <comment ref="Y309" authorId="0" shapeId="0">
      <text>
        <r>
          <rPr>
            <sz val="9"/>
            <color indexed="81"/>
            <rFont val="Tahoma"/>
            <family val="2"/>
          </rPr>
          <t>[B]</t>
        </r>
      </text>
    </comment>
    <comment ref="Z309" authorId="0" shapeId="0">
      <text>
        <r>
          <rPr>
            <sz val="9"/>
            <color indexed="81"/>
            <rFont val="Tahoma"/>
            <family val="2"/>
          </rPr>
          <t>[B]</t>
        </r>
      </text>
    </comment>
    <comment ref="AA309" authorId="0" shapeId="0">
      <text>
        <r>
          <rPr>
            <sz val="9"/>
            <color indexed="81"/>
            <rFont val="Tahoma"/>
            <family val="2"/>
          </rPr>
          <t>[A]</t>
        </r>
      </text>
    </comment>
  </commentList>
</comments>
</file>

<file path=xl/sharedStrings.xml><?xml version="1.0" encoding="utf-8"?>
<sst xmlns="http://schemas.openxmlformats.org/spreadsheetml/2006/main" count="2991" uniqueCount="660">
  <si>
    <t>ID</t>
  </si>
  <si>
    <t>Date0</t>
  </si>
  <si>
    <t>Measure</t>
  </si>
  <si>
    <t>Dead</t>
  </si>
  <si>
    <t>S14</t>
  </si>
  <si>
    <t>Group</t>
  </si>
  <si>
    <t>Day</t>
  </si>
  <si>
    <t>m(g)</t>
  </si>
  <si>
    <t>Ctmin</t>
  </si>
  <si>
    <t>TSCP</t>
  </si>
  <si>
    <t>TM (C)</t>
  </si>
  <si>
    <t>tF (')</t>
  </si>
  <si>
    <t>Hemolymph</t>
  </si>
  <si>
    <t>Fat Body</t>
  </si>
  <si>
    <t>Digestive S</t>
  </si>
  <si>
    <t>HD Tissues</t>
  </si>
  <si>
    <t>Inner Air</t>
  </si>
  <si>
    <t>Total LD</t>
  </si>
  <si>
    <t>Total HD</t>
  </si>
  <si>
    <t>A001</t>
  </si>
  <si>
    <t>-03C/2h</t>
  </si>
  <si>
    <t>C0</t>
  </si>
  <si>
    <t>A002</t>
  </si>
  <si>
    <t>A003</t>
  </si>
  <si>
    <t>A004</t>
  </si>
  <si>
    <t>A005</t>
  </si>
  <si>
    <t>-00C/2h</t>
  </si>
  <si>
    <t>A006</t>
  </si>
  <si>
    <t>-06C/2h</t>
  </si>
  <si>
    <t>A007</t>
  </si>
  <si>
    <t>A008</t>
  </si>
  <si>
    <t>A009</t>
  </si>
  <si>
    <t>A010</t>
  </si>
  <si>
    <t>A011</t>
  </si>
  <si>
    <t>A012</t>
  </si>
  <si>
    <t>A013</t>
  </si>
  <si>
    <t>A014</t>
  </si>
  <si>
    <t>A015</t>
  </si>
  <si>
    <t>-09C/2h</t>
  </si>
  <si>
    <t>A016</t>
  </si>
  <si>
    <t>A017</t>
  </si>
  <si>
    <t>-12C/2h</t>
  </si>
  <si>
    <t>A018</t>
  </si>
  <si>
    <t>A019</t>
  </si>
  <si>
    <t>A020</t>
  </si>
  <si>
    <t>A021</t>
  </si>
  <si>
    <t>A022</t>
  </si>
  <si>
    <t>A023</t>
  </si>
  <si>
    <t>-08C/2h</t>
  </si>
  <si>
    <t>A024</t>
  </si>
  <si>
    <t>A025</t>
  </si>
  <si>
    <t>A026</t>
  </si>
  <si>
    <t>A027</t>
  </si>
  <si>
    <t>A028</t>
  </si>
  <si>
    <t>A029</t>
  </si>
  <si>
    <t>A030</t>
  </si>
  <si>
    <t>A031</t>
  </si>
  <si>
    <t>-07C/2h</t>
  </si>
  <si>
    <t>A032</t>
  </si>
  <si>
    <t>A033</t>
  </si>
  <si>
    <t>A034</t>
  </si>
  <si>
    <t>A035</t>
  </si>
  <si>
    <t>A036</t>
  </si>
  <si>
    <t>A037</t>
  </si>
  <si>
    <t>A038</t>
  </si>
  <si>
    <t>A039</t>
  </si>
  <si>
    <t>A040</t>
  </si>
  <si>
    <t>A041</t>
  </si>
  <si>
    <t>A042</t>
  </si>
  <si>
    <t>A043</t>
  </si>
  <si>
    <t>A044</t>
  </si>
  <si>
    <t>A045</t>
  </si>
  <si>
    <t>A046</t>
  </si>
  <si>
    <t>A047</t>
  </si>
  <si>
    <t>P7d</t>
  </si>
  <si>
    <t>A048</t>
  </si>
  <si>
    <t>C7</t>
  </si>
  <si>
    <t>A049</t>
  </si>
  <si>
    <t>P2h</t>
  </si>
  <si>
    <t>A050</t>
  </si>
  <si>
    <t>A051</t>
  </si>
  <si>
    <t>A052</t>
  </si>
  <si>
    <t>A053</t>
  </si>
  <si>
    <t>A054</t>
  </si>
  <si>
    <t>A055</t>
  </si>
  <si>
    <t>A056</t>
  </si>
  <si>
    <t>A057</t>
  </si>
  <si>
    <t>A058</t>
  </si>
  <si>
    <t>A059</t>
  </si>
  <si>
    <t>A060</t>
  </si>
  <si>
    <t>A061</t>
  </si>
  <si>
    <t>A062</t>
  </si>
  <si>
    <t>A063</t>
  </si>
  <si>
    <t>A064</t>
  </si>
  <si>
    <t>A065</t>
  </si>
  <si>
    <t>A066</t>
  </si>
  <si>
    <t>A067</t>
  </si>
  <si>
    <t>A068</t>
  </si>
  <si>
    <t>A069</t>
  </si>
  <si>
    <t>A070</t>
  </si>
  <si>
    <t>A071</t>
  </si>
  <si>
    <t>A072</t>
  </si>
  <si>
    <t>A073</t>
  </si>
  <si>
    <t>A074</t>
  </si>
  <si>
    <t>A075</t>
  </si>
  <si>
    <t>A076</t>
  </si>
  <si>
    <t>A077</t>
  </si>
  <si>
    <t>A078</t>
  </si>
  <si>
    <t>A079</t>
  </si>
  <si>
    <t>A080</t>
  </si>
  <si>
    <t>A081</t>
  </si>
  <si>
    <t>A082</t>
  </si>
  <si>
    <t>A083</t>
  </si>
  <si>
    <t>A084</t>
  </si>
  <si>
    <t>A085</t>
  </si>
  <si>
    <t>A086</t>
  </si>
  <si>
    <t>A087</t>
  </si>
  <si>
    <t>A088</t>
  </si>
  <si>
    <t>A089</t>
  </si>
  <si>
    <t>A090</t>
  </si>
  <si>
    <t>A091</t>
  </si>
  <si>
    <t>A092</t>
  </si>
  <si>
    <t>A093</t>
  </si>
  <si>
    <t>A094</t>
  </si>
  <si>
    <t>A095</t>
  </si>
  <si>
    <t>A096</t>
  </si>
  <si>
    <t>A097</t>
  </si>
  <si>
    <t>A098</t>
  </si>
  <si>
    <t>A099</t>
  </si>
  <si>
    <t>A100</t>
  </si>
  <si>
    <t>A101</t>
  </si>
  <si>
    <t>B077</t>
  </si>
  <si>
    <t>SCP/2h</t>
  </si>
  <si>
    <t>B061</t>
  </si>
  <si>
    <t>SCP/00</t>
  </si>
  <si>
    <t>B015</t>
  </si>
  <si>
    <t>SCP/30'</t>
  </si>
  <si>
    <t>B020</t>
  </si>
  <si>
    <t>SCP/1h</t>
  </si>
  <si>
    <t>B085</t>
  </si>
  <si>
    <t>B002</t>
  </si>
  <si>
    <t>B006</t>
  </si>
  <si>
    <t>B014</t>
  </si>
  <si>
    <t>B008</t>
  </si>
  <si>
    <t>B097</t>
  </si>
  <si>
    <t>B083</t>
  </si>
  <si>
    <t>B011</t>
  </si>
  <si>
    <t>B104</t>
  </si>
  <si>
    <t>B005</t>
  </si>
  <si>
    <t>B017</t>
  </si>
  <si>
    <t>B095</t>
  </si>
  <si>
    <t>B079</t>
  </si>
  <si>
    <t>B105</t>
  </si>
  <si>
    <t>B012</t>
  </si>
  <si>
    <t>B087</t>
  </si>
  <si>
    <t>B018</t>
  </si>
  <si>
    <t>B091</t>
  </si>
  <si>
    <t>B051</t>
  </si>
  <si>
    <t>B003</t>
  </si>
  <si>
    <t>B078</t>
  </si>
  <si>
    <t>B053</t>
  </si>
  <si>
    <t>B036</t>
  </si>
  <si>
    <t>B001</t>
  </si>
  <si>
    <t>B071</t>
  </si>
  <si>
    <t>B016</t>
  </si>
  <si>
    <t>B090</t>
  </si>
  <si>
    <t>B013</t>
  </si>
  <si>
    <t>B080</t>
  </si>
  <si>
    <t>B057</t>
  </si>
  <si>
    <t>B092</t>
  </si>
  <si>
    <t>B067</t>
  </si>
  <si>
    <t>B070</t>
  </si>
  <si>
    <t>B072</t>
  </si>
  <si>
    <t>B089</t>
  </si>
  <si>
    <t>B076</t>
  </si>
  <si>
    <t>B064</t>
  </si>
  <si>
    <t>B007</t>
  </si>
  <si>
    <t>B009</t>
  </si>
  <si>
    <t>B049</t>
  </si>
  <si>
    <t>B010</t>
  </si>
  <si>
    <t>B004</t>
  </si>
  <si>
    <t>B062</t>
  </si>
  <si>
    <t>B101</t>
  </si>
  <si>
    <t>B088</t>
  </si>
  <si>
    <t>B032</t>
  </si>
  <si>
    <t>B024</t>
  </si>
  <si>
    <t>B082</t>
  </si>
  <si>
    <t>B025</t>
  </si>
  <si>
    <t>B040</t>
  </si>
  <si>
    <t>B093</t>
  </si>
  <si>
    <t>B045</t>
  </si>
  <si>
    <t>B021</t>
  </si>
  <si>
    <t>B094</t>
  </si>
  <si>
    <t>B074</t>
  </si>
  <si>
    <t>B098</t>
  </si>
  <si>
    <t>B073</t>
  </si>
  <si>
    <t>B084</t>
  </si>
  <si>
    <t>B041</t>
  </si>
  <si>
    <t>B058</t>
  </si>
  <si>
    <t>B044</t>
  </si>
  <si>
    <t>B026</t>
  </si>
  <si>
    <t>B096</t>
  </si>
  <si>
    <t>B031</t>
  </si>
  <si>
    <t>B063</t>
  </si>
  <si>
    <t>B054</t>
  </si>
  <si>
    <t>B047</t>
  </si>
  <si>
    <t>B034</t>
  </si>
  <si>
    <t>B027</t>
  </si>
  <si>
    <t>B046</t>
  </si>
  <si>
    <t>B081</t>
  </si>
  <si>
    <t>B022</t>
  </si>
  <si>
    <t>B033</t>
  </si>
  <si>
    <t>B023</t>
  </si>
  <si>
    <t>B050</t>
  </si>
  <si>
    <t>B056</t>
  </si>
  <si>
    <t>B030</t>
  </si>
  <si>
    <t>B037</t>
  </si>
  <si>
    <t>B065</t>
  </si>
  <si>
    <t>B042</t>
  </si>
  <si>
    <t>B029</t>
  </si>
  <si>
    <t>B103</t>
  </si>
  <si>
    <t>B043</t>
  </si>
  <si>
    <t>B028</t>
  </si>
  <si>
    <t>B059</t>
  </si>
  <si>
    <t>B035</t>
  </si>
  <si>
    <t>B068</t>
  </si>
  <si>
    <t>B038</t>
  </si>
  <si>
    <t>B066</t>
  </si>
  <si>
    <t>B060</t>
  </si>
  <si>
    <t>B075</t>
  </si>
  <si>
    <t>B019</t>
  </si>
  <si>
    <t>B102</t>
  </si>
  <si>
    <t>B039</t>
  </si>
  <si>
    <t>B055</t>
  </si>
  <si>
    <t>B069</t>
  </si>
  <si>
    <t>B048</t>
  </si>
  <si>
    <t>B099</t>
  </si>
  <si>
    <t>B052</t>
  </si>
  <si>
    <t>B100</t>
  </si>
  <si>
    <t>B086</t>
  </si>
  <si>
    <t>B058 data</t>
  </si>
  <si>
    <t>r(mm)</t>
  </si>
  <si>
    <t>Density (HU)</t>
  </si>
  <si>
    <t>Density</t>
  </si>
  <si>
    <t>Total</t>
  </si>
  <si>
    <t>Background</t>
  </si>
  <si>
    <t>L42 CT Data</t>
  </si>
  <si>
    <t>T</t>
  </si>
  <si>
    <t>Date</t>
  </si>
  <si>
    <t>Survival</t>
  </si>
  <si>
    <t>m&lt;5g</t>
  </si>
  <si>
    <t>m&gt;=5g</t>
  </si>
  <si>
    <t>LT50=</t>
  </si>
  <si>
    <t>Gr</t>
  </si>
  <si>
    <t>Early</t>
  </si>
  <si>
    <t>Late</t>
  </si>
  <si>
    <t>XLSTAT 2016.02.27444  - ANCOVA - Comienzo: 26/04/2024 a las 17:31:31 / Final: 26/04/2024 a las 17:31:31</t>
  </si>
  <si>
    <t>Y / Variables dependientes: Libro = Libro1 / Hoja = 3.1 LT50 (Fig. 3) / Rango = '3.1 LT50 (Fig. 3)'!$H$1:$H$102 / 101 filas y 1 columna</t>
  </si>
  <si>
    <t>X / Cuantitativas: Libro = Libro1 / Hoja = 3.1 LT50 (Fig. 3) / Rango = '3.1 LT50 (Fig. 3)'!$D$1:$F$102 / 101 filas y 3 columnas</t>
  </si>
  <si>
    <t>X / Cualitativas: Libro = Libro1 / Hoja = 3.1 LT50 (Fig. 3) / Rango = '3.1 LT50 (Fig. 3)'!$B$1:$B$102 / 101 filas y 1 columna</t>
  </si>
  <si>
    <t>Restricciones: an=0</t>
  </si>
  <si>
    <t>Intervalo de confianza (%): 95</t>
  </si>
  <si>
    <t>Tolerancia: 0,0001</t>
  </si>
  <si>
    <t>Utilizar medias LS: No</t>
  </si>
  <si>
    <t>Regresión de la variable Survival:</t>
  </si>
  <si>
    <t>Estadísticos de bondad del ajuste (Survival):</t>
  </si>
  <si>
    <t>Observaciones</t>
  </si>
  <si>
    <t>Suma de los pesos</t>
  </si>
  <si>
    <t>GL</t>
  </si>
  <si>
    <t>R²</t>
  </si>
  <si>
    <t>R² ajustado</t>
  </si>
  <si>
    <t>MEC</t>
  </si>
  <si>
    <t>RMSE</t>
  </si>
  <si>
    <t>MAPE</t>
  </si>
  <si>
    <t>DW</t>
  </si>
  <si>
    <t>Cp</t>
  </si>
  <si>
    <t>AIC</t>
  </si>
  <si>
    <t>SBC</t>
  </si>
  <si>
    <t>PC</t>
  </si>
  <si>
    <t>Análisis Suma de Cuadrados Tipo I (Survival):</t>
  </si>
  <si>
    <t>Fuente</t>
  </si>
  <si>
    <t>Suma de cuadrados</t>
  </si>
  <si>
    <t>Cuadrados medios</t>
  </si>
  <si>
    <t>F</t>
  </si>
  <si>
    <t>Pr &gt; F</t>
  </si>
  <si>
    <t>&lt; 0,0001</t>
  </si>
  <si>
    <t>Análisis Suma de Cuadrados Tipo II (Survival):</t>
  </si>
  <si>
    <t>Análisis Suma de Cuadrados Tipo III (Survival):</t>
  </si>
  <si>
    <t>Parámetros del modelo (Survival):</t>
  </si>
  <si>
    <t>Valor</t>
  </si>
  <si>
    <t>Error estándar</t>
  </si>
  <si>
    <t>t</t>
  </si>
  <si>
    <t>Pr &gt; |t|</t>
  </si>
  <si>
    <t>Límite inferior (95%)</t>
  </si>
  <si>
    <t>Límite superior (95%)</t>
  </si>
  <si>
    <t>Intercepción</t>
  </si>
  <si>
    <t>Group-C0</t>
  </si>
  <si>
    <t>Group-C7</t>
  </si>
  <si>
    <t>Group-P2h</t>
  </si>
  <si>
    <t>Group-P7d</t>
  </si>
  <si>
    <t>Ecuación del modelo (Survival):</t>
  </si>
  <si>
    <t>Survival = 1,47893621642513+9,52323347681235E-02*T-1,5283189854025E-03*Date+5,71351444520382E-02*m(g)-0,461754086366077*Group-C0-0,329717131751378*Group-C7-0,263595068753878*Group-P2h</t>
  </si>
  <si>
    <t>Group / Tukey (HSD) / Análisis de las diferencias entre las categorías con un intervalo de confianza de 95% (Survival):</t>
  </si>
  <si>
    <t>Contraste</t>
  </si>
  <si>
    <t>Diferencia</t>
  </si>
  <si>
    <t>Diferencia estandarizada</t>
  </si>
  <si>
    <t>Valor crítico</t>
  </si>
  <si>
    <t>Pr &gt; Dif</t>
  </si>
  <si>
    <t>Significativo</t>
  </si>
  <si>
    <t>C7 vs P7d</t>
  </si>
  <si>
    <t>No</t>
  </si>
  <si>
    <t>C7 vs C0</t>
  </si>
  <si>
    <t>C7 vs P2h</t>
  </si>
  <si>
    <t>P2h vs P7d</t>
  </si>
  <si>
    <t>P2h vs C0</t>
  </si>
  <si>
    <t>C0 vs P7d</t>
  </si>
  <si>
    <t>Valor crítico del d de Tukey:</t>
  </si>
  <si>
    <t>Categoría</t>
  </si>
  <si>
    <t>Media</t>
  </si>
  <si>
    <t>Grupos</t>
  </si>
  <si>
    <t>A</t>
  </si>
  <si>
    <t>XLSTAT - ANCOVA</t>
  </si>
  <si>
    <t>XLSTAT - LOGISTIC REGRESSION FOR C0 DATA</t>
  </si>
  <si>
    <t>XLSTAT 2016.02.27444  - Regresión no lineal - Comienzo: 26/04/2024 a las 17:44:59 / Final:26/04/2024 a las 17:45:01</t>
  </si>
  <si>
    <t>Y / Cuantitativas: Libro = Libro1 / Hoja = 3.1 LT50 (Fig. 3) / Rango = '3.1 LT50 (Fig. 3)'!$K$2:$K$7 / 6 filas y 1 columna</t>
  </si>
  <si>
    <t>X / Cuantitativas: Libro = Libro1 / Hoja = 3.1 LT50 (Fig. 3) / Rango = '3.1 LT50 (Fig. 3)'!$J$2:$J$7 / 6 filas y 1 columna</t>
  </si>
  <si>
    <t>Condiciones de paro: Iteraciones = 2000 / Convergencia = 0,00001</t>
  </si>
  <si>
    <t>Función: Y =  100/(1+Exp(-pr1-pr2*X1))</t>
  </si>
  <si>
    <t>Semilla (números aleatorios): 1864877871</t>
  </si>
  <si>
    <t>Estadísticos descriptivos:</t>
  </si>
  <si>
    <t>Variable</t>
  </si>
  <si>
    <t>Obs. con datos perdidos</t>
  </si>
  <si>
    <t>Obs. sin datos perdidos</t>
  </si>
  <si>
    <t>Mínimo</t>
  </si>
  <si>
    <t>Máximo</t>
  </si>
  <si>
    <t>Desv. típica</t>
  </si>
  <si>
    <t>Y1</t>
  </si>
  <si>
    <t>X1</t>
  </si>
  <si>
    <t>Regresión no lineal de la variable Y1:</t>
  </si>
  <si>
    <t>Estadísticos de bondad del ajuste:</t>
  </si>
  <si>
    <t>SEC</t>
  </si>
  <si>
    <t>Iteraciones</t>
  </si>
  <si>
    <t>Parámetros del modelo:</t>
  </si>
  <si>
    <t>Parámetro</t>
  </si>
  <si>
    <t>pr1</t>
  </si>
  <si>
    <t>pr2</t>
  </si>
  <si>
    <t>Ecuación del modelo:</t>
  </si>
  <si>
    <t>Y1 = 100/(1+Exp(-5,97424557680707-0,78331074850228*X1))</t>
  </si>
  <si>
    <t>Predicciones y residuos:</t>
  </si>
  <si>
    <t>Pred(Y1)</t>
  </si>
  <si>
    <t>Residuos</t>
  </si>
  <si>
    <t>Obs1</t>
  </si>
  <si>
    <t>Obs2</t>
  </si>
  <si>
    <t>Obs3</t>
  </si>
  <si>
    <t>Obs4</t>
  </si>
  <si>
    <t>Obs5</t>
  </si>
  <si>
    <t>Obs6</t>
  </si>
  <si>
    <t xml:space="preserve"> </t>
  </si>
  <si>
    <t>XLSTAT - LOGISTIC REGRESSION FOR C0 DATA (m&lt;5g)</t>
  </si>
  <si>
    <t>XLSTAT 2016.02.27444  - Regresión no lineal - Comienzo: 26/04/2024 a las 17:49:09 / Final:26/04/2024 a las 17:49:21</t>
  </si>
  <si>
    <t>Y / Cuantitativas: Libro = Libro1 / Hoja = 3.1 LT50 (Fig. 3) / Rango = '3.1 LT50 (Fig. 3)'!$L$2:$L$7 / 6 filas y 1 columna</t>
  </si>
  <si>
    <t>Semilla (números aleatorios): 487225280</t>
  </si>
  <si>
    <t>Y1 = 100/(1+Exp(-6,67409457271675-0,930963388883058*X1))</t>
  </si>
  <si>
    <t>XLSTAT - LOGISTIC REGRESSION FOR C0 DATA WITH m&gt;=5g</t>
  </si>
  <si>
    <t>XLSTAT 2016.02.27444  - Regresión no lineal - Comienzo: 26/04/2024 a las 17:52:16 / Final:26/04/2024 a las 17:52:35</t>
  </si>
  <si>
    <t>Y / Cuantitativas: Libro = Libro1 / Hoja = 3.1 LT50 (Fig. 3) / Rango = '3.1 LT50 (Fig. 3)'!$M$2:$M$7 / 6 filas y 1 columna</t>
  </si>
  <si>
    <t>Semilla (números aleatorios): 578211400</t>
  </si>
  <si>
    <t>Y1 = 100/(1+Exp(-5,99338166991539-0,752795978969825*X1))</t>
  </si>
  <si>
    <t>CTmin</t>
  </si>
  <si>
    <t>XLSTAT - BOX PLOTS</t>
  </si>
  <si>
    <t>XLSTAT 2016.02.27444  - ANCOVA - Comienzo: 25/04/2024 a las 19:04:19 / Final: 25/04/2024 a las 19:04:22</t>
  </si>
  <si>
    <t>XLSTAT 2016.02.27444  - Gráficos univariados - Comienzo: 25/04/2024 a las 19:09:43 / Final: 25/04/2024 a las 19:09:44</t>
  </si>
  <si>
    <t>Y / Variables dependientes: Libro = Libro1 / Hoja = 3.2 CTmin (Fig. 4) / Rango = '3.2 CTmin (Fig. 4)'!$E$1:$E$106 / 105 filas y 1 columna</t>
  </si>
  <si>
    <t>Datos cuantitativos: Libro = Libro1 / Hoja = 3.2 CTmin (Fig. 4) / Rango = '3.2 CTmin (Fig. 4)'!$E$1:$E$106 / 105 filas y 1 columna</t>
  </si>
  <si>
    <t>X / Cuantitativas: Libro = Libro1 / Hoja = 3.2 CTmin (Fig. 4) / Rango = '3.2 CTmin (Fig. 4)'!$C$1:$D$106 / 105 filas y 2 columnas</t>
  </si>
  <si>
    <t>Submuestras: Libro = Libro1 / Hoja = 3.2 CTmin (Fig. 4) / Rango = '3.2 CTmin (Fig. 4)'!$B$1:$B$106 / 105 filas y 1 columna</t>
  </si>
  <si>
    <t>X / Cualitativas: Libro = Libro1 / Hoja = 3.2 CTmin (Fig. 4) / Rango = '3.2 CTmin (Fig. 4)'!$B$1:$B$106 / 105 filas y 1 columna</t>
  </si>
  <si>
    <t>Estadísticos descriptivos (Datos cuantitativos):</t>
  </si>
  <si>
    <t>Estadístico</t>
  </si>
  <si>
    <t>CTmin | C0</t>
  </si>
  <si>
    <t>CTmin | C7</t>
  </si>
  <si>
    <t>CTmin | P2h</t>
  </si>
  <si>
    <t>CTmin | P7d</t>
  </si>
  <si>
    <t>No. de observaciones</t>
  </si>
  <si>
    <t>Regresión de la variable CTmin:</t>
  </si>
  <si>
    <t>1° Cuartil</t>
  </si>
  <si>
    <t>Estadísticos de bondad del ajuste (CTmin):</t>
  </si>
  <si>
    <t>Mediana</t>
  </si>
  <si>
    <t>3° Cuartil</t>
  </si>
  <si>
    <t>Desviación típica (n-1)</t>
  </si>
  <si>
    <t>Box plots:</t>
  </si>
  <si>
    <t>Análisis Suma de Cuadrados Tipo I (CTmin):</t>
  </si>
  <si>
    <t>Análisis Suma de Cuadrados Tipo II (CTmin):</t>
  </si>
  <si>
    <t>Análisis Suma de Cuadrados Tipo III (CTmin):</t>
  </si>
  <si>
    <t>Parámetros del modelo (CTmin):</t>
  </si>
  <si>
    <t>Ecuación del modelo (CTmin):</t>
  </si>
  <si>
    <t>CTmin = 6,27886886475594-3,24522552745686E-03*Date+7,72575644489182E-02*m(g)+0,336556879152153*Group-C0+0,402551886286165*Group-C7-4,16972259441132E-02*Group-P2h</t>
  </si>
  <si>
    <t>Group / Tukey (HSD) / Análisis de las diferencias entre las categorías con un intervalo de confianza de 95% (CTmin):</t>
  </si>
  <si>
    <t>P7d vs C7</t>
  </si>
  <si>
    <t>P7d vs C0</t>
  </si>
  <si>
    <t>P7d vs P2h</t>
  </si>
  <si>
    <t>P2h vs C7</t>
  </si>
  <si>
    <t>C0 vs C7</t>
  </si>
  <si>
    <t>SCP</t>
  </si>
  <si>
    <t>XLSTAT 2016.02.27444  - ANCOVA - Comienzo: 26/04/2024 a las 11:48:16 / Final: 26/04/2024 a las 11:48:16</t>
  </si>
  <si>
    <t>XLSTAT 2016.02.27444  - Gráficos univariados - Comienzo: 26/04/2024 a las 11:53:11 / Final: 26/04/2024 a las 11:53:13</t>
  </si>
  <si>
    <t>Y / Variables dependientes: Libro = Libro2 / Hoja = 3.3 SCP (Fig. 5) / Rango = '3.3 SCP (Fig. 5)'!$E$1:$E$106 / 105 filas y 1 columna</t>
  </si>
  <si>
    <t>Datos cuantitativos: Libro = Libro2 / Hoja = 3.3 SCP (Fig. 5) / Rango = '3.3 SCP (Fig. 5)'!$E$1:$E$106 / 105 filas y 1 columna</t>
  </si>
  <si>
    <t>X / Cuantitativas: Libro = Libro2 / Hoja = 3.3 SCP (Fig. 5) / Rango = '3.3 SCP (Fig. 5)'!$C$1:$D$106 / 105 filas y 2 columnas</t>
  </si>
  <si>
    <t>Submuestras: Libro = Libro2 / Hoja = 3.3 SCP (Fig. 5) / Rango = '3.3 SCP (Fig. 5)'!$B$1:$B$106 / 105 filas y 1 columna</t>
  </si>
  <si>
    <t>X / Cualitativas: Libro = Libro2 / Hoja = 3.3 SCP (Fig. 5) / Rango = '3.3 SCP (Fig. 5)'!$B$1:$B$106 / 105 filas y 1 columna</t>
  </si>
  <si>
    <t>SCP | C0</t>
  </si>
  <si>
    <t>SCP | C7</t>
  </si>
  <si>
    <t>SCP | P2h</t>
  </si>
  <si>
    <t>SCP | P7d</t>
  </si>
  <si>
    <t>Regresión de la variable SCP:</t>
  </si>
  <si>
    <t>Estadísticos de bondad del ajuste (SCP):</t>
  </si>
  <si>
    <t>Análisis Suma de Cuadrados Tipo I (SCP):</t>
  </si>
  <si>
    <t>Análisis Suma de Cuadrados Tipo II (SCP):</t>
  </si>
  <si>
    <t>Análisis Suma de Cuadrados Tipo III (SCP):</t>
  </si>
  <si>
    <t>Parámetros del modelo (SCP):</t>
  </si>
  <si>
    <t>Ecuación del modelo (SCP):</t>
  </si>
  <si>
    <t>SCP = -6,86918261713612+1,45075214252504E-03*Date+5,41195515088566E-02*m(g)-0,143252535920106*Group-C0-9,79960406422534E-02*Group-C7-0,125128734775213*Group-P2h</t>
  </si>
  <si>
    <t>Group / Tukey (HSD) / Análisis de las diferencias entre las categorías con un intervalo de confianza de 95% (SCP):</t>
  </si>
  <si>
    <t>XLSTAT 2016.02.27444  - ANCOVA - Comienzo: 26/04/2024 a las 19:05:39 / Final: 26/04/2024 a las 19:05:40</t>
  </si>
  <si>
    <t>Y / Variables dependientes: Libro = Libro1 / Hoja = 3.3 tF (Fig.6) / Rango = '3.3 tF (Fig.6)'!$E$1:$E$83 / 82 filas y 1 columna</t>
  </si>
  <si>
    <t>X / Cuantitativas: Libro = Libro1 / Hoja = 3.3 tF (Fig.6) / Rango = '3.3 tF (Fig.6)'!$C$1:$D$83 / 82 filas y 2 columnas</t>
  </si>
  <si>
    <t>X / Cualitativas: Libro = Libro1 / Hoja = 3.3 tF (Fig.6) / Rango = '3.3 tF (Fig.6)'!$B$1:$B$83 / 82 filas y 1 columna</t>
  </si>
  <si>
    <t>Regresión de la variable tF ('):</t>
  </si>
  <si>
    <t>Estadísticos de bondad del ajuste (tF (')):</t>
  </si>
  <si>
    <t>Análisis Suma de Cuadrados Tipo I (tF (')):</t>
  </si>
  <si>
    <t>Análisis Suma de Cuadrados Tipo II (tF (')):</t>
  </si>
  <si>
    <t>Análisis Suma de Cuadrados Tipo III (tF (')):</t>
  </si>
  <si>
    <t>Parámetros del modelo (tF (')):</t>
  </si>
  <si>
    <t>Ecuación del modelo (tF (')):</t>
  </si>
  <si>
    <t>tF (') = 10,5555461467762+1,33646346415098E-02*Date+3,9940145329386*m(g)-8,2610802289822*Group-C0-7,12416831454056*Group-C7-6,01003692682656*Group-P2h</t>
  </si>
  <si>
    <t>Group / Tukey (HSD) / Análisis de las diferencias entre las categorías con un intervalo de confianza de 95% (tF (')):</t>
  </si>
  <si>
    <t>Sí</t>
  </si>
  <si>
    <t>C0 vs P2h</t>
  </si>
  <si>
    <t>B</t>
  </si>
  <si>
    <t>FREEZING SURVIVAL AFTER 1h-EXPOSURE</t>
  </si>
  <si>
    <t>Data orderer by Measure and Group. Selected: IDs with SCP/1h, then add other SCPs</t>
  </si>
  <si>
    <t>Exposure</t>
  </si>
  <si>
    <t>Status</t>
  </si>
  <si>
    <t>SUMMARY OF SURVIVALS</t>
  </si>
  <si>
    <t>S_Early</t>
  </si>
  <si>
    <t>S_Late</t>
  </si>
  <si>
    <t>S_Tot</t>
  </si>
  <si>
    <t>Time</t>
  </si>
  <si>
    <t>Surv_T</t>
  </si>
  <si>
    <t>Surv_E</t>
  </si>
  <si>
    <t>Surv_L</t>
  </si>
  <si>
    <t>Regresión de la variable Status:</t>
  </si>
  <si>
    <t>Estadísticos de bondad del ajuste (Status):</t>
  </si>
  <si>
    <t>Análisis Suma de Cuadrados Tipo I (Status):</t>
  </si>
  <si>
    <t>Análisis Suma de Cuadrados Tipo II (Status):</t>
  </si>
  <si>
    <t>Análisis Suma de Cuadrados Tipo III (Status):</t>
  </si>
  <si>
    <t>Parámetros del modelo (Status):</t>
  </si>
  <si>
    <t>Exposure-SCP/00</t>
  </si>
  <si>
    <t>Exposure-SCP/1h</t>
  </si>
  <si>
    <t>Exposure-SCP/2h</t>
  </si>
  <si>
    <t>Exposure-SCP/30'</t>
  </si>
  <si>
    <t>Ecuación del modelo (Status):</t>
  </si>
  <si>
    <t>Group / Tukey (HSD) / Análisis de las diferencias entre las categorías con un intervalo de confianza de 95% (Status):</t>
  </si>
  <si>
    <t>Exposure / Tukey (HSD) / Análisis de las diferencias entre las categorías con un intervalo de confianza de 95% (Status):</t>
  </si>
  <si>
    <t>SCP/2h vs SCP/00</t>
  </si>
  <si>
    <t>SCP/2h vs SCP/30'</t>
  </si>
  <si>
    <t>SCP/2h vs SCP/1h</t>
  </si>
  <si>
    <t>SCP/1h vs SCP/00</t>
  </si>
  <si>
    <t>SCP/1h vs SCP/30'</t>
  </si>
  <si>
    <t>SCP/30' vs SCP/00</t>
  </si>
  <si>
    <t>C</t>
  </si>
  <si>
    <t>XLSTAT - KAPLAN-MEIER</t>
  </si>
  <si>
    <t>XLSTAT 2016.02.27444  - Análisis de Kaplan-Meier - Comienzo: 27/04/2024 a las 6:30:44 / Final:27/04/2024 a las 6:30:48</t>
  </si>
  <si>
    <t>Datos de tiempo: Libro = Libro1 / Hoja = 3.1 LT50 (Fig. 3) / Rango = '3.1 LT50 (Fig. 3)'!$G$2:$G$25 / 24 filas y 1 columna</t>
  </si>
  <si>
    <t>Indicador de estado: Libro = Libro1 / Hoja = 3.1 LT50 (Fig. 3) / Rango = '3.1 LT50 (Fig. 3)'!$H$2:$H$25 / 24 filas y 1 columna</t>
  </si>
  <si>
    <t>Grupos: Libro = Libro1 / Hoja = 3.1 LT50 (Fig. 3) / Rango = '3.1 LT50 (Fig. 3)'!$B$2:$B$25 / 24 filas y 1 columna</t>
  </si>
  <si>
    <t>Intervalo de confianza: Greenwood</t>
  </si>
  <si>
    <t>Nivel de significación (%): 5</t>
  </si>
  <si>
    <t>Código evento: 0</t>
  </si>
  <si>
    <t>Código censurado: 1</t>
  </si>
  <si>
    <t>Estadísticos descriptivos (Eventos):</t>
  </si>
  <si>
    <t>Estrato</t>
  </si>
  <si>
    <t>Total observado</t>
  </si>
  <si>
    <t>Eventos</t>
  </si>
  <si>
    <t>Censurados</t>
  </si>
  <si>
    <t>Pasos de tiempo</t>
  </si>
  <si>
    <t>Tiempo de supervivencia medio (Tiempo1&lt;14)</t>
  </si>
  <si>
    <t>Desviación típica</t>
  </si>
  <si>
    <t>Prueba de igualdad de las funciones de supervivencia acumuladas (GL = 1):</t>
  </si>
  <si>
    <t>Valor observado</t>
  </si>
  <si>
    <t>valor-p</t>
  </si>
  <si>
    <t>alfa</t>
  </si>
  <si>
    <t>Log-rank</t>
  </si>
  <si>
    <t>Wilcoxon</t>
  </si>
  <si>
    <t>Tarone-Ware</t>
  </si>
  <si>
    <t>Tiempo de supervivencia medio:</t>
  </si>
  <si>
    <t>XLSTAT 2016.02.27444  - Análisis de Kaplan-Meier - Comienzo: 27/04/2024 a las 6:39:47 / Final:27/04/2024 a las 6:41:16</t>
  </si>
  <si>
    <t>Datos de tiempo: Libro = Libro1 / Hoja = 3.1 LT50 (Fig. 3) / Rango = '3.1 LT50 (Fig. 3)'!$G$2:$G$23 / 22 filas y 1 columna</t>
  </si>
  <si>
    <t>Indicador de estado: Libro = Libro1 / Hoja = 3.1 LT50 (Fig. 3) / Rango = '3.1 LT50 (Fig. 3)'!$H$2:$H$23 / 22 filas y 1 columna</t>
  </si>
  <si>
    <t>Grupos: Libro = Libro1 / Hoja = 3.1 LT50 (Fig. 3) / Rango = '3.1 LT50 (Fig. 3)'!$B$2:$B$23 / 22 filas y 1 columna</t>
  </si>
  <si>
    <t>XLSTAT 2016.02.27444  - Análisis de Kaplan-Meier - Comienzo: 27/04/2024 a las 6:50:12 / Final:27/04/2024 a las 6:50:16</t>
  </si>
  <si>
    <t>XLSTAT 2016.02.27444  - Análisis de Kaplan-Meier - Comienzo: 27/04/2024 a las 6:55:10 / Final:27/04/2024 a las 6:55:14</t>
  </si>
  <si>
    <t>Datos de tiempo: Libro = Libro1 / Hoja = 3.1 LT50 (Fig. 3) / Rango = '3.1 LT50 (Fig. 3)'!$G$14:$G$35 / 22 filas y 1 columna</t>
  </si>
  <si>
    <t>Indicador de estado: Libro = Libro1 / Hoja = 3.1 LT50 (Fig. 3) / Rango = '3.1 LT50 (Fig. 3)'!$H$14:$H$35 / 22 filas y 1 columna</t>
  </si>
  <si>
    <t>Grupos: Libro = Libro1 / Hoja = 3.1 LT50 (Fig. 3) / Rango = '3.1 LT50 (Fig. 3)'!$B$14:$B$35 / 22 filas y 1 columna</t>
  </si>
  <si>
    <t>XLSTAT 2016.02.27444  - Análisis de Kaplan-Meier - Comienzo: 27/04/2024 a las 6:57:36 / Final:27/04/2024 a las 6:57:40</t>
  </si>
  <si>
    <t>Datos de tiempo: Libro = Libro1 / Hoja = 3.1 LT50 (Fig. 3) / Rango = '3.1 LT50 (Fig. 3)'!$G$14:$G$37 / 24 filas y 1 columna</t>
  </si>
  <si>
    <t>Indicador de estado: Libro = Libro1 / Hoja = 3.1 LT50 (Fig. 3) / Rango = '3.1 LT50 (Fig. 3)'!$H$14:$H$37 / 24 filas y 1 columna</t>
  </si>
  <si>
    <t>Grupos: Libro = Libro1 / Hoja = 3.1 LT50 (Fig. 3) / Rango = '3.1 LT50 (Fig. 3)'!$B$14:$B$37 / 24 filas y 1 columna</t>
  </si>
  <si>
    <t>XLSTAT 2016.02.27444  - Análisis de Kaplan-Meier - Comienzo: 27/04/2024 a las 6:59:08 / Final:27/04/2024 a las 6:59:11</t>
  </si>
  <si>
    <t>Datos de tiempo: Libro = Libro1 / Hoja = 3.1 LT50 (Fig. 3) / Rango = '3.1 LT50 (Fig. 3)'!$G$26:$G$47 / 22 filas y 1 columna</t>
  </si>
  <si>
    <t>Indicador de estado: Libro = Libro1 / Hoja = 3.1 LT50 (Fig. 3) / Rango = '3.1 LT50 (Fig. 3)'!$H$26:$H$47 / 22 filas y 1 columna</t>
  </si>
  <si>
    <t>Grupos: Libro = Libro1 / Hoja = 3.1 LT50 (Fig. 3) / Rango = '3.1 LT50 (Fig. 3)'!$B$26:$B$47 / 22 filas y 1 columna</t>
  </si>
  <si>
    <t>Datos de tiempo: Libro = Libro1 / Hoja = 3.3 Freezing (Fig.7) / Rango = '3.3 Freezing (Fig.7)'!$G$2:$G$39 / 38 filas y 1 columna</t>
  </si>
  <si>
    <t>Indicador de estado: Libro = Libro1 / Hoja = 3.3 Freezing (Fig.7) / Rango = '3.3 Freezing (Fig.7)'!$H$2:$H$39 / 38 filas y 1 columna</t>
  </si>
  <si>
    <t>Grupos: Libro = Libro1 / Hoja = 3.3 Freezing (Fig.7) / Rango = '3.3 Freezing (Fig.7)'!$B$2:$B$39 / 38 filas y 1 columna</t>
  </si>
  <si>
    <t>XLSTAT 2016.02.27444  - ANCOVA - Comienzo: 27/04/2024 a las 9:19:23 / Final: 27/04/2024 a las 9:19:24</t>
  </si>
  <si>
    <t>Y / Variables dependientes: Libro = Libro1 / Hoja = 3.3 Freezing (Fig.7) / Rango = '3.3 Freezing (Fig.7)'!$H$4:$H$109 / 105 filas y 1 columna</t>
  </si>
  <si>
    <t>X / Cuantitativas: Libro = Libro1 / Hoja = 3.3 Freezing (Fig.7) / Rango = '3.3 Freezing (Fig.7)'!$D$4:$E$109 / 105 filas y 2 columnas</t>
  </si>
  <si>
    <t>X / Cualitativas: Libro = Libro1 / Hoja = 3.3 Freezing (Fig.7) / Rango = '3.3 Freezing (Fig.7)'!$B$4:$C$109 / 105 filas y 2 columnas</t>
  </si>
  <si>
    <t>Status = 0,93501710669493-4,8645403348056E-04*Date+7,53580722006106E-02*m(g)-0,406877750452717*Group-C0-0,340215920542294*Group-C7-0,22089198551674*Group-P2h+0,138156997711491*Exposure-SCP/00-0,547088840630127*Exposure-SCP/1h-0,837746000415985*Exposure-SCP/2h</t>
  </si>
  <si>
    <t>XLSTAT 2016.02.27444  - Análisis de Kaplan-Meier - Comienzo: 27/04/2024 a las 9:27:20 / Final:27/04/2024 a las 9:27:27</t>
  </si>
  <si>
    <t>XLSTAT 2016.02.27444  - Análisis de Kaplan-Meier - Comienzo: 27/04/2024 a las 9:31:28 / Final:27/04/2024 a las 9:31:37</t>
  </si>
  <si>
    <t>XLSTAT 2016.02.27444  - Análisis de Kaplan-Meier - Comienzo: 27/04/2024 a las 9:33:52 / Final:27/04/2024 a las 9:33:59</t>
  </si>
  <si>
    <t>XLSTAT 2016.02.27444  - Análisis de Kaplan-Meier - Comienzo: 27/04/2024 a las 9:37:19 / Final:27/04/2024 a las 9:37:26</t>
  </si>
  <si>
    <t>Datos de tiempo: Libro = Libro1 / Hoja = 3.3 Freezing (Fig.7) / Rango = '3.3 Freezing (Fig.7)'!$G$2:$G$37 / 36 filas y 1 columna</t>
  </si>
  <si>
    <t>Indicador de estado: Libro = Libro1 / Hoja = 3.3 Freezing (Fig.7) / Rango = '3.3 Freezing (Fig.7)'!$H$2:$H$37 / 36 filas y 1 columna</t>
  </si>
  <si>
    <t>Grupos: Libro = Libro1 / Hoja = 3.3 Freezing (Fig.7) / Rango = '3.3 Freezing (Fig.7)'!$B$2:$B$37 / 36 filas y 1 columna</t>
  </si>
  <si>
    <t>XLSTAT 2016.02.27444  - Análisis de Kaplan-Meier - Comienzo: 27/04/2024 a las 9:39:18 / Final:27/04/2024 a las 9:39:25</t>
  </si>
  <si>
    <t>XLSTAT 2016.02.27444  - Análisis de Kaplan-Meier - Comienzo: 27/04/2024 a las 9:41:07 / Final:27/04/2024 a las 9:41:15</t>
  </si>
  <si>
    <t>XLSTAT 2016.02.27444  - Regresión no lineal - Comienzo: 27/04/2024 a las 9:45:26 / Final:27/04/2024 a las 9:45:30</t>
  </si>
  <si>
    <t>Y / Cuantitativas: Libro = Libro1 / Hoja = 3.3 Freezing (Fig.7) / Rango = '3.3 Freezing (Fig.7)'!$G$121:$G$124 / 4 filas y 1 columna</t>
  </si>
  <si>
    <t>X / Cuantitativas: Libro = Libro1 / Hoja = 3.3 Freezing (Fig.7) / Rango = '3.3 Freezing (Fig.7)'!$D$121:$D$124 / 4 filas y 1 columna</t>
  </si>
  <si>
    <t>Semilla (números aleatorios): 878671763</t>
  </si>
  <si>
    <t>Y1 = 100/(1+Exp(-4,48017868724923+5,17632171116941*X1))</t>
  </si>
  <si>
    <t>E50(C0)=</t>
  </si>
  <si>
    <t>XLSTAT 2016.02.27444  - Regresión no lineal - Comienzo: 27/04/2024 a las 10:00:34 / Final:27/04/2024 a las 10:00:38</t>
  </si>
  <si>
    <t>Y / Cuantitativas: Libro = Libro1 / Hoja = 3.3 Freezing (Fig.7) / Rango = '3.3 Freezing (Fig.7)'!$E$121:$E$124 / 4 filas y 1 columna</t>
  </si>
  <si>
    <t>Semilla (números aleatorios): 744597436</t>
  </si>
  <si>
    <t>Y1 = 100/(1+Exp(-4,50091721711255+5,75776416693622*X1))</t>
  </si>
  <si>
    <t>E50(m&lt;5g)=</t>
  </si>
  <si>
    <t>XLSTAT 2016.02.27444  - Regresión no lineal - Comienzo: 27/04/2024 a las 10:03:50 / Final:27/04/2024 a las 10:03:53</t>
  </si>
  <si>
    <t>Y / Cuantitativas: Libro = Libro1 / Hoja = 3.3 Freezing (Fig.7) / Rango = '3.3 Freezing (Fig.7)'!$F$121:$F$124 / 4 filas y 1 columna</t>
  </si>
  <si>
    <t>Semilla (números aleatorios): 1549419630</t>
  </si>
  <si>
    <t>Y1 = 100/(1+Exp(-4,46405383483513+4,69186938927614*X1))</t>
  </si>
  <si>
    <t>XLSTAT - LOGISTIC REGRESSION FOR C0 DATA (m&gt;=5g)</t>
  </si>
  <si>
    <t>E50(m&gt;5g)=</t>
  </si>
  <si>
    <t/>
  </si>
  <si>
    <t>t_SCP</t>
  </si>
  <si>
    <t>T_SCP</t>
  </si>
  <si>
    <t>F_SCP</t>
  </si>
  <si>
    <t>T_m</t>
  </si>
  <si>
    <t>P1_Freez</t>
  </si>
  <si>
    <t>P2_Freez</t>
  </si>
  <si>
    <t>P1_Subcool</t>
  </si>
  <si>
    <t>T_a</t>
  </si>
  <si>
    <t>t_fin</t>
  </si>
  <si>
    <t>t_f</t>
  </si>
  <si>
    <t>Date_Cat</t>
  </si>
  <si>
    <t>m_cat</t>
  </si>
  <si>
    <t>Categorías</t>
  </si>
  <si>
    <t>Frecuencias</t>
  </si>
  <si>
    <t>%</t>
  </si>
  <si>
    <t>Month 1</t>
  </si>
  <si>
    <t>Month 2</t>
  </si>
  <si>
    <t>Month 3</t>
  </si>
  <si>
    <t>Month 4</t>
  </si>
  <si>
    <t>Month 5</t>
  </si>
  <si>
    <t>m range = 3</t>
  </si>
  <si>
    <t>m range = 4</t>
  </si>
  <si>
    <t>m range = 5</t>
  </si>
  <si>
    <t>m range = 6</t>
  </si>
  <si>
    <t>m range = 7</t>
  </si>
  <si>
    <t>Prueba de Wilks (aproximación de Rao):</t>
  </si>
  <si>
    <t>Group*Date_Cat</t>
  </si>
  <si>
    <t>Group*m_cat</t>
  </si>
  <si>
    <t>Date_Cat*m_cat</t>
  </si>
  <si>
    <t>Lambda</t>
  </si>
  <si>
    <t>F (Valores observados)</t>
  </si>
  <si>
    <t>GL1</t>
  </si>
  <si>
    <t>GL2</t>
  </si>
  <si>
    <t>H0: La variable o la interacción de la columna correspondiente no tiene efecto significativo sobre las variables dependientes.</t>
  </si>
  <si>
    <t>Ha: La variable o la interacción de la columna correspondiente tiene un efecto significativo sobre las variables dependientes.</t>
  </si>
  <si>
    <t>Group: Puesto que el valor-p computado es menor que el nivel de significación alfa=0,05, se debe rechazar la hipótesis nula H0, y aceptar la hipótesis alternativa Ha.</t>
  </si>
  <si>
    <t>Date_Cat: Puesto que el valor-p calculado es mayor que el nivel de significación alfa=0,05, no se puede rechazar la hipótesis nula H0.</t>
  </si>
  <si>
    <t>m_cat: Puesto que el valor-p calculado es mayor que el nivel de significación alfa=0,05, no se puede rechazar la hipótesis nula H0.</t>
  </si>
  <si>
    <t>XLSTAT - MANOVA</t>
  </si>
  <si>
    <t>Regresión de la variable Hemolymph:</t>
  </si>
  <si>
    <t>Estadísticos de bondad del ajuste (Hemolymph):</t>
  </si>
  <si>
    <t>Análisis Suma de Cuadrados Tipo III (Hemolymph):</t>
  </si>
  <si>
    <t>Group / Tukey (HSD) / Análisis de las diferencias entre las categorías con un intervalo de confianza de 95% (Hemolymph):</t>
  </si>
  <si>
    <t>Regresión de la variable Fat Body:</t>
  </si>
  <si>
    <t>Estadísticos de bondad del ajuste (Fat Body):</t>
  </si>
  <si>
    <t>Análisis Suma de Cuadrados Tipo III (Fat Body):</t>
  </si>
  <si>
    <t>Group / Tukey (HSD) / Análisis de las diferencias entre las categorías con un intervalo de confianza de 95% (Fat Body):</t>
  </si>
  <si>
    <t>Regresión de la variable Digestive S:</t>
  </si>
  <si>
    <t>Estadísticos de bondad del ajuste (Digestive S):</t>
  </si>
  <si>
    <t>Análisis Suma de Cuadrados Tipo III (Digestive S):</t>
  </si>
  <si>
    <t>Group / Tukey (HSD) / Análisis de las diferencias entre las categorías con un intervalo de confianza de 95% (Digestive S):</t>
  </si>
  <si>
    <t>Regresión de la variable HD Tissues:</t>
  </si>
  <si>
    <t>Estadísticos de bondad del ajuste (HD Tissues):</t>
  </si>
  <si>
    <t>Análisis Suma de Cuadrados Tipo III (HD Tissues):</t>
  </si>
  <si>
    <t>Group / Tukey (HSD) / Análisis de las diferencias entre las categorías con un intervalo de confianza de 95% (HD Tissues):</t>
  </si>
  <si>
    <t>Regresión de la variable Inner Air:</t>
  </si>
  <si>
    <t>Estadísticos de bondad del ajuste (Inner Air):</t>
  </si>
  <si>
    <t>Análisis Suma de Cuadrados Tipo III (Inner Air):</t>
  </si>
  <si>
    <t>Group / Tukey (HSD) / Análisis de las diferencias entre las categorías con un intervalo de confianza de 95% (Inner Air):</t>
  </si>
  <si>
    <t>Resumen de las comparaciones por pares para Group (Tukey (HSD)):</t>
  </si>
  <si>
    <t>XLSTAT - ANCOVA (TUKEY PAIRWISE COMPARISONS)</t>
  </si>
  <si>
    <t>Digestive tract</t>
  </si>
  <si>
    <t>Inner air</t>
  </si>
  <si>
    <t>Ki</t>
  </si>
  <si>
    <t>HD tissues</t>
  </si>
  <si>
    <t>Mixed layer</t>
  </si>
  <si>
    <t>k_theor</t>
  </si>
  <si>
    <t>CONDUCTIVITY:</t>
  </si>
  <si>
    <t>Model 1 (mix)</t>
  </si>
  <si>
    <t>Model 2 (layer)</t>
  </si>
  <si>
    <t>S.E.-C0</t>
  </si>
  <si>
    <t>S.E.-P2h</t>
  </si>
  <si>
    <t>S.E.-C7</t>
  </si>
  <si>
    <t>S.E.-P7d</t>
  </si>
  <si>
    <t>Hem</t>
  </si>
  <si>
    <t>Y / Variables dependientes: Libro = Thermotolerance Paysandisia Data - copia.xlsx / Hoja = 3.4 CT Results / Rango = '3.4 CT Results'!$G$1:$K$51 / 50 filas y 5 columnas</t>
  </si>
  <si>
    <t>X / Cuantitativas: Libro = Thermotolerance Paysandisia Data - copia.xlsx / Hoja = 3.4 CT Results / Rango = '3.4 CT Results'!$E$1:$F$51 / 50 filas y 2 columnas</t>
  </si>
  <si>
    <t>X / Cualitativas: Libro = Thermotolerance Paysandisia Data - copia.xlsx / Hoja = 3.4 CT Results / Rango = '3.4 CT Results'!$B$1:$B$51 / 50 filas y 1 columna</t>
  </si>
  <si>
    <t>X / Variables explicativas: Libro = Thermotolerance Paysandisia Data - copia.xlsx / Hoja = 3.4 CT Results / Rango = '3.4 CT Results'!$B$1:$D$51 / 50 filas y 3 columnas</t>
  </si>
  <si>
    <t>Medias(Hemolymph)</t>
  </si>
  <si>
    <t>Medias(Fat Body)</t>
  </si>
  <si>
    <t>Medias(Digestive S)</t>
  </si>
  <si>
    <t>Medias(HD Tissues)</t>
  </si>
  <si>
    <t>Medias(Inner Air)</t>
  </si>
  <si>
    <t>Resumen para todos los Ys:</t>
  </si>
  <si>
    <t>Resumen (Medias) - Group:</t>
  </si>
  <si>
    <t>12,392 b</t>
  </si>
  <si>
    <t>33,434 b</t>
  </si>
  <si>
    <t>20,218 a</t>
  </si>
  <si>
    <t>30,127 a</t>
  </si>
  <si>
    <t>3,829 a</t>
  </si>
  <si>
    <t>6,004 a</t>
  </si>
  <si>
    <t>24,296 a</t>
  </si>
  <si>
    <t>23,776 b</t>
  </si>
  <si>
    <t>43,263 b</t>
  </si>
  <si>
    <t>2,662 a</t>
  </si>
  <si>
    <t>13,902 b</t>
  </si>
  <si>
    <t>38,630 b</t>
  </si>
  <si>
    <t>20,363 a</t>
  </si>
  <si>
    <t>23,685 a</t>
  </si>
  <si>
    <t>3,420 a</t>
  </si>
  <si>
    <t>12,738 b</t>
  </si>
  <si>
    <t>32,861 b</t>
  </si>
  <si>
    <t>20,315 a</t>
  </si>
  <si>
    <t>31,169 a</t>
  </si>
  <si>
    <t>2,917 a</t>
  </si>
  <si>
    <t>XLSTAT 2016.02.27444  - ANCOVA - Comienzo: 19/05/2024 a las 11:48:07 / Final: 19/05/2024 a las 11:48:08</t>
  </si>
  <si>
    <t>El riesgo de rechazar la hipótesis nula H0 cuando es verdadera es inferior al 0,01%.</t>
  </si>
  <si>
    <t>El riesgo de rechazar la hipótesis nula H0 cuando es verdadera es de 95,92%.</t>
  </si>
  <si>
    <t>El riesgo de rechazar la hipótesis nula H0 cuando es verdadera es de 90,18%.</t>
  </si>
  <si>
    <t>XLSTAT 2016.02.27444  - MANOVA general - Comienzo: 19/05/2024 a las 11:54:54 / Final:19/05/2024 a las 11:54:54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</si>
</sst>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\-mm\-yy;@"/>
    <numFmt numFmtId="165" formatCode="0.0"/>
    <numFmt numFmtId="166" formatCode="0.0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3266FF"/>
      <name val="Calibri"/>
      <family val="2"/>
      <scheme val="minor"/>
    </font>
    <font>
      <i/>
      <sz val="11"/>
      <color rgb="FF000000"/>
      <name val="Calibri"/>
      <family val="2"/>
    </font>
    <font>
      <sz val="9"/>
      <color indexed="81"/>
      <name val="Tahoma"/>
      <family val="2"/>
    </font>
  </fonts>
  <fills count="2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5C01"/>
        <bgColor indexed="64"/>
      </patternFill>
    </fill>
    <fill>
      <patternFill patternType="solid">
        <fgColor rgb="FFFFD743"/>
        <bgColor indexed="64"/>
      </patternFill>
    </fill>
    <fill>
      <patternFill patternType="solid">
        <fgColor rgb="FF8CB800"/>
        <bgColor indexed="64"/>
      </patternFill>
    </fill>
    <fill>
      <patternFill patternType="solid">
        <fgColor rgb="FF339966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auto="1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51">
    <xf numFmtId="0" fontId="0" fillId="0" borderId="0" xfId="0"/>
    <xf numFmtId="165" fontId="1" fillId="2" borderId="3" xfId="0" applyNumberFormat="1" applyFont="1" applyFill="1" applyBorder="1" applyAlignment="1">
      <alignment horizontal="center"/>
    </xf>
    <xf numFmtId="0" fontId="1" fillId="3" borderId="5" xfId="0" applyFont="1" applyFill="1" applyBorder="1"/>
    <xf numFmtId="0" fontId="0" fillId="0" borderId="9" xfId="0" applyFont="1" applyBorder="1" applyAlignment="1">
      <alignment horizontal="center"/>
    </xf>
    <xf numFmtId="2" fontId="0" fillId="0" borderId="10" xfId="0" applyNumberFormat="1" applyFont="1" applyFill="1" applyBorder="1" applyAlignment="1">
      <alignment horizontal="center"/>
    </xf>
    <xf numFmtId="165" fontId="0" fillId="0" borderId="8" xfId="0" applyNumberFormat="1" applyFont="1" applyFill="1" applyBorder="1" applyAlignment="1">
      <alignment horizontal="center"/>
    </xf>
    <xf numFmtId="0" fontId="1" fillId="3" borderId="13" xfId="0" applyFont="1" applyFill="1" applyBorder="1"/>
    <xf numFmtId="0" fontId="0" fillId="0" borderId="17" xfId="0" applyFont="1" applyBorder="1" applyAlignment="1">
      <alignment horizontal="center"/>
    </xf>
    <xf numFmtId="2" fontId="0" fillId="0" borderId="18" xfId="0" applyNumberFormat="1" applyFont="1" applyFill="1" applyBorder="1" applyAlignment="1">
      <alignment horizontal="center"/>
    </xf>
    <xf numFmtId="165" fontId="0" fillId="0" borderId="16" xfId="0" applyNumberFormat="1" applyFont="1" applyFill="1" applyBorder="1" applyAlignment="1">
      <alignment horizontal="center"/>
    </xf>
    <xf numFmtId="164" fontId="2" fillId="0" borderId="15" xfId="0" applyNumberFormat="1" applyFont="1" applyBorder="1" applyAlignment="1">
      <alignment horizontal="center"/>
    </xf>
    <xf numFmtId="49" fontId="2" fillId="0" borderId="16" xfId="0" applyNumberFormat="1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center"/>
    </xf>
    <xf numFmtId="165" fontId="2" fillId="0" borderId="16" xfId="0" applyNumberFormat="1" applyFont="1" applyFill="1" applyBorder="1" applyAlignment="1">
      <alignment horizontal="center"/>
    </xf>
    <xf numFmtId="165" fontId="2" fillId="0" borderId="14" xfId="0" applyNumberFormat="1" applyFont="1" applyFill="1" applyBorder="1" applyAlignment="1">
      <alignment horizontal="center"/>
    </xf>
    <xf numFmtId="165" fontId="2" fillId="0" borderId="19" xfId="0" applyNumberFormat="1" applyFont="1" applyFill="1" applyBorder="1" applyAlignment="1">
      <alignment horizontal="center"/>
    </xf>
    <xf numFmtId="165" fontId="2" fillId="0" borderId="15" xfId="0" applyNumberFormat="1" applyFont="1" applyFill="1" applyBorder="1" applyAlignment="1">
      <alignment horizontal="center"/>
    </xf>
    <xf numFmtId="165" fontId="2" fillId="0" borderId="14" xfId="0" applyNumberFormat="1" applyFont="1" applyBorder="1" applyAlignment="1">
      <alignment horizontal="center"/>
    </xf>
    <xf numFmtId="165" fontId="2" fillId="0" borderId="19" xfId="0" applyNumberFormat="1" applyFont="1" applyBorder="1" applyAlignment="1">
      <alignment horizontal="center"/>
    </xf>
    <xf numFmtId="165" fontId="2" fillId="0" borderId="17" xfId="0" applyNumberFormat="1" applyFont="1" applyBorder="1" applyAlignment="1">
      <alignment horizontal="center"/>
    </xf>
    <xf numFmtId="165" fontId="0" fillId="0" borderId="0" xfId="0" applyNumberFormat="1" applyAlignment="1">
      <alignment horizontal="center"/>
    </xf>
    <xf numFmtId="165" fontId="2" fillId="0" borderId="20" xfId="0" applyNumberFormat="1" applyFont="1" applyFill="1" applyBorder="1" applyAlignment="1">
      <alignment horizontal="center"/>
    </xf>
    <xf numFmtId="0" fontId="3" fillId="7" borderId="13" xfId="0" applyFont="1" applyFill="1" applyBorder="1"/>
    <xf numFmtId="1" fontId="2" fillId="5" borderId="13" xfId="0" applyNumberFormat="1" applyFont="1" applyFill="1" applyBorder="1" applyAlignment="1">
      <alignment horizontal="center"/>
    </xf>
    <xf numFmtId="1" fontId="2" fillId="5" borderId="16" xfId="0" applyNumberFormat="1" applyFont="1" applyFill="1" applyBorder="1" applyAlignment="1">
      <alignment horizontal="center"/>
    </xf>
    <xf numFmtId="1" fontId="2" fillId="0" borderId="13" xfId="0" applyNumberFormat="1" applyFont="1" applyFill="1" applyBorder="1" applyAlignment="1">
      <alignment horizontal="center"/>
    </xf>
    <xf numFmtId="165" fontId="2" fillId="0" borderId="0" xfId="0" applyNumberFormat="1" applyFont="1" applyFill="1" applyBorder="1" applyAlignment="1">
      <alignment horizontal="center"/>
    </xf>
    <xf numFmtId="0" fontId="3" fillId="3" borderId="13" xfId="0" applyFont="1" applyFill="1" applyBorder="1"/>
    <xf numFmtId="0" fontId="3" fillId="6" borderId="13" xfId="0" applyFont="1" applyFill="1" applyBorder="1"/>
    <xf numFmtId="2" fontId="0" fillId="0" borderId="0" xfId="0" applyNumberFormat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8" borderId="24" xfId="0" applyFill="1" applyBorder="1"/>
    <xf numFmtId="0" fontId="0" fillId="8" borderId="25" xfId="0" applyFill="1" applyBorder="1"/>
    <xf numFmtId="0" fontId="0" fillId="8" borderId="26" xfId="0" applyFill="1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2" fontId="1" fillId="10" borderId="32" xfId="0" applyNumberFormat="1" applyFont="1" applyFill="1" applyBorder="1" applyAlignment="1">
      <alignment horizontal="center"/>
    </xf>
    <xf numFmtId="2" fontId="1" fillId="10" borderId="33" xfId="0" applyNumberFormat="1" applyFont="1" applyFill="1" applyBorder="1" applyAlignment="1">
      <alignment horizontal="center"/>
    </xf>
    <xf numFmtId="2" fontId="1" fillId="10" borderId="34" xfId="0" applyNumberFormat="1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49" fontId="1" fillId="2" borderId="4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1" fillId="11" borderId="35" xfId="0" applyFont="1" applyFill="1" applyBorder="1"/>
    <xf numFmtId="0" fontId="0" fillId="12" borderId="35" xfId="0" applyFont="1" applyFill="1" applyBorder="1" applyAlignment="1">
      <alignment horizontal="center"/>
    </xf>
    <xf numFmtId="1" fontId="0" fillId="12" borderId="35" xfId="0" applyNumberFormat="1" applyFont="1" applyFill="1" applyBorder="1" applyAlignment="1">
      <alignment horizontal="center"/>
    </xf>
    <xf numFmtId="2" fontId="0" fillId="12" borderId="35" xfId="0" applyNumberFormat="1" applyFont="1" applyFill="1" applyBorder="1" applyAlignment="1">
      <alignment horizontal="center"/>
    </xf>
    <xf numFmtId="0" fontId="1" fillId="2" borderId="35" xfId="0" applyFont="1" applyFill="1" applyBorder="1"/>
    <xf numFmtId="0" fontId="0" fillId="2" borderId="35" xfId="0" applyFont="1" applyFill="1" applyBorder="1" applyAlignment="1">
      <alignment horizontal="center"/>
    </xf>
    <xf numFmtId="1" fontId="0" fillId="2" borderId="35" xfId="0" applyNumberFormat="1" applyFont="1" applyFill="1" applyBorder="1" applyAlignment="1">
      <alignment horizontal="center"/>
    </xf>
    <xf numFmtId="2" fontId="0" fillId="2" borderId="35" xfId="0" applyNumberFormat="1" applyFont="1" applyFill="1" applyBorder="1" applyAlignment="1">
      <alignment horizontal="center"/>
    </xf>
    <xf numFmtId="0" fontId="1" fillId="2" borderId="0" xfId="0" applyFont="1" applyFill="1" applyBorder="1"/>
    <xf numFmtId="0" fontId="0" fillId="6" borderId="35" xfId="0" applyFont="1" applyFill="1" applyBorder="1" applyAlignment="1">
      <alignment horizontal="center"/>
    </xf>
    <xf numFmtId="1" fontId="0" fillId="6" borderId="35" xfId="0" applyNumberFormat="1" applyFont="1" applyFill="1" applyBorder="1" applyAlignment="1">
      <alignment horizontal="center"/>
    </xf>
    <xf numFmtId="2" fontId="0" fillId="6" borderId="35" xfId="0" applyNumberFormat="1" applyFont="1" applyFill="1" applyBorder="1" applyAlignment="1">
      <alignment horizontal="center"/>
    </xf>
    <xf numFmtId="0" fontId="1" fillId="0" borderId="0" xfId="0" applyFont="1" applyBorder="1"/>
    <xf numFmtId="0" fontId="1" fillId="2" borderId="36" xfId="0" applyFont="1" applyFill="1" applyBorder="1"/>
    <xf numFmtId="0" fontId="1" fillId="0" borderId="36" xfId="0" applyFont="1" applyBorder="1"/>
    <xf numFmtId="0" fontId="1" fillId="11" borderId="36" xfId="0" applyFont="1" applyFill="1" applyBorder="1"/>
    <xf numFmtId="0" fontId="1" fillId="0" borderId="35" xfId="0" applyFont="1" applyBorder="1"/>
    <xf numFmtId="0" fontId="0" fillId="13" borderId="35" xfId="0" applyFont="1" applyFill="1" applyBorder="1" applyAlignment="1">
      <alignment horizontal="center"/>
    </xf>
    <xf numFmtId="1" fontId="0" fillId="13" borderId="35" xfId="0" applyNumberFormat="1" applyFont="1" applyFill="1" applyBorder="1" applyAlignment="1">
      <alignment horizontal="center"/>
    </xf>
    <xf numFmtId="2" fontId="0" fillId="13" borderId="35" xfId="0" applyNumberFormat="1" applyFont="1" applyFill="1" applyBorder="1" applyAlignment="1">
      <alignment horizontal="center"/>
    </xf>
    <xf numFmtId="0" fontId="0" fillId="14" borderId="35" xfId="0" applyFont="1" applyFill="1" applyBorder="1" applyAlignment="1">
      <alignment horizontal="center"/>
    </xf>
    <xf numFmtId="1" fontId="0" fillId="14" borderId="35" xfId="0" applyNumberFormat="1" applyFont="1" applyFill="1" applyBorder="1" applyAlignment="1">
      <alignment horizontal="center"/>
    </xf>
    <xf numFmtId="2" fontId="0" fillId="14" borderId="35" xfId="0" applyNumberFormat="1" applyFont="1" applyFill="1" applyBorder="1" applyAlignment="1">
      <alignment horizontal="center"/>
    </xf>
    <xf numFmtId="0" fontId="1" fillId="11" borderId="37" xfId="0" applyFont="1" applyFill="1" applyBorder="1"/>
    <xf numFmtId="0" fontId="0" fillId="12" borderId="37" xfId="0" applyFont="1" applyFill="1" applyBorder="1" applyAlignment="1">
      <alignment horizontal="center"/>
    </xf>
    <xf numFmtId="1" fontId="0" fillId="12" borderId="37" xfId="0" applyNumberFormat="1" applyFont="1" applyFill="1" applyBorder="1" applyAlignment="1">
      <alignment horizontal="center"/>
    </xf>
    <xf numFmtId="2" fontId="0" fillId="12" borderId="37" xfId="0" applyNumberFormat="1" applyFont="1" applyFill="1" applyBorder="1" applyAlignment="1">
      <alignment horizontal="center"/>
    </xf>
    <xf numFmtId="0" fontId="1" fillId="11" borderId="38" xfId="0" applyFont="1" applyFill="1" applyBorder="1"/>
    <xf numFmtId="0" fontId="0" fillId="12" borderId="38" xfId="0" applyFont="1" applyFill="1" applyBorder="1" applyAlignment="1">
      <alignment horizontal="center"/>
    </xf>
    <xf numFmtId="1" fontId="0" fillId="12" borderId="38" xfId="0" applyNumberFormat="1" applyFont="1" applyFill="1" applyBorder="1" applyAlignment="1">
      <alignment horizontal="center"/>
    </xf>
    <xf numFmtId="2" fontId="0" fillId="12" borderId="38" xfId="0" applyNumberFormat="1" applyFont="1" applyFill="1" applyBorder="1" applyAlignment="1">
      <alignment horizontal="center"/>
    </xf>
    <xf numFmtId="0" fontId="4" fillId="9" borderId="37" xfId="0" applyFont="1" applyFill="1" applyBorder="1" applyAlignment="1">
      <alignment horizontal="center"/>
    </xf>
    <xf numFmtId="1" fontId="5" fillId="0" borderId="35" xfId="0" applyNumberFormat="1" applyFont="1" applyBorder="1" applyAlignment="1">
      <alignment horizontal="right"/>
    </xf>
    <xf numFmtId="1" fontId="5" fillId="0" borderId="38" xfId="0" applyNumberFormat="1" applyFont="1" applyBorder="1" applyAlignment="1">
      <alignment horizontal="right"/>
    </xf>
    <xf numFmtId="0" fontId="0" fillId="2" borderId="1" xfId="0" applyFill="1" applyBorder="1" applyAlignment="1">
      <alignment horizontal="center"/>
    </xf>
    <xf numFmtId="1" fontId="0" fillId="2" borderId="3" xfId="0" applyNumberFormat="1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0" borderId="39" xfId="0" applyBorder="1"/>
    <xf numFmtId="1" fontId="0" fillId="0" borderId="36" xfId="0" applyNumberFormat="1" applyBorder="1" applyAlignment="1">
      <alignment horizontal="center"/>
    </xf>
    <xf numFmtId="0" fontId="0" fillId="0" borderId="40" xfId="0" applyBorder="1"/>
    <xf numFmtId="0" fontId="0" fillId="0" borderId="32" xfId="0" applyBorder="1"/>
    <xf numFmtId="1" fontId="0" fillId="0" borderId="32" xfId="0" applyNumberFormat="1" applyBorder="1" applyAlignment="1">
      <alignment horizontal="center"/>
    </xf>
    <xf numFmtId="165" fontId="0" fillId="0" borderId="32" xfId="0" applyNumberFormat="1" applyBorder="1" applyAlignment="1">
      <alignment horizontal="center"/>
    </xf>
    <xf numFmtId="165" fontId="0" fillId="0" borderId="33" xfId="0" applyNumberFormat="1" applyBorder="1" applyAlignment="1">
      <alignment horizontal="center"/>
    </xf>
    <xf numFmtId="1" fontId="1" fillId="0" borderId="0" xfId="0" applyNumberFormat="1" applyFont="1" applyFill="1" applyBorder="1" applyAlignment="1">
      <alignment horizontal="center"/>
    </xf>
    <xf numFmtId="1" fontId="0" fillId="0" borderId="0" xfId="0" applyNumberFormat="1" applyFont="1" applyFill="1" applyBorder="1" applyAlignment="1">
      <alignment horizontal="center"/>
    </xf>
    <xf numFmtId="16" fontId="0" fillId="0" borderId="0" xfId="0" applyNumberFormat="1"/>
    <xf numFmtId="1" fontId="0" fillId="2" borderId="4" xfId="0" applyNumberFormat="1" applyFill="1" applyBorder="1" applyAlignment="1">
      <alignment horizontal="center"/>
    </xf>
    <xf numFmtId="1" fontId="0" fillId="0" borderId="37" xfId="0" applyNumberFormat="1" applyBorder="1" applyAlignment="1">
      <alignment horizontal="center"/>
    </xf>
    <xf numFmtId="1" fontId="0" fillId="0" borderId="41" xfId="0" applyNumberFormat="1" applyBorder="1" applyAlignment="1">
      <alignment horizontal="center"/>
    </xf>
    <xf numFmtId="1" fontId="0" fillId="0" borderId="35" xfId="0" applyNumberFormat="1" applyBorder="1" applyAlignment="1">
      <alignment horizontal="center"/>
    </xf>
    <xf numFmtId="1" fontId="0" fillId="0" borderId="38" xfId="0" applyNumberFormat="1" applyBorder="1" applyAlignment="1">
      <alignment horizontal="center"/>
    </xf>
    <xf numFmtId="1" fontId="0" fillId="0" borderId="33" xfId="0" applyNumberFormat="1" applyBorder="1" applyAlignment="1">
      <alignment horizontal="center"/>
    </xf>
    <xf numFmtId="2" fontId="0" fillId="0" borderId="42" xfId="0" applyNumberFormat="1" applyFill="1" applyBorder="1" applyAlignment="1">
      <alignment horizontal="center"/>
    </xf>
    <xf numFmtId="0" fontId="0" fillId="0" borderId="42" xfId="0" applyBorder="1"/>
    <xf numFmtId="0" fontId="0" fillId="2" borderId="39" xfId="0" applyFill="1" applyBorder="1" applyAlignment="1">
      <alignment horizontal="center"/>
    </xf>
    <xf numFmtId="0" fontId="0" fillId="2" borderId="42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40" xfId="0" applyFill="1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/>
    <xf numFmtId="0" fontId="1" fillId="0" borderId="0" xfId="0" applyFont="1"/>
    <xf numFmtId="0" fontId="0" fillId="0" borderId="0" xfId="0" applyFont="1"/>
    <xf numFmtId="49" fontId="0" fillId="0" borderId="42" xfId="0" applyNumberFormat="1" applyBorder="1" applyAlignment="1"/>
    <xf numFmtId="166" fontId="0" fillId="0" borderId="42" xfId="0" applyNumberFormat="1" applyBorder="1" applyAlignment="1"/>
    <xf numFmtId="49" fontId="0" fillId="0" borderId="0" xfId="0" applyNumberFormat="1" applyAlignment="1"/>
    <xf numFmtId="166" fontId="0" fillId="0" borderId="0" xfId="0" applyNumberFormat="1" applyAlignment="1"/>
    <xf numFmtId="49" fontId="0" fillId="0" borderId="34" xfId="0" applyNumberFormat="1" applyBorder="1" applyAlignment="1"/>
    <xf numFmtId="166" fontId="0" fillId="0" borderId="34" xfId="0" applyNumberFormat="1" applyBorder="1" applyAlignment="1"/>
    <xf numFmtId="0" fontId="0" fillId="0" borderId="42" xfId="0" applyFont="1" applyBorder="1" applyAlignment="1">
      <alignment horizontal="center"/>
    </xf>
    <xf numFmtId="49" fontId="0" fillId="0" borderId="42" xfId="0" applyNumberFormat="1" applyFont="1" applyBorder="1" applyAlignment="1">
      <alignment horizontal="center"/>
    </xf>
    <xf numFmtId="49" fontId="0" fillId="0" borderId="43" xfId="0" applyNumberFormat="1" applyBorder="1" applyAlignment="1"/>
    <xf numFmtId="0" fontId="0" fillId="0" borderId="43" xfId="0" applyNumberFormat="1" applyBorder="1" applyAlignment="1"/>
    <xf numFmtId="166" fontId="0" fillId="0" borderId="43" xfId="0" applyNumberFormat="1" applyBorder="1" applyAlignment="1"/>
    <xf numFmtId="166" fontId="1" fillId="0" borderId="43" xfId="0" applyNumberFormat="1" applyFont="1" applyBorder="1" applyAlignment="1">
      <alignment horizontal="right"/>
    </xf>
    <xf numFmtId="0" fontId="0" fillId="0" borderId="0" xfId="0" applyNumberFormat="1" applyAlignment="1"/>
    <xf numFmtId="0" fontId="0" fillId="0" borderId="34" xfId="0" applyNumberFormat="1" applyBorder="1" applyAlignment="1"/>
    <xf numFmtId="166" fontId="1" fillId="0" borderId="34" xfId="0" applyNumberFormat="1" applyFont="1" applyBorder="1" applyAlignment="1"/>
    <xf numFmtId="166" fontId="1" fillId="0" borderId="0" xfId="0" applyNumberFormat="1" applyFont="1" applyAlignment="1"/>
    <xf numFmtId="166" fontId="1" fillId="0" borderId="0" xfId="0" applyNumberFormat="1" applyFont="1" applyAlignment="1">
      <alignment horizontal="right"/>
    </xf>
    <xf numFmtId="166" fontId="0" fillId="0" borderId="43" xfId="0" applyNumberFormat="1" applyBorder="1" applyAlignment="1">
      <alignment horizontal="right"/>
    </xf>
    <xf numFmtId="0" fontId="0" fillId="0" borderId="43" xfId="0" applyNumberFormat="1" applyBorder="1" applyAlignment="1">
      <alignment horizontal="center"/>
    </xf>
    <xf numFmtId="166" fontId="0" fillId="0" borderId="0" xfId="0" applyNumberFormat="1" applyAlignment="1">
      <alignment horizontal="right"/>
    </xf>
    <xf numFmtId="0" fontId="0" fillId="0" borderId="0" xfId="0" applyNumberFormat="1" applyAlignment="1">
      <alignment horizontal="center"/>
    </xf>
    <xf numFmtId="166" fontId="0" fillId="0" borderId="34" xfId="0" applyNumberFormat="1" applyBorder="1" applyAlignment="1">
      <alignment horizontal="right"/>
    </xf>
    <xf numFmtId="0" fontId="0" fillId="0" borderId="34" xfId="0" applyNumberFormat="1" applyBorder="1" applyAlignment="1">
      <alignment horizontal="center"/>
    </xf>
    <xf numFmtId="166" fontId="0" fillId="0" borderId="0" xfId="0" applyNumberFormat="1"/>
    <xf numFmtId="166" fontId="0" fillId="0" borderId="43" xfId="0" applyNumberFormat="1" applyBorder="1" applyAlignment="1">
      <alignment horizontal="center"/>
    </xf>
    <xf numFmtId="166" fontId="0" fillId="0" borderId="0" xfId="0" applyNumberFormat="1" applyAlignment="1">
      <alignment horizontal="center"/>
    </xf>
    <xf numFmtId="166" fontId="0" fillId="0" borderId="34" xfId="0" applyNumberFormat="1" applyBorder="1" applyAlignment="1">
      <alignment horizontal="center"/>
    </xf>
    <xf numFmtId="0" fontId="0" fillId="4" borderId="42" xfId="0" applyFont="1" applyFill="1" applyBorder="1" applyAlignment="1">
      <alignment horizontal="center"/>
    </xf>
    <xf numFmtId="49" fontId="0" fillId="4" borderId="42" xfId="0" applyNumberFormat="1" applyFont="1" applyFill="1" applyBorder="1" applyAlignment="1">
      <alignment horizontal="center"/>
    </xf>
    <xf numFmtId="49" fontId="0" fillId="4" borderId="43" xfId="0" applyNumberFormat="1" applyFill="1" applyBorder="1" applyAlignment="1"/>
    <xf numFmtId="0" fontId="0" fillId="4" borderId="43" xfId="0" applyNumberFormat="1" applyFill="1" applyBorder="1" applyAlignment="1"/>
    <xf numFmtId="166" fontId="0" fillId="4" borderId="43" xfId="0" applyNumberFormat="1" applyFill="1" applyBorder="1" applyAlignment="1"/>
    <xf numFmtId="166" fontId="1" fillId="4" borderId="43" xfId="0" applyNumberFormat="1" applyFont="1" applyFill="1" applyBorder="1" applyAlignment="1">
      <alignment horizontal="right"/>
    </xf>
    <xf numFmtId="49" fontId="0" fillId="4" borderId="0" xfId="0" applyNumberFormat="1" applyFill="1" applyAlignment="1"/>
    <xf numFmtId="0" fontId="0" fillId="4" borderId="0" xfId="0" applyNumberFormat="1" applyFill="1" applyAlignment="1"/>
    <xf numFmtId="166" fontId="0" fillId="4" borderId="0" xfId="0" applyNumberFormat="1" applyFill="1" applyAlignment="1"/>
    <xf numFmtId="166" fontId="1" fillId="4" borderId="0" xfId="0" applyNumberFormat="1" applyFont="1" applyFill="1" applyAlignment="1"/>
    <xf numFmtId="49" fontId="0" fillId="4" borderId="34" xfId="0" applyNumberFormat="1" applyFill="1" applyBorder="1" applyAlignment="1"/>
    <xf numFmtId="0" fontId="0" fillId="4" borderId="34" xfId="0" applyNumberFormat="1" applyFill="1" applyBorder="1" applyAlignment="1"/>
    <xf numFmtId="166" fontId="0" fillId="4" borderId="34" xfId="0" applyNumberFormat="1" applyFill="1" applyBorder="1" applyAlignment="1"/>
    <xf numFmtId="166" fontId="1" fillId="4" borderId="34" xfId="0" applyNumberFormat="1" applyFont="1" applyFill="1" applyBorder="1" applyAlignment="1"/>
    <xf numFmtId="0" fontId="6" fillId="0" borderId="43" xfId="0" applyFont="1" applyBorder="1" applyAlignment="1"/>
    <xf numFmtId="0" fontId="6" fillId="0" borderId="43" xfId="0" applyNumberFormat="1" applyFont="1" applyBorder="1" applyAlignment="1"/>
    <xf numFmtId="166" fontId="6" fillId="0" borderId="43" xfId="0" applyNumberFormat="1" applyFont="1" applyBorder="1" applyAlignment="1"/>
    <xf numFmtId="0" fontId="0" fillId="0" borderId="34" xfId="0" applyBorder="1" applyAlignment="1"/>
    <xf numFmtId="0" fontId="0" fillId="0" borderId="42" xfId="0" applyBorder="1" applyAlignment="1"/>
    <xf numFmtId="0" fontId="0" fillId="0" borderId="0" xfId="0" applyAlignment="1"/>
    <xf numFmtId="0" fontId="0" fillId="0" borderId="43" xfId="0" applyBorder="1" applyAlignment="1"/>
    <xf numFmtId="0" fontId="0" fillId="4" borderId="43" xfId="0" applyFill="1" applyBorder="1" applyAlignment="1"/>
    <xf numFmtId="0" fontId="0" fillId="4" borderId="34" xfId="0" applyFill="1" applyBorder="1" applyAlignment="1"/>
    <xf numFmtId="0" fontId="0" fillId="4" borderId="0" xfId="0" applyFont="1" applyFill="1"/>
    <xf numFmtId="0" fontId="0" fillId="4" borderId="0" xfId="0" applyFill="1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13" xfId="0" applyFont="1" applyFill="1" applyBorder="1"/>
    <xf numFmtId="0" fontId="0" fillId="0" borderId="16" xfId="0" applyFont="1" applyBorder="1" applyAlignment="1">
      <alignment horizontal="center"/>
    </xf>
    <xf numFmtId="0" fontId="3" fillId="2" borderId="13" xfId="0" applyFont="1" applyFill="1" applyBorder="1"/>
    <xf numFmtId="0" fontId="1" fillId="4" borderId="0" xfId="0" applyFont="1" applyFill="1"/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165" fontId="2" fillId="0" borderId="6" xfId="0" applyNumberFormat="1" applyFont="1" applyFill="1" applyBorder="1" applyAlignment="1">
      <alignment horizontal="center"/>
    </xf>
    <xf numFmtId="165" fontId="2" fillId="0" borderId="11" xfId="0" applyNumberFormat="1" applyFont="1" applyFill="1" applyBorder="1" applyAlignment="1">
      <alignment horizontal="center"/>
    </xf>
    <xf numFmtId="165" fontId="2" fillId="0" borderId="12" xfId="0" applyNumberFormat="1" applyFont="1" applyFill="1" applyBorder="1" applyAlignment="1">
      <alignment horizontal="center"/>
    </xf>
    <xf numFmtId="0" fontId="2" fillId="0" borderId="0" xfId="0" applyFont="1"/>
    <xf numFmtId="0" fontId="3" fillId="2" borderId="5" xfId="0" applyFont="1" applyFill="1" applyBorder="1"/>
    <xf numFmtId="0" fontId="3" fillId="2" borderId="44" xfId="0" applyFont="1" applyFill="1" applyBorder="1"/>
    <xf numFmtId="166" fontId="1" fillId="0" borderId="34" xfId="0" applyNumberFormat="1" applyFont="1" applyBorder="1" applyAlignment="1">
      <alignment horizontal="right"/>
    </xf>
    <xf numFmtId="166" fontId="1" fillId="4" borderId="0" xfId="0" applyNumberFormat="1" applyFont="1" applyFill="1" applyAlignment="1">
      <alignment horizontal="right"/>
    </xf>
    <xf numFmtId="166" fontId="1" fillId="4" borderId="34" xfId="0" applyNumberFormat="1" applyFont="1" applyFill="1" applyBorder="1" applyAlignment="1">
      <alignment horizontal="right"/>
    </xf>
    <xf numFmtId="166" fontId="0" fillId="4" borderId="43" xfId="0" applyNumberFormat="1" applyFill="1" applyBorder="1" applyAlignment="1">
      <alignment horizontal="right"/>
    </xf>
    <xf numFmtId="0" fontId="0" fillId="4" borderId="43" xfId="0" applyNumberFormat="1" applyFill="1" applyBorder="1" applyAlignment="1">
      <alignment horizontal="center"/>
    </xf>
    <xf numFmtId="166" fontId="0" fillId="4" borderId="0" xfId="0" applyNumberFormat="1" applyFill="1" applyAlignment="1">
      <alignment horizontal="right"/>
    </xf>
    <xf numFmtId="0" fontId="0" fillId="4" borderId="0" xfId="0" applyNumberFormat="1" applyFill="1" applyAlignment="1">
      <alignment horizontal="center"/>
    </xf>
    <xf numFmtId="166" fontId="0" fillId="4" borderId="34" xfId="0" applyNumberFormat="1" applyFill="1" applyBorder="1" applyAlignment="1">
      <alignment horizontal="right"/>
    </xf>
    <xf numFmtId="0" fontId="0" fillId="4" borderId="34" xfId="0" applyNumberFormat="1" applyFill="1" applyBorder="1" applyAlignment="1">
      <alignment horizontal="center"/>
    </xf>
    <xf numFmtId="166" fontId="0" fillId="4" borderId="43" xfId="0" applyNumberFormat="1" applyFill="1" applyBorder="1" applyAlignment="1">
      <alignment horizontal="center"/>
    </xf>
    <xf numFmtId="166" fontId="0" fillId="4" borderId="0" xfId="0" applyNumberFormat="1" applyFill="1" applyAlignment="1">
      <alignment horizontal="center"/>
    </xf>
    <xf numFmtId="166" fontId="0" fillId="4" borderId="34" xfId="0" applyNumberFormat="1" applyFill="1" applyBorder="1" applyAlignment="1">
      <alignment horizontal="center"/>
    </xf>
    <xf numFmtId="0" fontId="1" fillId="15" borderId="1" xfId="0" applyFont="1" applyFill="1" applyBorder="1" applyAlignment="1">
      <alignment horizontal="left"/>
    </xf>
    <xf numFmtId="0" fontId="1" fillId="15" borderId="2" xfId="0" applyFont="1" applyFill="1" applyBorder="1" applyAlignment="1">
      <alignment horizontal="center"/>
    </xf>
    <xf numFmtId="0" fontId="1" fillId="10" borderId="4" xfId="0" applyFont="1" applyFill="1" applyBorder="1" applyAlignment="1">
      <alignment horizontal="center"/>
    </xf>
    <xf numFmtId="165" fontId="1" fillId="10" borderId="4" xfId="0" applyNumberFormat="1" applyFont="1" applyFill="1" applyBorder="1" applyAlignment="1">
      <alignment horizontal="center"/>
    </xf>
    <xf numFmtId="0" fontId="3" fillId="12" borderId="35" xfId="0" applyFont="1" applyFill="1" applyBorder="1"/>
    <xf numFmtId="1" fontId="0" fillId="14" borderId="35" xfId="0" applyNumberFormat="1" applyFill="1" applyBorder="1" applyAlignment="1">
      <alignment horizontal="center"/>
    </xf>
    <xf numFmtId="0" fontId="0" fillId="14" borderId="35" xfId="0" applyFill="1" applyBorder="1" applyAlignment="1">
      <alignment horizontal="center"/>
    </xf>
    <xf numFmtId="0" fontId="3" fillId="12" borderId="37" xfId="0" applyFont="1" applyFill="1" applyBorder="1"/>
    <xf numFmtId="0" fontId="3" fillId="14" borderId="35" xfId="0" applyFont="1" applyFill="1" applyBorder="1"/>
    <xf numFmtId="0" fontId="1" fillId="2" borderId="5" xfId="0" applyFont="1" applyFill="1" applyBorder="1"/>
    <xf numFmtId="0" fontId="1" fillId="2" borderId="1" xfId="0" applyFont="1" applyFill="1" applyBorder="1"/>
    <xf numFmtId="0" fontId="1" fillId="2" borderId="2" xfId="0" applyFont="1" applyFill="1" applyBorder="1"/>
    <xf numFmtId="0" fontId="0" fillId="0" borderId="0" xfId="0" applyBorder="1"/>
    <xf numFmtId="0" fontId="0" fillId="0" borderId="37" xfId="0" applyFont="1" applyBorder="1" applyAlignment="1">
      <alignment horizontal="center"/>
    </xf>
    <xf numFmtId="2" fontId="0" fillId="0" borderId="37" xfId="0" applyNumberFormat="1" applyFont="1" applyFill="1" applyBorder="1" applyAlignment="1">
      <alignment horizontal="center"/>
    </xf>
    <xf numFmtId="165" fontId="0" fillId="0" borderId="37" xfId="0" applyNumberFormat="1" applyBorder="1"/>
    <xf numFmtId="1" fontId="0" fillId="0" borderId="37" xfId="0" applyNumberFormat="1" applyBorder="1"/>
    <xf numFmtId="0" fontId="0" fillId="0" borderId="35" xfId="0" applyFont="1" applyBorder="1" applyAlignment="1">
      <alignment horizontal="center"/>
    </xf>
    <xf numFmtId="2" fontId="0" fillId="0" borderId="35" xfId="0" applyNumberFormat="1" applyFont="1" applyFill="1" applyBorder="1" applyAlignment="1">
      <alignment horizontal="center"/>
    </xf>
    <xf numFmtId="165" fontId="0" fillId="0" borderId="35" xfId="0" applyNumberFormat="1" applyBorder="1"/>
    <xf numFmtId="1" fontId="0" fillId="0" borderId="35" xfId="0" applyNumberFormat="1" applyBorder="1"/>
    <xf numFmtId="0" fontId="0" fillId="0" borderId="35" xfId="0" applyBorder="1"/>
    <xf numFmtId="0" fontId="0" fillId="0" borderId="38" xfId="0" applyFont="1" applyBorder="1" applyAlignment="1">
      <alignment horizontal="center"/>
    </xf>
    <xf numFmtId="0" fontId="0" fillId="0" borderId="38" xfId="0" applyBorder="1"/>
    <xf numFmtId="165" fontId="0" fillId="0" borderId="38" xfId="0" applyNumberFormat="1" applyBorder="1"/>
    <xf numFmtId="1" fontId="0" fillId="0" borderId="38" xfId="0" applyNumberFormat="1" applyBorder="1"/>
    <xf numFmtId="0" fontId="7" fillId="0" borderId="0" xfId="0" applyFont="1" applyAlignment="1"/>
    <xf numFmtId="1" fontId="5" fillId="0" borderId="0" xfId="0" applyNumberFormat="1" applyFont="1" applyAlignment="1">
      <alignment horizontal="right"/>
    </xf>
    <xf numFmtId="0" fontId="0" fillId="0" borderId="0" xfId="0" applyFont="1" applyAlignment="1"/>
    <xf numFmtId="0" fontId="1" fillId="2" borderId="37" xfId="0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0" fillId="0" borderId="0" xfId="0" applyBorder="1" applyAlignment="1"/>
    <xf numFmtId="0" fontId="0" fillId="0" borderId="0" xfId="0" applyNumberFormat="1" applyBorder="1" applyAlignment="1"/>
    <xf numFmtId="49" fontId="0" fillId="0" borderId="45" xfId="0" applyNumberFormat="1" applyFont="1" applyBorder="1" applyAlignment="1">
      <alignment horizontal="left"/>
    </xf>
    <xf numFmtId="166" fontId="0" fillId="0" borderId="0" xfId="0" applyNumberFormat="1" applyBorder="1" applyAlignment="1"/>
    <xf numFmtId="166" fontId="1" fillId="0" borderId="43" xfId="0" applyNumberFormat="1" applyFont="1" applyBorder="1" applyAlignment="1"/>
    <xf numFmtId="165" fontId="2" fillId="0" borderId="17" xfId="0" applyNumberFormat="1" applyFont="1" applyFill="1" applyBorder="1" applyAlignment="1">
      <alignment horizontal="center"/>
    </xf>
    <xf numFmtId="0" fontId="3" fillId="6" borderId="35" xfId="0" applyFont="1" applyFill="1" applyBorder="1"/>
    <xf numFmtId="1" fontId="0" fillId="6" borderId="35" xfId="0" applyNumberFormat="1" applyFill="1" applyBorder="1" applyAlignment="1">
      <alignment horizontal="center"/>
    </xf>
    <xf numFmtId="0" fontId="0" fillId="6" borderId="35" xfId="0" applyFill="1" applyBorder="1" applyAlignment="1">
      <alignment horizontal="center"/>
    </xf>
    <xf numFmtId="1" fontId="0" fillId="12" borderId="35" xfId="0" applyNumberFormat="1" applyFill="1" applyBorder="1" applyAlignment="1">
      <alignment horizontal="center"/>
    </xf>
    <xf numFmtId="0" fontId="0" fillId="12" borderId="35" xfId="0" applyFill="1" applyBorder="1" applyAlignment="1">
      <alignment horizontal="center"/>
    </xf>
    <xf numFmtId="0" fontId="3" fillId="8" borderId="35" xfId="0" applyFont="1" applyFill="1" applyBorder="1"/>
    <xf numFmtId="0" fontId="0" fillId="8" borderId="35" xfId="0" applyFont="1" applyFill="1" applyBorder="1" applyAlignment="1">
      <alignment horizontal="center"/>
    </xf>
    <xf numFmtId="2" fontId="0" fillId="8" borderId="35" xfId="0" applyNumberFormat="1" applyFont="1" applyFill="1" applyBorder="1" applyAlignment="1">
      <alignment horizontal="center"/>
    </xf>
    <xf numFmtId="1" fontId="0" fillId="8" borderId="35" xfId="0" applyNumberFormat="1" applyFont="1" applyFill="1" applyBorder="1" applyAlignment="1">
      <alignment horizontal="center"/>
    </xf>
    <xf numFmtId="1" fontId="0" fillId="8" borderId="35" xfId="0" applyNumberFormat="1" applyFill="1" applyBorder="1" applyAlignment="1">
      <alignment horizontal="center"/>
    </xf>
    <xf numFmtId="0" fontId="0" fillId="8" borderId="35" xfId="0" applyFill="1" applyBorder="1" applyAlignment="1">
      <alignment horizontal="center"/>
    </xf>
    <xf numFmtId="166" fontId="1" fillId="4" borderId="43" xfId="0" applyNumberFormat="1" applyFont="1" applyFill="1" applyBorder="1" applyAlignment="1"/>
    <xf numFmtId="0" fontId="0" fillId="4" borderId="0" xfId="0" applyFill="1" applyAlignment="1"/>
    <xf numFmtId="1" fontId="0" fillId="0" borderId="0" xfId="0" applyNumberFormat="1" applyAlignment="1">
      <alignment horizontal="center"/>
    </xf>
    <xf numFmtId="0" fontId="1" fillId="10" borderId="39" xfId="0" applyFont="1" applyFill="1" applyBorder="1" applyAlignment="1">
      <alignment horizontal="center"/>
    </xf>
    <xf numFmtId="0" fontId="1" fillId="10" borderId="42" xfId="0" applyFont="1" applyFill="1" applyBorder="1" applyAlignment="1">
      <alignment horizontal="center"/>
    </xf>
    <xf numFmtId="0" fontId="1" fillId="10" borderId="41" xfId="0" applyFont="1" applyFill="1" applyBorder="1" applyAlignment="1">
      <alignment horizontal="center"/>
    </xf>
    <xf numFmtId="0" fontId="1" fillId="0" borderId="39" xfId="0" applyFont="1" applyFill="1" applyBorder="1" applyAlignment="1">
      <alignment horizontal="center"/>
    </xf>
    <xf numFmtId="165" fontId="0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right"/>
    </xf>
    <xf numFmtId="0" fontId="0" fillId="0" borderId="37" xfId="0" applyBorder="1"/>
    <xf numFmtId="0" fontId="0" fillId="0" borderId="0" xfId="0" applyFont="1" applyAlignment="1">
      <alignment horizontal="right"/>
    </xf>
    <xf numFmtId="0" fontId="0" fillId="0" borderId="0" xfId="0" applyFill="1"/>
    <xf numFmtId="0" fontId="0" fillId="4" borderId="37" xfId="0" applyFill="1" applyBorder="1"/>
    <xf numFmtId="0" fontId="0" fillId="4" borderId="35" xfId="0" applyFill="1" applyBorder="1"/>
    <xf numFmtId="0" fontId="0" fillId="4" borderId="38" xfId="0" applyFill="1" applyBorder="1"/>
    <xf numFmtId="165" fontId="0" fillId="0" borderId="0" xfId="0" applyNumberFormat="1" applyFill="1"/>
    <xf numFmtId="165" fontId="0" fillId="0" borderId="0" xfId="0" applyNumberFormat="1"/>
    <xf numFmtId="165" fontId="0" fillId="0" borderId="10" xfId="0" applyNumberFormat="1" applyFont="1" applyFill="1" applyBorder="1" applyAlignment="1">
      <alignment horizontal="center"/>
    </xf>
    <xf numFmtId="165" fontId="0" fillId="0" borderId="18" xfId="0" applyNumberFormat="1" applyFont="1" applyFill="1" applyBorder="1" applyAlignment="1">
      <alignment horizontal="center"/>
    </xf>
    <xf numFmtId="0" fontId="0" fillId="0" borderId="46" xfId="0" applyFont="1" applyBorder="1" applyAlignment="1">
      <alignment horizontal="center"/>
    </xf>
    <xf numFmtId="2" fontId="0" fillId="0" borderId="46" xfId="0" applyNumberFormat="1" applyFont="1" applyBorder="1" applyAlignment="1">
      <alignment horizontal="center"/>
    </xf>
    <xf numFmtId="0" fontId="0" fillId="0" borderId="43" xfId="0" applyNumberFormat="1" applyBorder="1" applyAlignment="1">
      <alignment horizontal="left"/>
    </xf>
    <xf numFmtId="0" fontId="0" fillId="0" borderId="0" xfId="0" applyNumberFormat="1" applyAlignment="1">
      <alignment horizontal="left"/>
    </xf>
    <xf numFmtId="0" fontId="0" fillId="0" borderId="34" xfId="0" applyNumberFormat="1" applyBorder="1" applyAlignment="1">
      <alignment horizontal="left"/>
    </xf>
    <xf numFmtId="1" fontId="0" fillId="0" borderId="0" xfId="0" applyNumberFormat="1" applyAlignment="1"/>
    <xf numFmtId="0" fontId="1" fillId="2" borderId="37" xfId="0" applyFont="1" applyFill="1" applyBorder="1"/>
    <xf numFmtId="0" fontId="1" fillId="2" borderId="38" xfId="0" applyFont="1" applyFill="1" applyBorder="1"/>
    <xf numFmtId="165" fontId="1" fillId="2" borderId="37" xfId="0" applyNumberFormat="1" applyFont="1" applyFill="1" applyBorder="1" applyAlignment="1">
      <alignment horizontal="center"/>
    </xf>
    <xf numFmtId="2" fontId="0" fillId="0" borderId="37" xfId="0" applyNumberFormat="1" applyBorder="1"/>
    <xf numFmtId="0" fontId="1" fillId="4" borderId="4" xfId="0" applyFont="1" applyFill="1" applyBorder="1"/>
    <xf numFmtId="2" fontId="0" fillId="4" borderId="4" xfId="0" applyNumberFormat="1" applyFill="1" applyBorder="1"/>
    <xf numFmtId="0" fontId="0" fillId="0" borderId="42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36" xfId="0" applyBorder="1"/>
    <xf numFmtId="0" fontId="0" fillId="0" borderId="34" xfId="0" applyBorder="1"/>
    <xf numFmtId="0" fontId="0" fillId="0" borderId="33" xfId="0" applyBorder="1"/>
    <xf numFmtId="0" fontId="0" fillId="0" borderId="41" xfId="0" applyBorder="1"/>
    <xf numFmtId="0" fontId="3" fillId="4" borderId="1" xfId="0" applyFont="1" applyFill="1" applyBorder="1"/>
    <xf numFmtId="0" fontId="1" fillId="4" borderId="3" xfId="0" applyFont="1" applyFill="1" applyBorder="1"/>
    <xf numFmtId="0" fontId="1" fillId="2" borderId="4" xfId="0" applyFont="1" applyFill="1" applyBorder="1"/>
    <xf numFmtId="2" fontId="0" fillId="0" borderId="2" xfId="0" applyNumberFormat="1" applyBorder="1"/>
    <xf numFmtId="2" fontId="0" fillId="0" borderId="4" xfId="0" applyNumberFormat="1" applyBorder="1"/>
    <xf numFmtId="0" fontId="1" fillId="2" borderId="0" xfId="0" applyFont="1" applyFill="1" applyBorder="1" applyAlignment="1">
      <alignment horizontal="center"/>
    </xf>
    <xf numFmtId="0" fontId="0" fillId="0" borderId="45" xfId="0" applyFont="1" applyBorder="1" applyAlignment="1">
      <alignment horizontal="center"/>
    </xf>
    <xf numFmtId="49" fontId="0" fillId="0" borderId="45" xfId="0" applyNumberFormat="1" applyFont="1" applyBorder="1" applyAlignment="1">
      <alignment horizontal="center"/>
    </xf>
    <xf numFmtId="166" fontId="0" fillId="16" borderId="43" xfId="0" applyNumberFormat="1" applyFill="1" applyBorder="1" applyAlignment="1"/>
    <xf numFmtId="166" fontId="0" fillId="17" borderId="0" xfId="0" applyNumberFormat="1" applyFill="1" applyAlignment="1"/>
    <xf numFmtId="166" fontId="0" fillId="18" borderId="0" xfId="0" applyNumberFormat="1" applyFill="1" applyAlignment="1"/>
    <xf numFmtId="166" fontId="0" fillId="19" borderId="34" xfId="0" applyNumberFormat="1" applyFill="1" applyBorder="1" applyAlignment="1"/>
    <xf numFmtId="166" fontId="0" fillId="19" borderId="43" xfId="0" applyNumberFormat="1" applyFill="1" applyBorder="1" applyAlignment="1"/>
    <xf numFmtId="166" fontId="0" fillId="16" borderId="34" xfId="0" applyNumberFormat="1" applyFill="1" applyBorder="1" applyAlignment="1"/>
    <xf numFmtId="166" fontId="0" fillId="17" borderId="43" xfId="0" applyNumberFormat="1" applyFill="1" applyBorder="1" applyAlignment="1"/>
    <xf numFmtId="166" fontId="0" fillId="16" borderId="0" xfId="0" applyNumberFormat="1" applyFill="1" applyAlignment="1"/>
    <xf numFmtId="49" fontId="0" fillId="0" borderId="0" xfId="0" applyNumberFormat="1" applyFont="1" applyBorder="1" applyAlignment="1">
      <alignment horizontal="center"/>
    </xf>
    <xf numFmtId="166" fontId="0" fillId="19" borderId="0" xfId="0" applyNumberFormat="1" applyFill="1" applyAlignment="1"/>
    <xf numFmtId="164" fontId="3" fillId="2" borderId="2" xfId="0" applyNumberFormat="1" applyFont="1" applyFill="1" applyBorder="1" applyAlignment="1">
      <alignment horizontal="center"/>
    </xf>
    <xf numFmtId="164" fontId="2" fillId="0" borderId="7" xfId="0" applyNumberFormat="1" applyFont="1" applyBorder="1" applyAlignment="1">
      <alignment horizontal="center"/>
    </xf>
    <xf numFmtId="164" fontId="2" fillId="7" borderId="15" xfId="0" applyNumberFormat="1" applyFont="1" applyFill="1" applyBorder="1" applyAlignment="1">
      <alignment horizontal="center"/>
    </xf>
    <xf numFmtId="49" fontId="3" fillId="2" borderId="2" xfId="0" applyNumberFormat="1" applyFont="1" applyFill="1" applyBorder="1" applyAlignment="1">
      <alignment horizontal="center"/>
    </xf>
    <xf numFmtId="1" fontId="3" fillId="2" borderId="2" xfId="0" applyNumberFormat="1" applyFont="1" applyFill="1" applyBorder="1" applyAlignment="1">
      <alignment horizontal="center"/>
    </xf>
    <xf numFmtId="2" fontId="3" fillId="2" borderId="3" xfId="0" applyNumberFormat="1" applyFont="1" applyFill="1" applyBorder="1" applyAlignment="1">
      <alignment horizontal="center"/>
    </xf>
    <xf numFmtId="165" fontId="3" fillId="2" borderId="3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49" fontId="2" fillId="0" borderId="8" xfId="0" applyNumberFormat="1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1" fontId="2" fillId="0" borderId="5" xfId="0" applyNumberFormat="1" applyFont="1" applyFill="1" applyBorder="1" applyAlignment="1">
      <alignment horizontal="center"/>
    </xf>
    <xf numFmtId="2" fontId="2" fillId="0" borderId="10" xfId="0" applyNumberFormat="1" applyFont="1" applyFill="1" applyBorder="1" applyAlignment="1">
      <alignment horizontal="center"/>
    </xf>
    <xf numFmtId="165" fontId="2" fillId="0" borderId="8" xfId="0" applyNumberFormat="1" applyFont="1" applyFill="1" applyBorder="1" applyAlignment="1">
      <alignment horizontal="center"/>
    </xf>
    <xf numFmtId="165" fontId="2" fillId="0" borderId="6" xfId="0" applyNumberFormat="1" applyFont="1" applyBorder="1" applyAlignment="1">
      <alignment horizontal="center"/>
    </xf>
    <xf numFmtId="165" fontId="2" fillId="0" borderId="9" xfId="0" applyNumberFormat="1" applyFont="1" applyBorder="1" applyAlignment="1">
      <alignment horizontal="center"/>
    </xf>
    <xf numFmtId="165" fontId="2" fillId="0" borderId="11" xfId="0" applyNumberFormat="1" applyFont="1" applyBorder="1" applyAlignment="1">
      <alignment horizontal="center"/>
    </xf>
    <xf numFmtId="49" fontId="2" fillId="7" borderId="16" xfId="0" applyNumberFormat="1" applyFont="1" applyFill="1" applyBorder="1" applyAlignment="1">
      <alignment horizontal="center"/>
    </xf>
    <xf numFmtId="1" fontId="2" fillId="0" borderId="16" xfId="0" applyNumberFormat="1" applyFont="1" applyFill="1" applyBorder="1" applyAlignment="1">
      <alignment horizontal="center"/>
    </xf>
    <xf numFmtId="0" fontId="3" fillId="3" borderId="5" xfId="0" applyFont="1" applyFill="1" applyBorder="1"/>
    <xf numFmtId="1" fontId="2" fillId="0" borderId="8" xfId="0" applyNumberFormat="1" applyFont="1" applyFill="1" applyBorder="1" applyAlignment="1">
      <alignment horizontal="center"/>
    </xf>
    <xf numFmtId="165" fontId="2" fillId="0" borderId="9" xfId="0" applyNumberFormat="1" applyFont="1" applyFill="1" applyBorder="1" applyAlignment="1">
      <alignment horizontal="center"/>
    </xf>
    <xf numFmtId="2" fontId="1" fillId="10" borderId="1" xfId="0" applyNumberFormat="1" applyFont="1" applyFill="1" applyBorder="1" applyAlignment="1">
      <alignment horizontal="center"/>
    </xf>
    <xf numFmtId="2" fontId="1" fillId="10" borderId="2" xfId="0" applyNumberFormat="1" applyFont="1" applyFill="1" applyBorder="1" applyAlignment="1">
      <alignment horizontal="center"/>
    </xf>
    <xf numFmtId="2" fontId="1" fillId="10" borderId="3" xfId="0" applyNumberFormat="1" applyFont="1" applyFill="1" applyBorder="1" applyAlignment="1">
      <alignment horizontal="center"/>
    </xf>
    <xf numFmtId="0" fontId="1" fillId="10" borderId="1" xfId="0" applyFont="1" applyFill="1" applyBorder="1" applyAlignment="1">
      <alignment horizontal="center"/>
    </xf>
    <xf numFmtId="0" fontId="1" fillId="10" borderId="2" xfId="0" applyFont="1" applyFill="1" applyBorder="1" applyAlignment="1">
      <alignment horizontal="center"/>
    </xf>
    <xf numFmtId="0" fontId="1" fillId="10" borderId="3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8" borderId="2" xfId="0" applyFont="1" applyFill="1" applyBorder="1" applyAlignment="1">
      <alignment horizontal="center"/>
    </xf>
    <xf numFmtId="0" fontId="1" fillId="8" borderId="3" xfId="0" applyFont="1" applyFill="1" applyBorder="1" applyAlignment="1">
      <alignment horizontal="center"/>
    </xf>
    <xf numFmtId="49" fontId="0" fillId="4" borderId="45" xfId="0" applyNumberFormat="1" applyFont="1" applyFill="1" applyBorder="1" applyAlignment="1">
      <alignment horizontal="center"/>
    </xf>
    <xf numFmtId="0" fontId="0" fillId="4" borderId="45" xfId="0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49" fontId="0" fillId="0" borderId="45" xfId="0" applyNumberFormat="1" applyFont="1" applyBorder="1" applyAlignment="1">
      <alignment horizontal="center"/>
    </xf>
    <xf numFmtId="0" fontId="0" fillId="0" borderId="45" xfId="0" applyBorder="1" applyAlignment="1">
      <alignment horizontal="center"/>
    </xf>
    <xf numFmtId="0" fontId="0" fillId="0" borderId="43" xfId="0" applyBorder="1" applyAlignment="1">
      <alignment horizontal="left" vertical="center"/>
    </xf>
    <xf numFmtId="0" fontId="0" fillId="0" borderId="34" xfId="0" applyBorder="1" applyAlignment="1">
      <alignment horizontal="left" vertical="center"/>
    </xf>
    <xf numFmtId="0" fontId="0" fillId="0" borderId="47" xfId="0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867437456906755"/>
          <c:y val="5.5555419129749331E-2"/>
          <c:w val="0.82687318486076811"/>
          <c:h val="0.77415280737374137"/>
        </c:manualLayout>
      </c:layout>
      <c:scatterChart>
        <c:scatterStyle val="smoothMarker"/>
        <c:varyColors val="0"/>
        <c:ser>
          <c:idx val="0"/>
          <c:order val="0"/>
          <c:tx>
            <c:v>Ts</c:v>
          </c:tx>
          <c:spPr>
            <a:ln w="952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'2.3 SCP-Method (Fig.1)'!$A$1:$A$7717</c:f>
              <c:numCache>
                <c:formatCode>0.000</c:formatCode>
                <c:ptCount val="7717"/>
                <c:pt idx="1">
                  <c:v>0</c:v>
                </c:pt>
                <c:pt idx="2">
                  <c:v>1.7000000000000001E-2</c:v>
                </c:pt>
                <c:pt idx="3">
                  <c:v>3.3000000000000002E-2</c:v>
                </c:pt>
                <c:pt idx="4">
                  <c:v>0.05</c:v>
                </c:pt>
                <c:pt idx="5">
                  <c:v>6.7000000000000004E-2</c:v>
                </c:pt>
                <c:pt idx="6">
                  <c:v>8.3000000000000004E-2</c:v>
                </c:pt>
                <c:pt idx="7">
                  <c:v>0.1</c:v>
                </c:pt>
                <c:pt idx="8">
                  <c:v>0.11700000000000001</c:v>
                </c:pt>
                <c:pt idx="9">
                  <c:v>0.13300000000000001</c:v>
                </c:pt>
                <c:pt idx="10">
                  <c:v>0.15</c:v>
                </c:pt>
                <c:pt idx="11">
                  <c:v>0.16700000000000001</c:v>
                </c:pt>
                <c:pt idx="12">
                  <c:v>0.183</c:v>
                </c:pt>
                <c:pt idx="13">
                  <c:v>0.2</c:v>
                </c:pt>
                <c:pt idx="14">
                  <c:v>0.217</c:v>
                </c:pt>
                <c:pt idx="15">
                  <c:v>0.23300000000000001</c:v>
                </c:pt>
                <c:pt idx="16">
                  <c:v>0.25</c:v>
                </c:pt>
                <c:pt idx="17">
                  <c:v>0.26700000000000002</c:v>
                </c:pt>
                <c:pt idx="18">
                  <c:v>0.28299999999999997</c:v>
                </c:pt>
                <c:pt idx="19">
                  <c:v>0.3</c:v>
                </c:pt>
                <c:pt idx="20">
                  <c:v>0.317</c:v>
                </c:pt>
                <c:pt idx="21">
                  <c:v>0.33300000000000002</c:v>
                </c:pt>
                <c:pt idx="22">
                  <c:v>0.35</c:v>
                </c:pt>
                <c:pt idx="23">
                  <c:v>0.36699999999999999</c:v>
                </c:pt>
                <c:pt idx="24">
                  <c:v>0.38300000000000001</c:v>
                </c:pt>
                <c:pt idx="25">
                  <c:v>0.4</c:v>
                </c:pt>
                <c:pt idx="26">
                  <c:v>0.41699999999999998</c:v>
                </c:pt>
                <c:pt idx="27">
                  <c:v>0.433</c:v>
                </c:pt>
                <c:pt idx="28">
                  <c:v>0.45</c:v>
                </c:pt>
                <c:pt idx="29">
                  <c:v>0.46700000000000003</c:v>
                </c:pt>
                <c:pt idx="30">
                  <c:v>0.48299999999999998</c:v>
                </c:pt>
                <c:pt idx="31">
                  <c:v>0.5</c:v>
                </c:pt>
                <c:pt idx="32">
                  <c:v>0.51700000000000002</c:v>
                </c:pt>
                <c:pt idx="33">
                  <c:v>0.53300000000000003</c:v>
                </c:pt>
                <c:pt idx="34">
                  <c:v>0.55000000000000004</c:v>
                </c:pt>
                <c:pt idx="35">
                  <c:v>0.56699999999999995</c:v>
                </c:pt>
                <c:pt idx="36">
                  <c:v>0.58299999999999996</c:v>
                </c:pt>
                <c:pt idx="37">
                  <c:v>0.6</c:v>
                </c:pt>
                <c:pt idx="38">
                  <c:v>0.61699999999999999</c:v>
                </c:pt>
                <c:pt idx="39">
                  <c:v>0.63300000000000001</c:v>
                </c:pt>
                <c:pt idx="40">
                  <c:v>0.65</c:v>
                </c:pt>
                <c:pt idx="41">
                  <c:v>0.66700000000000004</c:v>
                </c:pt>
                <c:pt idx="42">
                  <c:v>0.68300000000000005</c:v>
                </c:pt>
                <c:pt idx="43">
                  <c:v>0.7</c:v>
                </c:pt>
                <c:pt idx="44">
                  <c:v>0.71699999999999997</c:v>
                </c:pt>
                <c:pt idx="45">
                  <c:v>0.73299999999999998</c:v>
                </c:pt>
                <c:pt idx="46">
                  <c:v>0.75</c:v>
                </c:pt>
                <c:pt idx="47">
                  <c:v>0.76700000000000002</c:v>
                </c:pt>
                <c:pt idx="48">
                  <c:v>0.78300000000000003</c:v>
                </c:pt>
                <c:pt idx="49">
                  <c:v>0.8</c:v>
                </c:pt>
                <c:pt idx="50">
                  <c:v>0.81699999999999995</c:v>
                </c:pt>
                <c:pt idx="51">
                  <c:v>0.83299999999999996</c:v>
                </c:pt>
                <c:pt idx="52">
                  <c:v>0.85</c:v>
                </c:pt>
                <c:pt idx="53">
                  <c:v>0.86699999999999999</c:v>
                </c:pt>
                <c:pt idx="54">
                  <c:v>0.88300000000000001</c:v>
                </c:pt>
                <c:pt idx="55">
                  <c:v>0.9</c:v>
                </c:pt>
                <c:pt idx="56">
                  <c:v>0.91700000000000004</c:v>
                </c:pt>
                <c:pt idx="57">
                  <c:v>0.93300000000000005</c:v>
                </c:pt>
                <c:pt idx="58">
                  <c:v>0.95</c:v>
                </c:pt>
                <c:pt idx="59">
                  <c:v>0.96699999999999997</c:v>
                </c:pt>
                <c:pt idx="60">
                  <c:v>0.98299999999999998</c:v>
                </c:pt>
                <c:pt idx="61">
                  <c:v>1</c:v>
                </c:pt>
                <c:pt idx="62">
                  <c:v>1.0169999999999999</c:v>
                </c:pt>
                <c:pt idx="63">
                  <c:v>1.0329999999999999</c:v>
                </c:pt>
                <c:pt idx="64">
                  <c:v>1.05</c:v>
                </c:pt>
                <c:pt idx="65">
                  <c:v>1.0669999999999999</c:v>
                </c:pt>
                <c:pt idx="66">
                  <c:v>1.083</c:v>
                </c:pt>
                <c:pt idx="67">
                  <c:v>1.1000000000000001</c:v>
                </c:pt>
                <c:pt idx="68">
                  <c:v>1.117</c:v>
                </c:pt>
                <c:pt idx="69">
                  <c:v>1.133</c:v>
                </c:pt>
                <c:pt idx="70">
                  <c:v>1.1499999999999999</c:v>
                </c:pt>
                <c:pt idx="71">
                  <c:v>1.167</c:v>
                </c:pt>
                <c:pt idx="72">
                  <c:v>1.1830000000000001</c:v>
                </c:pt>
                <c:pt idx="73">
                  <c:v>1.2</c:v>
                </c:pt>
                <c:pt idx="74">
                  <c:v>1.2170000000000001</c:v>
                </c:pt>
                <c:pt idx="75">
                  <c:v>1.2330000000000001</c:v>
                </c:pt>
                <c:pt idx="76">
                  <c:v>1.25</c:v>
                </c:pt>
                <c:pt idx="77">
                  <c:v>1.2669999999999999</c:v>
                </c:pt>
                <c:pt idx="78">
                  <c:v>1.2829999999999999</c:v>
                </c:pt>
                <c:pt idx="79">
                  <c:v>1.3</c:v>
                </c:pt>
                <c:pt idx="80">
                  <c:v>1.3169999999999999</c:v>
                </c:pt>
                <c:pt idx="81">
                  <c:v>1.333</c:v>
                </c:pt>
                <c:pt idx="82">
                  <c:v>1.35</c:v>
                </c:pt>
                <c:pt idx="83">
                  <c:v>1.367</c:v>
                </c:pt>
                <c:pt idx="84">
                  <c:v>1.383</c:v>
                </c:pt>
                <c:pt idx="85">
                  <c:v>1.4</c:v>
                </c:pt>
                <c:pt idx="86">
                  <c:v>1.417</c:v>
                </c:pt>
                <c:pt idx="87">
                  <c:v>1.4330000000000001</c:v>
                </c:pt>
                <c:pt idx="88">
                  <c:v>1.45</c:v>
                </c:pt>
                <c:pt idx="89">
                  <c:v>1.4670000000000001</c:v>
                </c:pt>
                <c:pt idx="90">
                  <c:v>1.4830000000000001</c:v>
                </c:pt>
                <c:pt idx="91">
                  <c:v>1.5</c:v>
                </c:pt>
                <c:pt idx="92">
                  <c:v>1.5169999999999999</c:v>
                </c:pt>
                <c:pt idx="93">
                  <c:v>1.5329999999999999</c:v>
                </c:pt>
                <c:pt idx="94">
                  <c:v>1.55</c:v>
                </c:pt>
                <c:pt idx="95">
                  <c:v>1.5669999999999999</c:v>
                </c:pt>
                <c:pt idx="96">
                  <c:v>1.583</c:v>
                </c:pt>
                <c:pt idx="97">
                  <c:v>1.6</c:v>
                </c:pt>
                <c:pt idx="98">
                  <c:v>1.617</c:v>
                </c:pt>
                <c:pt idx="99">
                  <c:v>1.633</c:v>
                </c:pt>
                <c:pt idx="100">
                  <c:v>1.65</c:v>
                </c:pt>
                <c:pt idx="101">
                  <c:v>1.667</c:v>
                </c:pt>
                <c:pt idx="102">
                  <c:v>1.6830000000000001</c:v>
                </c:pt>
                <c:pt idx="103">
                  <c:v>1.7</c:v>
                </c:pt>
                <c:pt idx="104">
                  <c:v>1.7170000000000001</c:v>
                </c:pt>
                <c:pt idx="105">
                  <c:v>1.7330000000000001</c:v>
                </c:pt>
                <c:pt idx="106">
                  <c:v>1.75</c:v>
                </c:pt>
                <c:pt idx="107">
                  <c:v>1.7669999999999999</c:v>
                </c:pt>
                <c:pt idx="108">
                  <c:v>1.7829999999999999</c:v>
                </c:pt>
                <c:pt idx="109">
                  <c:v>1.8</c:v>
                </c:pt>
                <c:pt idx="110">
                  <c:v>1.8169999999999999</c:v>
                </c:pt>
                <c:pt idx="111">
                  <c:v>1.833</c:v>
                </c:pt>
                <c:pt idx="112">
                  <c:v>1.85</c:v>
                </c:pt>
                <c:pt idx="113">
                  <c:v>1.867</c:v>
                </c:pt>
                <c:pt idx="114">
                  <c:v>1.883</c:v>
                </c:pt>
                <c:pt idx="115">
                  <c:v>1.9</c:v>
                </c:pt>
                <c:pt idx="116">
                  <c:v>1.917</c:v>
                </c:pt>
                <c:pt idx="117">
                  <c:v>1.9330000000000001</c:v>
                </c:pt>
                <c:pt idx="118">
                  <c:v>1.95</c:v>
                </c:pt>
                <c:pt idx="119">
                  <c:v>1.9670000000000001</c:v>
                </c:pt>
                <c:pt idx="120">
                  <c:v>1.9830000000000001</c:v>
                </c:pt>
                <c:pt idx="121">
                  <c:v>2</c:v>
                </c:pt>
                <c:pt idx="122">
                  <c:v>2.0169999999999999</c:v>
                </c:pt>
                <c:pt idx="123">
                  <c:v>2.0329999999999999</c:v>
                </c:pt>
                <c:pt idx="124">
                  <c:v>2.0499999999999998</c:v>
                </c:pt>
                <c:pt idx="125">
                  <c:v>2.0670000000000002</c:v>
                </c:pt>
                <c:pt idx="126">
                  <c:v>2.0830000000000002</c:v>
                </c:pt>
                <c:pt idx="127">
                  <c:v>2.1</c:v>
                </c:pt>
                <c:pt idx="128">
                  <c:v>2.117</c:v>
                </c:pt>
                <c:pt idx="129">
                  <c:v>2.133</c:v>
                </c:pt>
                <c:pt idx="130">
                  <c:v>2.15</c:v>
                </c:pt>
                <c:pt idx="131">
                  <c:v>2.1669999999999998</c:v>
                </c:pt>
                <c:pt idx="132">
                  <c:v>2.1829999999999998</c:v>
                </c:pt>
                <c:pt idx="133">
                  <c:v>2.2000000000000002</c:v>
                </c:pt>
                <c:pt idx="134">
                  <c:v>2.2170000000000001</c:v>
                </c:pt>
                <c:pt idx="135">
                  <c:v>2.2330000000000001</c:v>
                </c:pt>
                <c:pt idx="136">
                  <c:v>2.25</c:v>
                </c:pt>
                <c:pt idx="137">
                  <c:v>2.2669999999999999</c:v>
                </c:pt>
                <c:pt idx="138">
                  <c:v>2.2829999999999999</c:v>
                </c:pt>
                <c:pt idx="139">
                  <c:v>2.2999999999999998</c:v>
                </c:pt>
                <c:pt idx="140">
                  <c:v>2.3170000000000002</c:v>
                </c:pt>
                <c:pt idx="141">
                  <c:v>2.3330000000000002</c:v>
                </c:pt>
                <c:pt idx="142">
                  <c:v>2.35</c:v>
                </c:pt>
                <c:pt idx="143">
                  <c:v>2.367</c:v>
                </c:pt>
                <c:pt idx="144">
                  <c:v>2.383</c:v>
                </c:pt>
                <c:pt idx="145">
                  <c:v>2.4</c:v>
                </c:pt>
                <c:pt idx="146">
                  <c:v>2.4169999999999998</c:v>
                </c:pt>
                <c:pt idx="147">
                  <c:v>2.4329999999999998</c:v>
                </c:pt>
                <c:pt idx="148">
                  <c:v>2.4500000000000002</c:v>
                </c:pt>
                <c:pt idx="149">
                  <c:v>2.4670000000000001</c:v>
                </c:pt>
                <c:pt idx="150">
                  <c:v>2.4830000000000001</c:v>
                </c:pt>
                <c:pt idx="151">
                  <c:v>2.5</c:v>
                </c:pt>
                <c:pt idx="152">
                  <c:v>2.5169999999999999</c:v>
                </c:pt>
                <c:pt idx="153">
                  <c:v>2.5329999999999999</c:v>
                </c:pt>
                <c:pt idx="154">
                  <c:v>2.5499999999999998</c:v>
                </c:pt>
                <c:pt idx="155">
                  <c:v>2.5670000000000002</c:v>
                </c:pt>
                <c:pt idx="156">
                  <c:v>2.5830000000000002</c:v>
                </c:pt>
                <c:pt idx="157">
                  <c:v>2.6</c:v>
                </c:pt>
                <c:pt idx="158">
                  <c:v>2.617</c:v>
                </c:pt>
                <c:pt idx="159">
                  <c:v>2.633</c:v>
                </c:pt>
                <c:pt idx="160">
                  <c:v>2.65</c:v>
                </c:pt>
                <c:pt idx="161">
                  <c:v>2.6669999999999998</c:v>
                </c:pt>
                <c:pt idx="162">
                  <c:v>2.6829999999999998</c:v>
                </c:pt>
                <c:pt idx="163">
                  <c:v>2.7</c:v>
                </c:pt>
                <c:pt idx="164">
                  <c:v>2.7170000000000001</c:v>
                </c:pt>
                <c:pt idx="165">
                  <c:v>2.7330000000000001</c:v>
                </c:pt>
                <c:pt idx="166">
                  <c:v>2.75</c:v>
                </c:pt>
                <c:pt idx="167">
                  <c:v>2.7669999999999999</c:v>
                </c:pt>
                <c:pt idx="168">
                  <c:v>2.7829999999999999</c:v>
                </c:pt>
                <c:pt idx="169">
                  <c:v>2.8</c:v>
                </c:pt>
                <c:pt idx="170">
                  <c:v>2.8170000000000002</c:v>
                </c:pt>
                <c:pt idx="171">
                  <c:v>2.8330000000000002</c:v>
                </c:pt>
                <c:pt idx="172">
                  <c:v>2.85</c:v>
                </c:pt>
                <c:pt idx="173">
                  <c:v>2.867</c:v>
                </c:pt>
                <c:pt idx="174">
                  <c:v>2.883</c:v>
                </c:pt>
                <c:pt idx="175">
                  <c:v>2.9</c:v>
                </c:pt>
                <c:pt idx="176">
                  <c:v>2.9169999999999998</c:v>
                </c:pt>
                <c:pt idx="177">
                  <c:v>2.9329999999999998</c:v>
                </c:pt>
                <c:pt idx="178">
                  <c:v>2.95</c:v>
                </c:pt>
                <c:pt idx="179">
                  <c:v>2.9670000000000001</c:v>
                </c:pt>
                <c:pt idx="180">
                  <c:v>2.9830000000000001</c:v>
                </c:pt>
                <c:pt idx="181">
                  <c:v>3</c:v>
                </c:pt>
                <c:pt idx="182">
                  <c:v>3.0169999999999999</c:v>
                </c:pt>
                <c:pt idx="183">
                  <c:v>3.0329999999999999</c:v>
                </c:pt>
                <c:pt idx="184">
                  <c:v>3.05</c:v>
                </c:pt>
                <c:pt idx="185">
                  <c:v>3.0670000000000002</c:v>
                </c:pt>
                <c:pt idx="186">
                  <c:v>3.0830000000000002</c:v>
                </c:pt>
                <c:pt idx="187">
                  <c:v>3.1</c:v>
                </c:pt>
                <c:pt idx="188">
                  <c:v>3.117</c:v>
                </c:pt>
                <c:pt idx="189">
                  <c:v>3.133</c:v>
                </c:pt>
                <c:pt idx="190">
                  <c:v>3.15</c:v>
                </c:pt>
                <c:pt idx="191">
                  <c:v>3.1669999999999998</c:v>
                </c:pt>
                <c:pt idx="192">
                  <c:v>3.1829999999999998</c:v>
                </c:pt>
                <c:pt idx="193">
                  <c:v>3.2</c:v>
                </c:pt>
                <c:pt idx="194">
                  <c:v>3.2170000000000001</c:v>
                </c:pt>
                <c:pt idx="195">
                  <c:v>3.2330000000000001</c:v>
                </c:pt>
                <c:pt idx="196">
                  <c:v>3.25</c:v>
                </c:pt>
                <c:pt idx="197">
                  <c:v>3.2669999999999999</c:v>
                </c:pt>
                <c:pt idx="198">
                  <c:v>3.2829999999999999</c:v>
                </c:pt>
                <c:pt idx="199">
                  <c:v>3.3</c:v>
                </c:pt>
                <c:pt idx="200">
                  <c:v>3.3170000000000002</c:v>
                </c:pt>
                <c:pt idx="201">
                  <c:v>3.3330000000000002</c:v>
                </c:pt>
                <c:pt idx="202">
                  <c:v>3.35</c:v>
                </c:pt>
                <c:pt idx="203">
                  <c:v>3.367</c:v>
                </c:pt>
                <c:pt idx="204">
                  <c:v>3.383</c:v>
                </c:pt>
                <c:pt idx="205">
                  <c:v>3.4</c:v>
                </c:pt>
                <c:pt idx="206">
                  <c:v>3.4169999999999998</c:v>
                </c:pt>
                <c:pt idx="207">
                  <c:v>3.4329999999999998</c:v>
                </c:pt>
                <c:pt idx="208">
                  <c:v>3.45</c:v>
                </c:pt>
                <c:pt idx="209">
                  <c:v>3.4670000000000001</c:v>
                </c:pt>
                <c:pt idx="210">
                  <c:v>3.4830000000000001</c:v>
                </c:pt>
                <c:pt idx="211">
                  <c:v>3.5</c:v>
                </c:pt>
                <c:pt idx="212">
                  <c:v>3.5169999999999999</c:v>
                </c:pt>
                <c:pt idx="213">
                  <c:v>3.5329999999999999</c:v>
                </c:pt>
                <c:pt idx="214">
                  <c:v>3.55</c:v>
                </c:pt>
                <c:pt idx="215">
                  <c:v>3.5670000000000002</c:v>
                </c:pt>
                <c:pt idx="216">
                  <c:v>3.5830000000000002</c:v>
                </c:pt>
                <c:pt idx="217">
                  <c:v>3.6</c:v>
                </c:pt>
                <c:pt idx="218">
                  <c:v>3.617</c:v>
                </c:pt>
                <c:pt idx="219">
                  <c:v>3.633</c:v>
                </c:pt>
                <c:pt idx="220">
                  <c:v>3.65</c:v>
                </c:pt>
                <c:pt idx="221">
                  <c:v>3.6669999999999998</c:v>
                </c:pt>
                <c:pt idx="222">
                  <c:v>3.6829999999999998</c:v>
                </c:pt>
                <c:pt idx="223">
                  <c:v>3.7</c:v>
                </c:pt>
                <c:pt idx="224">
                  <c:v>3.7170000000000001</c:v>
                </c:pt>
                <c:pt idx="225">
                  <c:v>3.7330000000000001</c:v>
                </c:pt>
                <c:pt idx="226">
                  <c:v>3.75</c:v>
                </c:pt>
                <c:pt idx="227">
                  <c:v>3.7669999999999999</c:v>
                </c:pt>
                <c:pt idx="228">
                  <c:v>3.7829999999999999</c:v>
                </c:pt>
                <c:pt idx="229">
                  <c:v>3.8</c:v>
                </c:pt>
                <c:pt idx="230">
                  <c:v>3.8170000000000002</c:v>
                </c:pt>
                <c:pt idx="231">
                  <c:v>3.8330000000000002</c:v>
                </c:pt>
                <c:pt idx="232">
                  <c:v>3.85</c:v>
                </c:pt>
                <c:pt idx="233">
                  <c:v>3.867</c:v>
                </c:pt>
                <c:pt idx="234">
                  <c:v>3.883</c:v>
                </c:pt>
                <c:pt idx="235">
                  <c:v>3.9</c:v>
                </c:pt>
                <c:pt idx="236">
                  <c:v>3.9169999999999998</c:v>
                </c:pt>
                <c:pt idx="237">
                  <c:v>3.9329999999999998</c:v>
                </c:pt>
                <c:pt idx="238">
                  <c:v>3.95</c:v>
                </c:pt>
                <c:pt idx="239">
                  <c:v>3.9670000000000001</c:v>
                </c:pt>
                <c:pt idx="240">
                  <c:v>3.9830000000000001</c:v>
                </c:pt>
                <c:pt idx="241">
                  <c:v>4</c:v>
                </c:pt>
                <c:pt idx="242">
                  <c:v>4.0170000000000003</c:v>
                </c:pt>
                <c:pt idx="243">
                  <c:v>4.0330000000000004</c:v>
                </c:pt>
                <c:pt idx="244">
                  <c:v>4.05</c:v>
                </c:pt>
                <c:pt idx="245">
                  <c:v>4.0670000000000002</c:v>
                </c:pt>
                <c:pt idx="246">
                  <c:v>4.0830000000000002</c:v>
                </c:pt>
                <c:pt idx="247">
                  <c:v>4.0999999999999996</c:v>
                </c:pt>
                <c:pt idx="248">
                  <c:v>4.117</c:v>
                </c:pt>
                <c:pt idx="249">
                  <c:v>4.133</c:v>
                </c:pt>
                <c:pt idx="250">
                  <c:v>4.1500000000000004</c:v>
                </c:pt>
                <c:pt idx="251">
                  <c:v>4.1669999999999998</c:v>
                </c:pt>
                <c:pt idx="252">
                  <c:v>4.1829999999999998</c:v>
                </c:pt>
                <c:pt idx="253">
                  <c:v>4.2</c:v>
                </c:pt>
                <c:pt idx="254">
                  <c:v>4.2169999999999996</c:v>
                </c:pt>
                <c:pt idx="255">
                  <c:v>4.2329999999999997</c:v>
                </c:pt>
                <c:pt idx="256">
                  <c:v>4.25</c:v>
                </c:pt>
                <c:pt idx="257">
                  <c:v>4.2670000000000003</c:v>
                </c:pt>
                <c:pt idx="258">
                  <c:v>4.2830000000000004</c:v>
                </c:pt>
                <c:pt idx="259">
                  <c:v>4.3</c:v>
                </c:pt>
                <c:pt idx="260">
                  <c:v>4.3170000000000002</c:v>
                </c:pt>
                <c:pt idx="261">
                  <c:v>4.3330000000000002</c:v>
                </c:pt>
                <c:pt idx="262">
                  <c:v>4.3499999999999996</c:v>
                </c:pt>
                <c:pt idx="263">
                  <c:v>4.367</c:v>
                </c:pt>
                <c:pt idx="264">
                  <c:v>4.383</c:v>
                </c:pt>
                <c:pt idx="265">
                  <c:v>4.4000000000000004</c:v>
                </c:pt>
                <c:pt idx="266">
                  <c:v>4.4169999999999998</c:v>
                </c:pt>
                <c:pt idx="267">
                  <c:v>4.4329999999999998</c:v>
                </c:pt>
                <c:pt idx="268">
                  <c:v>4.45</c:v>
                </c:pt>
                <c:pt idx="269">
                  <c:v>4.4669999999999996</c:v>
                </c:pt>
                <c:pt idx="270">
                  <c:v>4.4829999999999997</c:v>
                </c:pt>
                <c:pt idx="271">
                  <c:v>4.5</c:v>
                </c:pt>
                <c:pt idx="272">
                  <c:v>4.5170000000000003</c:v>
                </c:pt>
                <c:pt idx="273">
                  <c:v>4.5330000000000004</c:v>
                </c:pt>
                <c:pt idx="274">
                  <c:v>4.55</c:v>
                </c:pt>
                <c:pt idx="275">
                  <c:v>4.5670000000000002</c:v>
                </c:pt>
                <c:pt idx="276">
                  <c:v>4.5830000000000002</c:v>
                </c:pt>
                <c:pt idx="277">
                  <c:v>4.5999999999999996</c:v>
                </c:pt>
                <c:pt idx="278">
                  <c:v>4.617</c:v>
                </c:pt>
                <c:pt idx="279">
                  <c:v>4.633</c:v>
                </c:pt>
                <c:pt idx="280">
                  <c:v>4.6500000000000004</c:v>
                </c:pt>
                <c:pt idx="281">
                  <c:v>4.6669999999999998</c:v>
                </c:pt>
                <c:pt idx="282">
                  <c:v>4.6829999999999998</c:v>
                </c:pt>
                <c:pt idx="283">
                  <c:v>4.7</c:v>
                </c:pt>
                <c:pt idx="284">
                  <c:v>4.7169999999999996</c:v>
                </c:pt>
                <c:pt idx="285">
                  <c:v>4.7329999999999997</c:v>
                </c:pt>
                <c:pt idx="286">
                  <c:v>4.75</c:v>
                </c:pt>
                <c:pt idx="287">
                  <c:v>4.7670000000000003</c:v>
                </c:pt>
                <c:pt idx="288">
                  <c:v>4.7830000000000004</c:v>
                </c:pt>
                <c:pt idx="289">
                  <c:v>4.8</c:v>
                </c:pt>
                <c:pt idx="290">
                  <c:v>4.8170000000000002</c:v>
                </c:pt>
                <c:pt idx="291">
                  <c:v>4.8330000000000002</c:v>
                </c:pt>
                <c:pt idx="292">
                  <c:v>4.8499999999999996</c:v>
                </c:pt>
                <c:pt idx="293">
                  <c:v>4.867</c:v>
                </c:pt>
                <c:pt idx="294">
                  <c:v>4.883</c:v>
                </c:pt>
                <c:pt idx="295">
                  <c:v>4.9000000000000004</c:v>
                </c:pt>
                <c:pt idx="296">
                  <c:v>4.9169999999999998</c:v>
                </c:pt>
                <c:pt idx="297">
                  <c:v>4.9329999999999998</c:v>
                </c:pt>
                <c:pt idx="298">
                  <c:v>4.95</c:v>
                </c:pt>
                <c:pt idx="299">
                  <c:v>4.9669999999999996</c:v>
                </c:pt>
                <c:pt idx="300">
                  <c:v>4.9829999999999997</c:v>
                </c:pt>
                <c:pt idx="301">
                  <c:v>5</c:v>
                </c:pt>
                <c:pt idx="302">
                  <c:v>5.0170000000000003</c:v>
                </c:pt>
                <c:pt idx="303">
                  <c:v>5.0330000000000004</c:v>
                </c:pt>
                <c:pt idx="304">
                  <c:v>5.05</c:v>
                </c:pt>
                <c:pt idx="305">
                  <c:v>5.0670000000000002</c:v>
                </c:pt>
                <c:pt idx="306">
                  <c:v>5.0830000000000002</c:v>
                </c:pt>
                <c:pt idx="307">
                  <c:v>5.0999999999999996</c:v>
                </c:pt>
                <c:pt idx="308">
                  <c:v>5.117</c:v>
                </c:pt>
                <c:pt idx="309">
                  <c:v>5.133</c:v>
                </c:pt>
                <c:pt idx="310">
                  <c:v>5.15</c:v>
                </c:pt>
                <c:pt idx="311">
                  <c:v>5.1669999999999998</c:v>
                </c:pt>
                <c:pt idx="312">
                  <c:v>5.1829999999999998</c:v>
                </c:pt>
                <c:pt idx="313">
                  <c:v>5.2</c:v>
                </c:pt>
                <c:pt idx="314">
                  <c:v>5.2169999999999996</c:v>
                </c:pt>
                <c:pt idx="315">
                  <c:v>5.2329999999999997</c:v>
                </c:pt>
                <c:pt idx="316">
                  <c:v>5.25</c:v>
                </c:pt>
                <c:pt idx="317">
                  <c:v>5.2670000000000003</c:v>
                </c:pt>
                <c:pt idx="318">
                  <c:v>5.2830000000000004</c:v>
                </c:pt>
                <c:pt idx="319">
                  <c:v>5.3</c:v>
                </c:pt>
                <c:pt idx="320">
                  <c:v>5.3170000000000002</c:v>
                </c:pt>
                <c:pt idx="321">
                  <c:v>5.3330000000000002</c:v>
                </c:pt>
                <c:pt idx="322">
                  <c:v>5.35</c:v>
                </c:pt>
                <c:pt idx="323">
                  <c:v>5.367</c:v>
                </c:pt>
                <c:pt idx="324">
                  <c:v>5.383</c:v>
                </c:pt>
                <c:pt idx="325">
                  <c:v>5.4</c:v>
                </c:pt>
                <c:pt idx="326">
                  <c:v>5.4169999999999998</c:v>
                </c:pt>
                <c:pt idx="327">
                  <c:v>5.4329999999999998</c:v>
                </c:pt>
                <c:pt idx="328">
                  <c:v>5.45</c:v>
                </c:pt>
                <c:pt idx="329">
                  <c:v>5.4669999999999996</c:v>
                </c:pt>
                <c:pt idx="330">
                  <c:v>5.4829999999999997</c:v>
                </c:pt>
                <c:pt idx="331">
                  <c:v>5.5</c:v>
                </c:pt>
                <c:pt idx="332">
                  <c:v>5.5170000000000003</c:v>
                </c:pt>
                <c:pt idx="333">
                  <c:v>5.5330000000000004</c:v>
                </c:pt>
                <c:pt idx="334">
                  <c:v>5.55</c:v>
                </c:pt>
                <c:pt idx="335">
                  <c:v>5.5670000000000002</c:v>
                </c:pt>
                <c:pt idx="336">
                  <c:v>5.5830000000000002</c:v>
                </c:pt>
                <c:pt idx="337">
                  <c:v>5.6</c:v>
                </c:pt>
                <c:pt idx="338">
                  <c:v>5.617</c:v>
                </c:pt>
                <c:pt idx="339">
                  <c:v>5.633</c:v>
                </c:pt>
                <c:pt idx="340">
                  <c:v>5.65</c:v>
                </c:pt>
                <c:pt idx="341">
                  <c:v>5.6669999999999998</c:v>
                </c:pt>
                <c:pt idx="342">
                  <c:v>5.6829999999999998</c:v>
                </c:pt>
                <c:pt idx="343">
                  <c:v>5.7</c:v>
                </c:pt>
                <c:pt idx="344">
                  <c:v>5.7169999999999996</c:v>
                </c:pt>
                <c:pt idx="345">
                  <c:v>5.7329999999999997</c:v>
                </c:pt>
                <c:pt idx="346">
                  <c:v>5.75</c:v>
                </c:pt>
                <c:pt idx="347">
                  <c:v>5.7670000000000003</c:v>
                </c:pt>
                <c:pt idx="348">
                  <c:v>5.7830000000000004</c:v>
                </c:pt>
                <c:pt idx="349">
                  <c:v>5.8</c:v>
                </c:pt>
                <c:pt idx="350">
                  <c:v>5.8170000000000002</c:v>
                </c:pt>
                <c:pt idx="351">
                  <c:v>5.8330000000000002</c:v>
                </c:pt>
                <c:pt idx="352">
                  <c:v>5.85</c:v>
                </c:pt>
                <c:pt idx="353">
                  <c:v>5.867</c:v>
                </c:pt>
                <c:pt idx="354">
                  <c:v>5.883</c:v>
                </c:pt>
                <c:pt idx="355">
                  <c:v>5.9</c:v>
                </c:pt>
                <c:pt idx="356">
                  <c:v>5.9169999999999998</c:v>
                </c:pt>
                <c:pt idx="357">
                  <c:v>5.9329999999999998</c:v>
                </c:pt>
                <c:pt idx="358">
                  <c:v>5.95</c:v>
                </c:pt>
                <c:pt idx="359">
                  <c:v>5.9669999999999996</c:v>
                </c:pt>
                <c:pt idx="360">
                  <c:v>5.9829999999999997</c:v>
                </c:pt>
                <c:pt idx="361">
                  <c:v>6</c:v>
                </c:pt>
                <c:pt idx="362">
                  <c:v>6.0170000000000003</c:v>
                </c:pt>
                <c:pt idx="363">
                  <c:v>6.0330000000000004</c:v>
                </c:pt>
                <c:pt idx="364">
                  <c:v>6.05</c:v>
                </c:pt>
                <c:pt idx="365">
                  <c:v>6.0670000000000002</c:v>
                </c:pt>
                <c:pt idx="366">
                  <c:v>6.0830000000000002</c:v>
                </c:pt>
                <c:pt idx="367">
                  <c:v>6.1</c:v>
                </c:pt>
                <c:pt idx="368">
                  <c:v>6.117</c:v>
                </c:pt>
                <c:pt idx="369">
                  <c:v>6.133</c:v>
                </c:pt>
                <c:pt idx="370">
                  <c:v>6.15</c:v>
                </c:pt>
                <c:pt idx="371">
                  <c:v>6.1669999999999998</c:v>
                </c:pt>
                <c:pt idx="372">
                  <c:v>6.1829999999999998</c:v>
                </c:pt>
                <c:pt idx="373">
                  <c:v>6.2</c:v>
                </c:pt>
                <c:pt idx="374">
                  <c:v>6.2169999999999996</c:v>
                </c:pt>
                <c:pt idx="375">
                  <c:v>6.2329999999999997</c:v>
                </c:pt>
                <c:pt idx="376">
                  <c:v>6.25</c:v>
                </c:pt>
                <c:pt idx="377">
                  <c:v>6.2670000000000003</c:v>
                </c:pt>
                <c:pt idx="378">
                  <c:v>6.2830000000000004</c:v>
                </c:pt>
                <c:pt idx="379">
                  <c:v>6.3</c:v>
                </c:pt>
                <c:pt idx="380">
                  <c:v>6.3170000000000002</c:v>
                </c:pt>
                <c:pt idx="381">
                  <c:v>6.3330000000000002</c:v>
                </c:pt>
                <c:pt idx="382">
                  <c:v>6.35</c:v>
                </c:pt>
                <c:pt idx="383">
                  <c:v>6.367</c:v>
                </c:pt>
                <c:pt idx="384">
                  <c:v>6.383</c:v>
                </c:pt>
                <c:pt idx="385">
                  <c:v>6.4</c:v>
                </c:pt>
                <c:pt idx="386">
                  <c:v>6.4169999999999998</c:v>
                </c:pt>
                <c:pt idx="387">
                  <c:v>6.4329999999999998</c:v>
                </c:pt>
                <c:pt idx="388">
                  <c:v>6.45</c:v>
                </c:pt>
                <c:pt idx="389">
                  <c:v>6.4669999999999996</c:v>
                </c:pt>
                <c:pt idx="390">
                  <c:v>6.4829999999999997</c:v>
                </c:pt>
                <c:pt idx="391">
                  <c:v>6.5</c:v>
                </c:pt>
                <c:pt idx="392">
                  <c:v>6.5170000000000003</c:v>
                </c:pt>
                <c:pt idx="393">
                  <c:v>6.5330000000000004</c:v>
                </c:pt>
                <c:pt idx="394">
                  <c:v>6.55</c:v>
                </c:pt>
                <c:pt idx="395">
                  <c:v>6.5670000000000002</c:v>
                </c:pt>
                <c:pt idx="396">
                  <c:v>6.5830000000000002</c:v>
                </c:pt>
                <c:pt idx="397">
                  <c:v>6.6</c:v>
                </c:pt>
                <c:pt idx="398">
                  <c:v>6.617</c:v>
                </c:pt>
                <c:pt idx="399">
                  <c:v>6.633</c:v>
                </c:pt>
                <c:pt idx="400">
                  <c:v>6.65</c:v>
                </c:pt>
                <c:pt idx="401">
                  <c:v>6.6669999999999998</c:v>
                </c:pt>
                <c:pt idx="402">
                  <c:v>6.6829999999999998</c:v>
                </c:pt>
                <c:pt idx="403">
                  <c:v>6.7</c:v>
                </c:pt>
                <c:pt idx="404">
                  <c:v>6.7169999999999996</c:v>
                </c:pt>
                <c:pt idx="405">
                  <c:v>6.7329999999999997</c:v>
                </c:pt>
                <c:pt idx="406">
                  <c:v>6.75</c:v>
                </c:pt>
                <c:pt idx="407">
                  <c:v>6.7670000000000003</c:v>
                </c:pt>
                <c:pt idx="408">
                  <c:v>6.7830000000000004</c:v>
                </c:pt>
                <c:pt idx="409">
                  <c:v>6.8</c:v>
                </c:pt>
                <c:pt idx="410">
                  <c:v>6.8170000000000002</c:v>
                </c:pt>
                <c:pt idx="411">
                  <c:v>6.8330000000000002</c:v>
                </c:pt>
                <c:pt idx="412">
                  <c:v>6.85</c:v>
                </c:pt>
                <c:pt idx="413">
                  <c:v>6.867</c:v>
                </c:pt>
                <c:pt idx="414">
                  <c:v>6.883</c:v>
                </c:pt>
                <c:pt idx="415">
                  <c:v>6.9</c:v>
                </c:pt>
                <c:pt idx="416">
                  <c:v>6.9169999999999998</c:v>
                </c:pt>
                <c:pt idx="417">
                  <c:v>6.9329999999999998</c:v>
                </c:pt>
                <c:pt idx="418">
                  <c:v>6.95</c:v>
                </c:pt>
                <c:pt idx="419">
                  <c:v>6.9669999999999996</c:v>
                </c:pt>
                <c:pt idx="420">
                  <c:v>6.9829999999999997</c:v>
                </c:pt>
                <c:pt idx="421">
                  <c:v>7</c:v>
                </c:pt>
                <c:pt idx="422">
                  <c:v>7.0170000000000003</c:v>
                </c:pt>
                <c:pt idx="423">
                  <c:v>7.0330000000000004</c:v>
                </c:pt>
                <c:pt idx="424">
                  <c:v>7.05</c:v>
                </c:pt>
                <c:pt idx="425">
                  <c:v>7.0670000000000002</c:v>
                </c:pt>
                <c:pt idx="426">
                  <c:v>7.0830000000000002</c:v>
                </c:pt>
                <c:pt idx="427">
                  <c:v>7.1</c:v>
                </c:pt>
                <c:pt idx="428">
                  <c:v>7.117</c:v>
                </c:pt>
                <c:pt idx="429">
                  <c:v>7.133</c:v>
                </c:pt>
                <c:pt idx="430">
                  <c:v>7.15</c:v>
                </c:pt>
                <c:pt idx="431">
                  <c:v>7.1669999999999998</c:v>
                </c:pt>
                <c:pt idx="432">
                  <c:v>7.1829999999999998</c:v>
                </c:pt>
                <c:pt idx="433">
                  <c:v>7.2</c:v>
                </c:pt>
                <c:pt idx="434">
                  <c:v>7.2169999999999996</c:v>
                </c:pt>
                <c:pt idx="435">
                  <c:v>7.2329999999999997</c:v>
                </c:pt>
                <c:pt idx="436">
                  <c:v>7.25</c:v>
                </c:pt>
                <c:pt idx="437">
                  <c:v>7.2670000000000003</c:v>
                </c:pt>
                <c:pt idx="438">
                  <c:v>7.2830000000000004</c:v>
                </c:pt>
                <c:pt idx="439">
                  <c:v>7.3</c:v>
                </c:pt>
                <c:pt idx="440">
                  <c:v>7.3170000000000002</c:v>
                </c:pt>
                <c:pt idx="441">
                  <c:v>7.3330000000000002</c:v>
                </c:pt>
                <c:pt idx="442">
                  <c:v>7.35</c:v>
                </c:pt>
                <c:pt idx="443">
                  <c:v>7.367</c:v>
                </c:pt>
                <c:pt idx="444">
                  <c:v>7.383</c:v>
                </c:pt>
                <c:pt idx="445">
                  <c:v>7.4</c:v>
                </c:pt>
                <c:pt idx="446">
                  <c:v>7.4169999999999998</c:v>
                </c:pt>
                <c:pt idx="447">
                  <c:v>7.4329999999999998</c:v>
                </c:pt>
                <c:pt idx="448">
                  <c:v>7.45</c:v>
                </c:pt>
                <c:pt idx="449">
                  <c:v>7.4669999999999996</c:v>
                </c:pt>
                <c:pt idx="450">
                  <c:v>7.4829999999999997</c:v>
                </c:pt>
                <c:pt idx="451">
                  <c:v>7.5</c:v>
                </c:pt>
                <c:pt idx="452">
                  <c:v>7.5170000000000003</c:v>
                </c:pt>
                <c:pt idx="453">
                  <c:v>7.5330000000000004</c:v>
                </c:pt>
                <c:pt idx="454">
                  <c:v>7.55</c:v>
                </c:pt>
                <c:pt idx="455">
                  <c:v>7.5670000000000002</c:v>
                </c:pt>
                <c:pt idx="456">
                  <c:v>7.5830000000000002</c:v>
                </c:pt>
                <c:pt idx="457">
                  <c:v>7.6</c:v>
                </c:pt>
                <c:pt idx="458">
                  <c:v>7.617</c:v>
                </c:pt>
                <c:pt idx="459">
                  <c:v>7.633</c:v>
                </c:pt>
                <c:pt idx="460">
                  <c:v>7.65</c:v>
                </c:pt>
                <c:pt idx="461">
                  <c:v>7.6669999999999998</c:v>
                </c:pt>
                <c:pt idx="462">
                  <c:v>7.6829999999999998</c:v>
                </c:pt>
                <c:pt idx="463">
                  <c:v>7.7</c:v>
                </c:pt>
                <c:pt idx="464">
                  <c:v>7.7169999999999996</c:v>
                </c:pt>
                <c:pt idx="465">
                  <c:v>7.7329999999999997</c:v>
                </c:pt>
                <c:pt idx="466">
                  <c:v>7.75</c:v>
                </c:pt>
                <c:pt idx="467">
                  <c:v>7.7670000000000003</c:v>
                </c:pt>
                <c:pt idx="468">
                  <c:v>7.7830000000000004</c:v>
                </c:pt>
                <c:pt idx="469">
                  <c:v>7.8</c:v>
                </c:pt>
                <c:pt idx="470">
                  <c:v>7.8170000000000002</c:v>
                </c:pt>
                <c:pt idx="471">
                  <c:v>7.8330000000000002</c:v>
                </c:pt>
                <c:pt idx="472">
                  <c:v>7.85</c:v>
                </c:pt>
                <c:pt idx="473">
                  <c:v>7.867</c:v>
                </c:pt>
                <c:pt idx="474">
                  <c:v>7.883</c:v>
                </c:pt>
                <c:pt idx="475">
                  <c:v>7.9</c:v>
                </c:pt>
                <c:pt idx="476">
                  <c:v>7.9169999999999998</c:v>
                </c:pt>
                <c:pt idx="477">
                  <c:v>7.9329999999999998</c:v>
                </c:pt>
                <c:pt idx="478">
                  <c:v>7.95</c:v>
                </c:pt>
                <c:pt idx="479">
                  <c:v>7.9669999999999996</c:v>
                </c:pt>
                <c:pt idx="480">
                  <c:v>7.9829999999999997</c:v>
                </c:pt>
                <c:pt idx="481">
                  <c:v>8</c:v>
                </c:pt>
                <c:pt idx="482">
                  <c:v>8.0169999999999995</c:v>
                </c:pt>
                <c:pt idx="483">
                  <c:v>8.0329999999999995</c:v>
                </c:pt>
                <c:pt idx="484">
                  <c:v>8.0500000000000007</c:v>
                </c:pt>
                <c:pt idx="485">
                  <c:v>8.0670000000000002</c:v>
                </c:pt>
                <c:pt idx="486">
                  <c:v>8.0830000000000002</c:v>
                </c:pt>
                <c:pt idx="487">
                  <c:v>8.1</c:v>
                </c:pt>
                <c:pt idx="488">
                  <c:v>8.1170000000000009</c:v>
                </c:pt>
                <c:pt idx="489">
                  <c:v>8.1329999999999991</c:v>
                </c:pt>
                <c:pt idx="490">
                  <c:v>8.15</c:v>
                </c:pt>
                <c:pt idx="491">
                  <c:v>8.1669999999999998</c:v>
                </c:pt>
                <c:pt idx="492">
                  <c:v>8.1829999999999998</c:v>
                </c:pt>
                <c:pt idx="493">
                  <c:v>8.1999999999999993</c:v>
                </c:pt>
                <c:pt idx="494">
                  <c:v>8.2170000000000005</c:v>
                </c:pt>
                <c:pt idx="495">
                  <c:v>8.2330000000000005</c:v>
                </c:pt>
                <c:pt idx="496">
                  <c:v>8.25</c:v>
                </c:pt>
                <c:pt idx="497">
                  <c:v>8.2669999999999995</c:v>
                </c:pt>
                <c:pt idx="498">
                  <c:v>8.2829999999999995</c:v>
                </c:pt>
                <c:pt idx="499">
                  <c:v>8.3000000000000007</c:v>
                </c:pt>
                <c:pt idx="500">
                  <c:v>8.3170000000000002</c:v>
                </c:pt>
                <c:pt idx="501">
                  <c:v>8.3330000000000002</c:v>
                </c:pt>
                <c:pt idx="502">
                  <c:v>8.35</c:v>
                </c:pt>
                <c:pt idx="503">
                  <c:v>8.3670000000000009</c:v>
                </c:pt>
                <c:pt idx="504">
                  <c:v>8.3829999999999991</c:v>
                </c:pt>
                <c:pt idx="505">
                  <c:v>8.4</c:v>
                </c:pt>
                <c:pt idx="506">
                  <c:v>8.4169999999999998</c:v>
                </c:pt>
                <c:pt idx="507">
                  <c:v>8.4329999999999998</c:v>
                </c:pt>
                <c:pt idx="508">
                  <c:v>8.4499999999999993</c:v>
                </c:pt>
                <c:pt idx="509">
                  <c:v>8.4670000000000005</c:v>
                </c:pt>
                <c:pt idx="510">
                  <c:v>8.4830000000000005</c:v>
                </c:pt>
                <c:pt idx="511">
                  <c:v>8.5</c:v>
                </c:pt>
                <c:pt idx="512">
                  <c:v>8.5169999999999995</c:v>
                </c:pt>
                <c:pt idx="513">
                  <c:v>8.5329999999999995</c:v>
                </c:pt>
                <c:pt idx="514">
                  <c:v>8.5500000000000007</c:v>
                </c:pt>
                <c:pt idx="515">
                  <c:v>8.5670000000000002</c:v>
                </c:pt>
                <c:pt idx="516">
                  <c:v>8.5830000000000002</c:v>
                </c:pt>
                <c:pt idx="517">
                  <c:v>8.6</c:v>
                </c:pt>
                <c:pt idx="518">
                  <c:v>8.6170000000000009</c:v>
                </c:pt>
                <c:pt idx="519">
                  <c:v>8.6329999999999991</c:v>
                </c:pt>
                <c:pt idx="520">
                  <c:v>8.65</c:v>
                </c:pt>
                <c:pt idx="521">
                  <c:v>8.6669999999999998</c:v>
                </c:pt>
                <c:pt idx="522">
                  <c:v>8.6829999999999998</c:v>
                </c:pt>
                <c:pt idx="523">
                  <c:v>8.6999999999999993</c:v>
                </c:pt>
                <c:pt idx="524">
                  <c:v>8.7170000000000005</c:v>
                </c:pt>
                <c:pt idx="525">
                  <c:v>8.7330000000000005</c:v>
                </c:pt>
                <c:pt idx="526">
                  <c:v>8.75</c:v>
                </c:pt>
                <c:pt idx="527">
                  <c:v>8.7669999999999995</c:v>
                </c:pt>
                <c:pt idx="528">
                  <c:v>8.7829999999999995</c:v>
                </c:pt>
                <c:pt idx="529">
                  <c:v>8.8000000000000007</c:v>
                </c:pt>
                <c:pt idx="530">
                  <c:v>8.8170000000000002</c:v>
                </c:pt>
                <c:pt idx="531">
                  <c:v>8.8330000000000002</c:v>
                </c:pt>
                <c:pt idx="532">
                  <c:v>8.85</c:v>
                </c:pt>
                <c:pt idx="533">
                  <c:v>8.8670000000000009</c:v>
                </c:pt>
                <c:pt idx="534">
                  <c:v>8.8829999999999991</c:v>
                </c:pt>
                <c:pt idx="535">
                  <c:v>8.9</c:v>
                </c:pt>
                <c:pt idx="536">
                  <c:v>8.9169999999999998</c:v>
                </c:pt>
                <c:pt idx="537">
                  <c:v>8.9329999999999998</c:v>
                </c:pt>
                <c:pt idx="538">
                  <c:v>8.9499999999999993</c:v>
                </c:pt>
                <c:pt idx="539">
                  <c:v>8.9670000000000005</c:v>
                </c:pt>
                <c:pt idx="540">
                  <c:v>8.9830000000000005</c:v>
                </c:pt>
                <c:pt idx="541">
                  <c:v>9</c:v>
                </c:pt>
                <c:pt idx="542">
                  <c:v>9.0169999999999995</c:v>
                </c:pt>
                <c:pt idx="543">
                  <c:v>9.0329999999999995</c:v>
                </c:pt>
                <c:pt idx="544">
                  <c:v>9.0500000000000007</c:v>
                </c:pt>
                <c:pt idx="545">
                  <c:v>9.0670000000000002</c:v>
                </c:pt>
                <c:pt idx="546">
                  <c:v>9.0830000000000002</c:v>
                </c:pt>
                <c:pt idx="547">
                  <c:v>9.1</c:v>
                </c:pt>
                <c:pt idx="548">
                  <c:v>9.1170000000000009</c:v>
                </c:pt>
                <c:pt idx="549">
                  <c:v>9.1329999999999991</c:v>
                </c:pt>
                <c:pt idx="550">
                  <c:v>9.15</c:v>
                </c:pt>
                <c:pt idx="551">
                  <c:v>9.1669999999999998</c:v>
                </c:pt>
                <c:pt idx="552">
                  <c:v>9.1829999999999998</c:v>
                </c:pt>
                <c:pt idx="553">
                  <c:v>9.1999999999999993</c:v>
                </c:pt>
                <c:pt idx="554">
                  <c:v>9.2170000000000005</c:v>
                </c:pt>
                <c:pt idx="555">
                  <c:v>9.2330000000000005</c:v>
                </c:pt>
                <c:pt idx="556">
                  <c:v>9.25</c:v>
                </c:pt>
                <c:pt idx="557">
                  <c:v>9.2669999999999995</c:v>
                </c:pt>
                <c:pt idx="558">
                  <c:v>9.2829999999999995</c:v>
                </c:pt>
                <c:pt idx="559">
                  <c:v>9.3000000000000007</c:v>
                </c:pt>
                <c:pt idx="560">
                  <c:v>9.3170000000000002</c:v>
                </c:pt>
                <c:pt idx="561">
                  <c:v>9.3330000000000002</c:v>
                </c:pt>
                <c:pt idx="562">
                  <c:v>9.35</c:v>
                </c:pt>
                <c:pt idx="563">
                  <c:v>9.3670000000000009</c:v>
                </c:pt>
                <c:pt idx="564">
                  <c:v>9.3829999999999991</c:v>
                </c:pt>
                <c:pt idx="565">
                  <c:v>9.4</c:v>
                </c:pt>
                <c:pt idx="566">
                  <c:v>9.4169999999999998</c:v>
                </c:pt>
                <c:pt idx="567">
                  <c:v>9.4329999999999998</c:v>
                </c:pt>
                <c:pt idx="568">
                  <c:v>9.4499999999999993</c:v>
                </c:pt>
                <c:pt idx="569">
                  <c:v>9.4670000000000005</c:v>
                </c:pt>
                <c:pt idx="570">
                  <c:v>9.4830000000000005</c:v>
                </c:pt>
                <c:pt idx="571">
                  <c:v>9.5</c:v>
                </c:pt>
                <c:pt idx="572">
                  <c:v>9.5169999999999995</c:v>
                </c:pt>
                <c:pt idx="573">
                  <c:v>9.5329999999999995</c:v>
                </c:pt>
                <c:pt idx="574">
                  <c:v>9.5500000000000007</c:v>
                </c:pt>
                <c:pt idx="575">
                  <c:v>9.5670000000000002</c:v>
                </c:pt>
                <c:pt idx="576">
                  <c:v>9.5830000000000002</c:v>
                </c:pt>
                <c:pt idx="577">
                  <c:v>9.6</c:v>
                </c:pt>
                <c:pt idx="578">
                  <c:v>9.6170000000000009</c:v>
                </c:pt>
                <c:pt idx="579">
                  <c:v>9.6329999999999991</c:v>
                </c:pt>
                <c:pt idx="580">
                  <c:v>9.65</c:v>
                </c:pt>
                <c:pt idx="581">
                  <c:v>9.6669999999999998</c:v>
                </c:pt>
                <c:pt idx="582">
                  <c:v>9.6829999999999998</c:v>
                </c:pt>
                <c:pt idx="583">
                  <c:v>9.6999999999999993</c:v>
                </c:pt>
                <c:pt idx="584">
                  <c:v>9.7170000000000005</c:v>
                </c:pt>
                <c:pt idx="585">
                  <c:v>9.7330000000000005</c:v>
                </c:pt>
                <c:pt idx="586">
                  <c:v>9.75</c:v>
                </c:pt>
                <c:pt idx="587">
                  <c:v>9.7669999999999995</c:v>
                </c:pt>
                <c:pt idx="588">
                  <c:v>9.7829999999999995</c:v>
                </c:pt>
                <c:pt idx="589">
                  <c:v>9.8000000000000007</c:v>
                </c:pt>
                <c:pt idx="590">
                  <c:v>9.8170000000000002</c:v>
                </c:pt>
                <c:pt idx="591">
                  <c:v>9.8330000000000002</c:v>
                </c:pt>
                <c:pt idx="592">
                  <c:v>9.85</c:v>
                </c:pt>
                <c:pt idx="593">
                  <c:v>9.8670000000000009</c:v>
                </c:pt>
                <c:pt idx="594">
                  <c:v>9.8829999999999991</c:v>
                </c:pt>
                <c:pt idx="595">
                  <c:v>9.9</c:v>
                </c:pt>
                <c:pt idx="596">
                  <c:v>9.9169999999999998</c:v>
                </c:pt>
                <c:pt idx="597">
                  <c:v>9.9329999999999998</c:v>
                </c:pt>
                <c:pt idx="598">
                  <c:v>9.9499999999999993</c:v>
                </c:pt>
                <c:pt idx="599">
                  <c:v>9.9670000000000005</c:v>
                </c:pt>
                <c:pt idx="600">
                  <c:v>9.9830000000000005</c:v>
                </c:pt>
                <c:pt idx="601">
                  <c:v>10</c:v>
                </c:pt>
                <c:pt idx="602">
                  <c:v>10.016999999999999</c:v>
                </c:pt>
                <c:pt idx="603">
                  <c:v>10.032999999999999</c:v>
                </c:pt>
                <c:pt idx="604">
                  <c:v>10.050000000000001</c:v>
                </c:pt>
                <c:pt idx="605">
                  <c:v>10.067</c:v>
                </c:pt>
                <c:pt idx="606">
                  <c:v>10.083</c:v>
                </c:pt>
                <c:pt idx="607">
                  <c:v>10.1</c:v>
                </c:pt>
                <c:pt idx="608">
                  <c:v>10.117000000000001</c:v>
                </c:pt>
                <c:pt idx="609">
                  <c:v>10.132999999999999</c:v>
                </c:pt>
                <c:pt idx="610">
                  <c:v>10.15</c:v>
                </c:pt>
                <c:pt idx="611">
                  <c:v>10.167</c:v>
                </c:pt>
                <c:pt idx="612">
                  <c:v>10.183</c:v>
                </c:pt>
                <c:pt idx="613">
                  <c:v>10.199999999999999</c:v>
                </c:pt>
                <c:pt idx="614">
                  <c:v>10.217000000000001</c:v>
                </c:pt>
                <c:pt idx="615">
                  <c:v>10.233000000000001</c:v>
                </c:pt>
                <c:pt idx="616">
                  <c:v>10.25</c:v>
                </c:pt>
                <c:pt idx="617">
                  <c:v>10.266999999999999</c:v>
                </c:pt>
                <c:pt idx="618">
                  <c:v>10.282999999999999</c:v>
                </c:pt>
                <c:pt idx="619">
                  <c:v>10.3</c:v>
                </c:pt>
                <c:pt idx="620">
                  <c:v>10.317</c:v>
                </c:pt>
                <c:pt idx="621">
                  <c:v>10.333</c:v>
                </c:pt>
                <c:pt idx="622">
                  <c:v>10.35</c:v>
                </c:pt>
                <c:pt idx="623">
                  <c:v>10.367000000000001</c:v>
                </c:pt>
                <c:pt idx="624">
                  <c:v>10.382999999999999</c:v>
                </c:pt>
                <c:pt idx="625">
                  <c:v>10.4</c:v>
                </c:pt>
                <c:pt idx="626">
                  <c:v>10.417</c:v>
                </c:pt>
                <c:pt idx="627">
                  <c:v>10.433</c:v>
                </c:pt>
                <c:pt idx="628">
                  <c:v>10.45</c:v>
                </c:pt>
                <c:pt idx="629">
                  <c:v>10.467000000000001</c:v>
                </c:pt>
                <c:pt idx="630">
                  <c:v>10.483000000000001</c:v>
                </c:pt>
                <c:pt idx="631">
                  <c:v>10.5</c:v>
                </c:pt>
                <c:pt idx="632">
                  <c:v>10.516999999999999</c:v>
                </c:pt>
                <c:pt idx="633">
                  <c:v>10.532999999999999</c:v>
                </c:pt>
                <c:pt idx="634">
                  <c:v>10.55</c:v>
                </c:pt>
                <c:pt idx="635">
                  <c:v>10.567</c:v>
                </c:pt>
                <c:pt idx="636">
                  <c:v>10.583</c:v>
                </c:pt>
                <c:pt idx="637">
                  <c:v>10.6</c:v>
                </c:pt>
                <c:pt idx="638">
                  <c:v>10.617000000000001</c:v>
                </c:pt>
                <c:pt idx="639">
                  <c:v>10.632999999999999</c:v>
                </c:pt>
                <c:pt idx="640">
                  <c:v>10.65</c:v>
                </c:pt>
                <c:pt idx="641">
                  <c:v>10.667</c:v>
                </c:pt>
                <c:pt idx="642">
                  <c:v>10.683</c:v>
                </c:pt>
                <c:pt idx="643">
                  <c:v>10.7</c:v>
                </c:pt>
                <c:pt idx="644">
                  <c:v>10.717000000000001</c:v>
                </c:pt>
                <c:pt idx="645">
                  <c:v>10.733000000000001</c:v>
                </c:pt>
                <c:pt idx="646">
                  <c:v>10.75</c:v>
                </c:pt>
                <c:pt idx="647">
                  <c:v>10.766999999999999</c:v>
                </c:pt>
                <c:pt idx="648">
                  <c:v>10.782999999999999</c:v>
                </c:pt>
                <c:pt idx="649">
                  <c:v>10.8</c:v>
                </c:pt>
                <c:pt idx="650">
                  <c:v>10.817</c:v>
                </c:pt>
                <c:pt idx="651">
                  <c:v>10.833</c:v>
                </c:pt>
                <c:pt idx="652">
                  <c:v>10.85</c:v>
                </c:pt>
                <c:pt idx="653">
                  <c:v>10.867000000000001</c:v>
                </c:pt>
                <c:pt idx="654">
                  <c:v>10.882999999999999</c:v>
                </c:pt>
                <c:pt idx="655">
                  <c:v>10.9</c:v>
                </c:pt>
                <c:pt idx="656">
                  <c:v>10.917</c:v>
                </c:pt>
                <c:pt idx="657">
                  <c:v>10.933</c:v>
                </c:pt>
                <c:pt idx="658">
                  <c:v>10.95</c:v>
                </c:pt>
                <c:pt idx="659">
                  <c:v>10.967000000000001</c:v>
                </c:pt>
                <c:pt idx="660">
                  <c:v>10.983000000000001</c:v>
                </c:pt>
                <c:pt idx="661">
                  <c:v>11</c:v>
                </c:pt>
                <c:pt idx="662">
                  <c:v>11.016999999999999</c:v>
                </c:pt>
                <c:pt idx="663">
                  <c:v>11.032999999999999</c:v>
                </c:pt>
                <c:pt idx="664">
                  <c:v>11.05</c:v>
                </c:pt>
                <c:pt idx="665">
                  <c:v>11.067</c:v>
                </c:pt>
                <c:pt idx="666">
                  <c:v>11.083</c:v>
                </c:pt>
                <c:pt idx="667">
                  <c:v>11.1</c:v>
                </c:pt>
                <c:pt idx="668">
                  <c:v>11.117000000000001</c:v>
                </c:pt>
                <c:pt idx="669">
                  <c:v>11.132999999999999</c:v>
                </c:pt>
                <c:pt idx="670">
                  <c:v>11.15</c:v>
                </c:pt>
                <c:pt idx="671">
                  <c:v>11.167</c:v>
                </c:pt>
                <c:pt idx="672">
                  <c:v>11.183</c:v>
                </c:pt>
                <c:pt idx="673">
                  <c:v>11.2</c:v>
                </c:pt>
                <c:pt idx="674">
                  <c:v>11.217000000000001</c:v>
                </c:pt>
                <c:pt idx="675">
                  <c:v>11.233000000000001</c:v>
                </c:pt>
                <c:pt idx="676">
                  <c:v>11.25</c:v>
                </c:pt>
                <c:pt idx="677">
                  <c:v>11.266999999999999</c:v>
                </c:pt>
                <c:pt idx="678">
                  <c:v>11.282999999999999</c:v>
                </c:pt>
                <c:pt idx="679">
                  <c:v>11.3</c:v>
                </c:pt>
                <c:pt idx="680">
                  <c:v>11.317</c:v>
                </c:pt>
                <c:pt idx="681">
                  <c:v>11.333</c:v>
                </c:pt>
                <c:pt idx="682">
                  <c:v>11.35</c:v>
                </c:pt>
                <c:pt idx="683">
                  <c:v>11.367000000000001</c:v>
                </c:pt>
                <c:pt idx="684">
                  <c:v>11.382999999999999</c:v>
                </c:pt>
                <c:pt idx="685">
                  <c:v>11.4</c:v>
                </c:pt>
                <c:pt idx="686">
                  <c:v>11.417</c:v>
                </c:pt>
                <c:pt idx="687">
                  <c:v>11.433</c:v>
                </c:pt>
                <c:pt idx="688">
                  <c:v>11.45</c:v>
                </c:pt>
                <c:pt idx="689">
                  <c:v>11.467000000000001</c:v>
                </c:pt>
                <c:pt idx="690">
                  <c:v>11.483000000000001</c:v>
                </c:pt>
                <c:pt idx="691">
                  <c:v>11.5</c:v>
                </c:pt>
                <c:pt idx="692">
                  <c:v>11.516999999999999</c:v>
                </c:pt>
                <c:pt idx="693">
                  <c:v>11.532999999999999</c:v>
                </c:pt>
                <c:pt idx="694">
                  <c:v>11.55</c:v>
                </c:pt>
                <c:pt idx="695">
                  <c:v>11.567</c:v>
                </c:pt>
                <c:pt idx="696">
                  <c:v>11.583</c:v>
                </c:pt>
                <c:pt idx="697">
                  <c:v>11.6</c:v>
                </c:pt>
                <c:pt idx="698">
                  <c:v>11.617000000000001</c:v>
                </c:pt>
                <c:pt idx="699">
                  <c:v>11.632999999999999</c:v>
                </c:pt>
                <c:pt idx="700">
                  <c:v>11.65</c:v>
                </c:pt>
                <c:pt idx="701">
                  <c:v>11.667</c:v>
                </c:pt>
                <c:pt idx="702">
                  <c:v>11.683</c:v>
                </c:pt>
                <c:pt idx="703">
                  <c:v>11.7</c:v>
                </c:pt>
                <c:pt idx="704">
                  <c:v>11.717000000000001</c:v>
                </c:pt>
                <c:pt idx="705">
                  <c:v>11.733000000000001</c:v>
                </c:pt>
                <c:pt idx="706">
                  <c:v>11.75</c:v>
                </c:pt>
                <c:pt idx="707">
                  <c:v>11.766999999999999</c:v>
                </c:pt>
                <c:pt idx="708">
                  <c:v>11.782999999999999</c:v>
                </c:pt>
                <c:pt idx="709">
                  <c:v>11.8</c:v>
                </c:pt>
                <c:pt idx="710">
                  <c:v>11.817</c:v>
                </c:pt>
                <c:pt idx="711">
                  <c:v>11.833</c:v>
                </c:pt>
                <c:pt idx="712">
                  <c:v>11.85</c:v>
                </c:pt>
                <c:pt idx="713">
                  <c:v>11.867000000000001</c:v>
                </c:pt>
                <c:pt idx="714">
                  <c:v>11.882999999999999</c:v>
                </c:pt>
                <c:pt idx="715">
                  <c:v>11.9</c:v>
                </c:pt>
                <c:pt idx="716">
                  <c:v>11.917</c:v>
                </c:pt>
                <c:pt idx="717">
                  <c:v>11.933</c:v>
                </c:pt>
                <c:pt idx="718">
                  <c:v>11.95</c:v>
                </c:pt>
                <c:pt idx="719">
                  <c:v>11.967000000000001</c:v>
                </c:pt>
                <c:pt idx="720">
                  <c:v>11.983000000000001</c:v>
                </c:pt>
                <c:pt idx="721">
                  <c:v>12</c:v>
                </c:pt>
                <c:pt idx="722">
                  <c:v>12.016999999999999</c:v>
                </c:pt>
                <c:pt idx="723">
                  <c:v>12.032999999999999</c:v>
                </c:pt>
                <c:pt idx="724">
                  <c:v>12.05</c:v>
                </c:pt>
                <c:pt idx="725">
                  <c:v>12.067</c:v>
                </c:pt>
                <c:pt idx="726">
                  <c:v>12.083</c:v>
                </c:pt>
                <c:pt idx="727">
                  <c:v>12.1</c:v>
                </c:pt>
                <c:pt idx="728">
                  <c:v>12.117000000000001</c:v>
                </c:pt>
                <c:pt idx="729">
                  <c:v>12.132999999999999</c:v>
                </c:pt>
                <c:pt idx="730">
                  <c:v>12.15</c:v>
                </c:pt>
                <c:pt idx="731">
                  <c:v>12.167</c:v>
                </c:pt>
                <c:pt idx="732">
                  <c:v>12.183</c:v>
                </c:pt>
                <c:pt idx="733">
                  <c:v>12.2</c:v>
                </c:pt>
                <c:pt idx="734">
                  <c:v>12.217000000000001</c:v>
                </c:pt>
                <c:pt idx="735">
                  <c:v>12.233000000000001</c:v>
                </c:pt>
                <c:pt idx="736">
                  <c:v>12.25</c:v>
                </c:pt>
                <c:pt idx="737">
                  <c:v>12.266999999999999</c:v>
                </c:pt>
                <c:pt idx="738">
                  <c:v>12.282999999999999</c:v>
                </c:pt>
                <c:pt idx="739">
                  <c:v>12.3</c:v>
                </c:pt>
                <c:pt idx="740">
                  <c:v>12.317</c:v>
                </c:pt>
                <c:pt idx="741">
                  <c:v>12.333</c:v>
                </c:pt>
                <c:pt idx="742">
                  <c:v>12.35</c:v>
                </c:pt>
                <c:pt idx="743">
                  <c:v>12.367000000000001</c:v>
                </c:pt>
                <c:pt idx="744">
                  <c:v>12.382999999999999</c:v>
                </c:pt>
                <c:pt idx="745">
                  <c:v>12.4</c:v>
                </c:pt>
                <c:pt idx="746">
                  <c:v>12.417</c:v>
                </c:pt>
                <c:pt idx="747">
                  <c:v>12.433</c:v>
                </c:pt>
                <c:pt idx="748">
                  <c:v>12.45</c:v>
                </c:pt>
                <c:pt idx="749">
                  <c:v>12.467000000000001</c:v>
                </c:pt>
                <c:pt idx="750">
                  <c:v>12.483000000000001</c:v>
                </c:pt>
                <c:pt idx="751">
                  <c:v>12.5</c:v>
                </c:pt>
                <c:pt idx="752">
                  <c:v>12.516999999999999</c:v>
                </c:pt>
                <c:pt idx="753">
                  <c:v>12.532999999999999</c:v>
                </c:pt>
                <c:pt idx="754">
                  <c:v>12.55</c:v>
                </c:pt>
                <c:pt idx="755">
                  <c:v>12.567</c:v>
                </c:pt>
                <c:pt idx="756">
                  <c:v>12.583</c:v>
                </c:pt>
                <c:pt idx="757">
                  <c:v>12.6</c:v>
                </c:pt>
                <c:pt idx="758">
                  <c:v>12.617000000000001</c:v>
                </c:pt>
                <c:pt idx="759">
                  <c:v>12.632999999999999</c:v>
                </c:pt>
                <c:pt idx="760">
                  <c:v>12.65</c:v>
                </c:pt>
                <c:pt idx="761">
                  <c:v>12.667</c:v>
                </c:pt>
                <c:pt idx="762">
                  <c:v>12.683</c:v>
                </c:pt>
                <c:pt idx="763">
                  <c:v>12.7</c:v>
                </c:pt>
                <c:pt idx="764">
                  <c:v>12.717000000000001</c:v>
                </c:pt>
                <c:pt idx="765">
                  <c:v>12.733000000000001</c:v>
                </c:pt>
                <c:pt idx="766">
                  <c:v>12.75</c:v>
                </c:pt>
                <c:pt idx="767">
                  <c:v>12.766999999999999</c:v>
                </c:pt>
                <c:pt idx="768">
                  <c:v>12.782999999999999</c:v>
                </c:pt>
                <c:pt idx="769">
                  <c:v>12.8</c:v>
                </c:pt>
                <c:pt idx="770">
                  <c:v>12.817</c:v>
                </c:pt>
                <c:pt idx="771">
                  <c:v>12.833</c:v>
                </c:pt>
                <c:pt idx="772">
                  <c:v>12.85</c:v>
                </c:pt>
                <c:pt idx="773">
                  <c:v>12.867000000000001</c:v>
                </c:pt>
                <c:pt idx="774">
                  <c:v>12.882999999999999</c:v>
                </c:pt>
                <c:pt idx="775">
                  <c:v>12.9</c:v>
                </c:pt>
                <c:pt idx="776">
                  <c:v>12.917</c:v>
                </c:pt>
                <c:pt idx="777">
                  <c:v>12.933</c:v>
                </c:pt>
                <c:pt idx="778">
                  <c:v>12.95</c:v>
                </c:pt>
                <c:pt idx="779">
                  <c:v>12.967000000000001</c:v>
                </c:pt>
                <c:pt idx="780">
                  <c:v>12.983000000000001</c:v>
                </c:pt>
                <c:pt idx="781">
                  <c:v>13</c:v>
                </c:pt>
                <c:pt idx="782">
                  <c:v>13.016999999999999</c:v>
                </c:pt>
                <c:pt idx="783">
                  <c:v>13.032999999999999</c:v>
                </c:pt>
                <c:pt idx="784">
                  <c:v>13.05</c:v>
                </c:pt>
                <c:pt idx="785">
                  <c:v>13.067</c:v>
                </c:pt>
                <c:pt idx="786">
                  <c:v>13.083</c:v>
                </c:pt>
                <c:pt idx="787">
                  <c:v>13.1</c:v>
                </c:pt>
                <c:pt idx="788">
                  <c:v>13.117000000000001</c:v>
                </c:pt>
                <c:pt idx="789">
                  <c:v>13.132999999999999</c:v>
                </c:pt>
                <c:pt idx="790">
                  <c:v>13.15</c:v>
                </c:pt>
                <c:pt idx="791">
                  <c:v>13.167</c:v>
                </c:pt>
                <c:pt idx="792">
                  <c:v>13.183</c:v>
                </c:pt>
                <c:pt idx="793">
                  <c:v>13.2</c:v>
                </c:pt>
                <c:pt idx="794">
                  <c:v>13.217000000000001</c:v>
                </c:pt>
                <c:pt idx="795">
                  <c:v>13.233000000000001</c:v>
                </c:pt>
                <c:pt idx="796">
                  <c:v>13.25</c:v>
                </c:pt>
                <c:pt idx="797">
                  <c:v>13.266999999999999</c:v>
                </c:pt>
                <c:pt idx="798">
                  <c:v>13.282999999999999</c:v>
                </c:pt>
                <c:pt idx="799">
                  <c:v>13.3</c:v>
                </c:pt>
                <c:pt idx="800">
                  <c:v>13.317</c:v>
                </c:pt>
                <c:pt idx="801">
                  <c:v>13.333</c:v>
                </c:pt>
                <c:pt idx="802">
                  <c:v>13.35</c:v>
                </c:pt>
                <c:pt idx="803">
                  <c:v>13.367000000000001</c:v>
                </c:pt>
                <c:pt idx="804">
                  <c:v>13.382999999999999</c:v>
                </c:pt>
                <c:pt idx="805">
                  <c:v>13.4</c:v>
                </c:pt>
                <c:pt idx="806">
                  <c:v>13.417</c:v>
                </c:pt>
                <c:pt idx="807">
                  <c:v>13.433</c:v>
                </c:pt>
                <c:pt idx="808">
                  <c:v>13.45</c:v>
                </c:pt>
                <c:pt idx="809">
                  <c:v>13.467000000000001</c:v>
                </c:pt>
                <c:pt idx="810">
                  <c:v>13.483000000000001</c:v>
                </c:pt>
                <c:pt idx="811">
                  <c:v>13.5</c:v>
                </c:pt>
                <c:pt idx="812">
                  <c:v>13.516999999999999</c:v>
                </c:pt>
                <c:pt idx="813">
                  <c:v>13.532999999999999</c:v>
                </c:pt>
                <c:pt idx="814">
                  <c:v>13.55</c:v>
                </c:pt>
                <c:pt idx="815">
                  <c:v>13.567</c:v>
                </c:pt>
                <c:pt idx="816">
                  <c:v>13.583</c:v>
                </c:pt>
                <c:pt idx="817">
                  <c:v>13.6</c:v>
                </c:pt>
                <c:pt idx="818">
                  <c:v>13.617000000000001</c:v>
                </c:pt>
                <c:pt idx="819">
                  <c:v>13.632999999999999</c:v>
                </c:pt>
                <c:pt idx="820">
                  <c:v>13.65</c:v>
                </c:pt>
                <c:pt idx="821">
                  <c:v>13.667</c:v>
                </c:pt>
                <c:pt idx="822">
                  <c:v>13.683</c:v>
                </c:pt>
                <c:pt idx="823">
                  <c:v>13.7</c:v>
                </c:pt>
                <c:pt idx="824">
                  <c:v>13.717000000000001</c:v>
                </c:pt>
                <c:pt idx="825">
                  <c:v>13.733000000000001</c:v>
                </c:pt>
                <c:pt idx="826">
                  <c:v>13.75</c:v>
                </c:pt>
                <c:pt idx="827">
                  <c:v>13.766999999999999</c:v>
                </c:pt>
                <c:pt idx="828">
                  <c:v>13.782999999999999</c:v>
                </c:pt>
                <c:pt idx="829">
                  <c:v>13.8</c:v>
                </c:pt>
                <c:pt idx="830">
                  <c:v>13.817</c:v>
                </c:pt>
                <c:pt idx="831">
                  <c:v>13.833</c:v>
                </c:pt>
                <c:pt idx="832">
                  <c:v>13.85</c:v>
                </c:pt>
                <c:pt idx="833">
                  <c:v>13.867000000000001</c:v>
                </c:pt>
                <c:pt idx="834">
                  <c:v>13.882999999999999</c:v>
                </c:pt>
                <c:pt idx="835">
                  <c:v>13.9</c:v>
                </c:pt>
                <c:pt idx="836">
                  <c:v>13.917</c:v>
                </c:pt>
                <c:pt idx="837">
                  <c:v>13.933</c:v>
                </c:pt>
                <c:pt idx="838">
                  <c:v>13.95</c:v>
                </c:pt>
                <c:pt idx="839">
                  <c:v>13.967000000000001</c:v>
                </c:pt>
                <c:pt idx="840">
                  <c:v>13.983000000000001</c:v>
                </c:pt>
                <c:pt idx="841">
                  <c:v>14</c:v>
                </c:pt>
                <c:pt idx="842">
                  <c:v>14.016999999999999</c:v>
                </c:pt>
                <c:pt idx="843">
                  <c:v>14.032999999999999</c:v>
                </c:pt>
                <c:pt idx="844">
                  <c:v>14.05</c:v>
                </c:pt>
                <c:pt idx="845">
                  <c:v>14.067</c:v>
                </c:pt>
                <c:pt idx="846">
                  <c:v>14.083</c:v>
                </c:pt>
                <c:pt idx="847">
                  <c:v>14.1</c:v>
                </c:pt>
                <c:pt idx="848">
                  <c:v>14.117000000000001</c:v>
                </c:pt>
                <c:pt idx="849">
                  <c:v>14.132999999999999</c:v>
                </c:pt>
                <c:pt idx="850">
                  <c:v>14.15</c:v>
                </c:pt>
                <c:pt idx="851">
                  <c:v>14.167</c:v>
                </c:pt>
                <c:pt idx="852">
                  <c:v>14.183</c:v>
                </c:pt>
                <c:pt idx="853">
                  <c:v>14.2</c:v>
                </c:pt>
                <c:pt idx="854">
                  <c:v>14.217000000000001</c:v>
                </c:pt>
                <c:pt idx="855">
                  <c:v>14.233000000000001</c:v>
                </c:pt>
                <c:pt idx="856">
                  <c:v>14.25</c:v>
                </c:pt>
                <c:pt idx="857">
                  <c:v>14.266999999999999</c:v>
                </c:pt>
                <c:pt idx="858">
                  <c:v>14.282999999999999</c:v>
                </c:pt>
                <c:pt idx="859">
                  <c:v>14.3</c:v>
                </c:pt>
                <c:pt idx="860">
                  <c:v>14.317</c:v>
                </c:pt>
                <c:pt idx="861">
                  <c:v>14.333</c:v>
                </c:pt>
                <c:pt idx="862">
                  <c:v>14.35</c:v>
                </c:pt>
                <c:pt idx="863">
                  <c:v>14.367000000000001</c:v>
                </c:pt>
                <c:pt idx="864">
                  <c:v>14.382999999999999</c:v>
                </c:pt>
                <c:pt idx="865">
                  <c:v>14.4</c:v>
                </c:pt>
                <c:pt idx="866">
                  <c:v>14.417</c:v>
                </c:pt>
                <c:pt idx="867">
                  <c:v>14.433</c:v>
                </c:pt>
                <c:pt idx="868">
                  <c:v>14.45</c:v>
                </c:pt>
                <c:pt idx="869">
                  <c:v>14.467000000000001</c:v>
                </c:pt>
                <c:pt idx="870">
                  <c:v>14.483000000000001</c:v>
                </c:pt>
                <c:pt idx="871">
                  <c:v>14.5</c:v>
                </c:pt>
                <c:pt idx="872">
                  <c:v>14.516999999999999</c:v>
                </c:pt>
                <c:pt idx="873">
                  <c:v>14.532999999999999</c:v>
                </c:pt>
                <c:pt idx="874">
                  <c:v>14.55</c:v>
                </c:pt>
                <c:pt idx="875">
                  <c:v>14.567</c:v>
                </c:pt>
                <c:pt idx="876">
                  <c:v>14.583</c:v>
                </c:pt>
                <c:pt idx="877">
                  <c:v>14.6</c:v>
                </c:pt>
                <c:pt idx="878">
                  <c:v>14.617000000000001</c:v>
                </c:pt>
                <c:pt idx="879">
                  <c:v>14.632999999999999</c:v>
                </c:pt>
                <c:pt idx="880">
                  <c:v>14.65</c:v>
                </c:pt>
                <c:pt idx="881">
                  <c:v>14.667</c:v>
                </c:pt>
                <c:pt idx="882">
                  <c:v>14.683</c:v>
                </c:pt>
                <c:pt idx="883">
                  <c:v>14.7</c:v>
                </c:pt>
                <c:pt idx="884">
                  <c:v>14.717000000000001</c:v>
                </c:pt>
                <c:pt idx="885">
                  <c:v>14.733000000000001</c:v>
                </c:pt>
                <c:pt idx="886">
                  <c:v>14.75</c:v>
                </c:pt>
                <c:pt idx="887">
                  <c:v>14.766999999999999</c:v>
                </c:pt>
                <c:pt idx="888">
                  <c:v>14.782999999999999</c:v>
                </c:pt>
                <c:pt idx="889">
                  <c:v>14.8</c:v>
                </c:pt>
                <c:pt idx="890">
                  <c:v>14.817</c:v>
                </c:pt>
                <c:pt idx="891">
                  <c:v>14.833</c:v>
                </c:pt>
                <c:pt idx="892">
                  <c:v>14.85</c:v>
                </c:pt>
                <c:pt idx="893">
                  <c:v>14.867000000000001</c:v>
                </c:pt>
                <c:pt idx="894">
                  <c:v>14.882999999999999</c:v>
                </c:pt>
                <c:pt idx="895">
                  <c:v>14.9</c:v>
                </c:pt>
                <c:pt idx="896">
                  <c:v>14.917</c:v>
                </c:pt>
                <c:pt idx="897">
                  <c:v>14.933</c:v>
                </c:pt>
                <c:pt idx="898">
                  <c:v>14.95</c:v>
                </c:pt>
                <c:pt idx="899">
                  <c:v>14.967000000000001</c:v>
                </c:pt>
                <c:pt idx="900">
                  <c:v>14.983000000000001</c:v>
                </c:pt>
                <c:pt idx="901">
                  <c:v>15</c:v>
                </c:pt>
                <c:pt idx="902">
                  <c:v>15.016999999999999</c:v>
                </c:pt>
                <c:pt idx="903">
                  <c:v>15.032999999999999</c:v>
                </c:pt>
                <c:pt idx="904">
                  <c:v>15.05</c:v>
                </c:pt>
                <c:pt idx="905">
                  <c:v>15.067</c:v>
                </c:pt>
                <c:pt idx="906">
                  <c:v>15.083</c:v>
                </c:pt>
                <c:pt idx="907">
                  <c:v>15.1</c:v>
                </c:pt>
                <c:pt idx="908">
                  <c:v>15.117000000000001</c:v>
                </c:pt>
                <c:pt idx="909">
                  <c:v>15.132999999999999</c:v>
                </c:pt>
                <c:pt idx="910">
                  <c:v>15.15</c:v>
                </c:pt>
                <c:pt idx="911">
                  <c:v>15.167</c:v>
                </c:pt>
                <c:pt idx="912">
                  <c:v>15.183</c:v>
                </c:pt>
                <c:pt idx="913">
                  <c:v>15.2</c:v>
                </c:pt>
                <c:pt idx="914">
                  <c:v>15.217000000000001</c:v>
                </c:pt>
                <c:pt idx="915">
                  <c:v>15.233000000000001</c:v>
                </c:pt>
                <c:pt idx="916">
                  <c:v>15.25</c:v>
                </c:pt>
                <c:pt idx="917">
                  <c:v>15.266999999999999</c:v>
                </c:pt>
                <c:pt idx="918">
                  <c:v>15.282999999999999</c:v>
                </c:pt>
                <c:pt idx="919">
                  <c:v>15.3</c:v>
                </c:pt>
                <c:pt idx="920">
                  <c:v>15.317</c:v>
                </c:pt>
                <c:pt idx="921">
                  <c:v>15.333</c:v>
                </c:pt>
                <c:pt idx="922">
                  <c:v>15.35</c:v>
                </c:pt>
                <c:pt idx="923">
                  <c:v>15.367000000000001</c:v>
                </c:pt>
                <c:pt idx="924">
                  <c:v>15.382999999999999</c:v>
                </c:pt>
                <c:pt idx="925">
                  <c:v>15.4</c:v>
                </c:pt>
                <c:pt idx="926">
                  <c:v>15.417</c:v>
                </c:pt>
                <c:pt idx="927">
                  <c:v>15.433</c:v>
                </c:pt>
                <c:pt idx="928">
                  <c:v>15.45</c:v>
                </c:pt>
                <c:pt idx="929">
                  <c:v>15.467000000000001</c:v>
                </c:pt>
                <c:pt idx="930">
                  <c:v>15.483000000000001</c:v>
                </c:pt>
                <c:pt idx="931">
                  <c:v>15.5</c:v>
                </c:pt>
                <c:pt idx="932">
                  <c:v>15.516999999999999</c:v>
                </c:pt>
                <c:pt idx="933">
                  <c:v>15.532999999999999</c:v>
                </c:pt>
                <c:pt idx="934">
                  <c:v>15.55</c:v>
                </c:pt>
                <c:pt idx="935">
                  <c:v>15.567</c:v>
                </c:pt>
                <c:pt idx="936">
                  <c:v>15.583</c:v>
                </c:pt>
                <c:pt idx="937">
                  <c:v>15.6</c:v>
                </c:pt>
                <c:pt idx="938">
                  <c:v>15.617000000000001</c:v>
                </c:pt>
                <c:pt idx="939">
                  <c:v>15.632999999999999</c:v>
                </c:pt>
                <c:pt idx="940">
                  <c:v>15.65</c:v>
                </c:pt>
                <c:pt idx="941">
                  <c:v>15.667</c:v>
                </c:pt>
                <c:pt idx="942">
                  <c:v>15.683</c:v>
                </c:pt>
                <c:pt idx="943">
                  <c:v>15.7</c:v>
                </c:pt>
                <c:pt idx="944">
                  <c:v>15.717000000000001</c:v>
                </c:pt>
                <c:pt idx="945">
                  <c:v>15.733000000000001</c:v>
                </c:pt>
                <c:pt idx="946">
                  <c:v>15.75</c:v>
                </c:pt>
                <c:pt idx="947">
                  <c:v>15.766999999999999</c:v>
                </c:pt>
                <c:pt idx="948">
                  <c:v>15.782999999999999</c:v>
                </c:pt>
                <c:pt idx="949">
                  <c:v>15.8</c:v>
                </c:pt>
                <c:pt idx="950">
                  <c:v>15.817</c:v>
                </c:pt>
                <c:pt idx="951">
                  <c:v>15.833</c:v>
                </c:pt>
                <c:pt idx="952">
                  <c:v>15.85</c:v>
                </c:pt>
                <c:pt idx="953">
                  <c:v>15.867000000000001</c:v>
                </c:pt>
                <c:pt idx="954">
                  <c:v>15.882999999999999</c:v>
                </c:pt>
                <c:pt idx="955">
                  <c:v>15.9</c:v>
                </c:pt>
                <c:pt idx="956">
                  <c:v>15.917</c:v>
                </c:pt>
                <c:pt idx="957">
                  <c:v>15.933</c:v>
                </c:pt>
                <c:pt idx="958">
                  <c:v>15.95</c:v>
                </c:pt>
                <c:pt idx="959">
                  <c:v>15.967000000000001</c:v>
                </c:pt>
                <c:pt idx="960">
                  <c:v>15.983000000000001</c:v>
                </c:pt>
                <c:pt idx="961">
                  <c:v>16</c:v>
                </c:pt>
                <c:pt idx="962">
                  <c:v>16.016999999999999</c:v>
                </c:pt>
                <c:pt idx="963">
                  <c:v>16.033000000000001</c:v>
                </c:pt>
                <c:pt idx="964">
                  <c:v>16.05</c:v>
                </c:pt>
                <c:pt idx="965">
                  <c:v>16.067</c:v>
                </c:pt>
                <c:pt idx="966">
                  <c:v>16.082999999999998</c:v>
                </c:pt>
                <c:pt idx="967">
                  <c:v>16.100000000000001</c:v>
                </c:pt>
                <c:pt idx="968">
                  <c:v>16.117000000000001</c:v>
                </c:pt>
                <c:pt idx="969">
                  <c:v>16.132999999999999</c:v>
                </c:pt>
                <c:pt idx="970">
                  <c:v>16.149999999999999</c:v>
                </c:pt>
                <c:pt idx="971">
                  <c:v>16.167000000000002</c:v>
                </c:pt>
                <c:pt idx="972">
                  <c:v>16.183</c:v>
                </c:pt>
                <c:pt idx="973">
                  <c:v>16.2</c:v>
                </c:pt>
                <c:pt idx="974">
                  <c:v>16.216999999999999</c:v>
                </c:pt>
                <c:pt idx="975">
                  <c:v>16.233000000000001</c:v>
                </c:pt>
                <c:pt idx="976">
                  <c:v>16.25</c:v>
                </c:pt>
                <c:pt idx="977">
                  <c:v>16.266999999999999</c:v>
                </c:pt>
                <c:pt idx="978">
                  <c:v>16.283000000000001</c:v>
                </c:pt>
                <c:pt idx="979">
                  <c:v>16.3</c:v>
                </c:pt>
                <c:pt idx="980">
                  <c:v>16.317</c:v>
                </c:pt>
                <c:pt idx="981">
                  <c:v>16.332999999999998</c:v>
                </c:pt>
                <c:pt idx="982">
                  <c:v>16.350000000000001</c:v>
                </c:pt>
                <c:pt idx="983">
                  <c:v>16.367000000000001</c:v>
                </c:pt>
                <c:pt idx="984">
                  <c:v>16.382999999999999</c:v>
                </c:pt>
                <c:pt idx="985">
                  <c:v>16.399999999999999</c:v>
                </c:pt>
                <c:pt idx="986">
                  <c:v>16.417000000000002</c:v>
                </c:pt>
                <c:pt idx="987">
                  <c:v>16.433</c:v>
                </c:pt>
                <c:pt idx="988">
                  <c:v>16.45</c:v>
                </c:pt>
                <c:pt idx="989">
                  <c:v>16.466999999999999</c:v>
                </c:pt>
                <c:pt idx="990">
                  <c:v>16.483000000000001</c:v>
                </c:pt>
                <c:pt idx="991">
                  <c:v>16.5</c:v>
                </c:pt>
                <c:pt idx="992">
                  <c:v>16.516999999999999</c:v>
                </c:pt>
                <c:pt idx="993">
                  <c:v>16.533000000000001</c:v>
                </c:pt>
                <c:pt idx="994">
                  <c:v>16.55</c:v>
                </c:pt>
                <c:pt idx="995">
                  <c:v>16.567</c:v>
                </c:pt>
                <c:pt idx="996">
                  <c:v>16.582999999999998</c:v>
                </c:pt>
                <c:pt idx="997">
                  <c:v>16.600000000000001</c:v>
                </c:pt>
                <c:pt idx="998">
                  <c:v>16.617000000000001</c:v>
                </c:pt>
                <c:pt idx="999">
                  <c:v>16.632999999999999</c:v>
                </c:pt>
                <c:pt idx="1000">
                  <c:v>16.649999999999999</c:v>
                </c:pt>
                <c:pt idx="1001">
                  <c:v>16.667000000000002</c:v>
                </c:pt>
                <c:pt idx="1002">
                  <c:v>16.683</c:v>
                </c:pt>
                <c:pt idx="1003">
                  <c:v>16.7</c:v>
                </c:pt>
                <c:pt idx="1004">
                  <c:v>16.716999999999999</c:v>
                </c:pt>
                <c:pt idx="1005">
                  <c:v>16.733000000000001</c:v>
                </c:pt>
                <c:pt idx="1006">
                  <c:v>16.75</c:v>
                </c:pt>
                <c:pt idx="1007">
                  <c:v>16.766999999999999</c:v>
                </c:pt>
                <c:pt idx="1008">
                  <c:v>16.783000000000001</c:v>
                </c:pt>
                <c:pt idx="1009">
                  <c:v>16.8</c:v>
                </c:pt>
                <c:pt idx="1010">
                  <c:v>16.817</c:v>
                </c:pt>
                <c:pt idx="1011">
                  <c:v>16.832999999999998</c:v>
                </c:pt>
                <c:pt idx="1012">
                  <c:v>16.850000000000001</c:v>
                </c:pt>
                <c:pt idx="1013">
                  <c:v>16.867000000000001</c:v>
                </c:pt>
                <c:pt idx="1014">
                  <c:v>16.882999999999999</c:v>
                </c:pt>
                <c:pt idx="1015">
                  <c:v>16.899999999999999</c:v>
                </c:pt>
                <c:pt idx="1016">
                  <c:v>16.917000000000002</c:v>
                </c:pt>
                <c:pt idx="1017">
                  <c:v>16.933</c:v>
                </c:pt>
                <c:pt idx="1018">
                  <c:v>16.95</c:v>
                </c:pt>
                <c:pt idx="1019">
                  <c:v>16.966999999999999</c:v>
                </c:pt>
                <c:pt idx="1020">
                  <c:v>16.983000000000001</c:v>
                </c:pt>
                <c:pt idx="1021">
                  <c:v>17</c:v>
                </c:pt>
                <c:pt idx="1022">
                  <c:v>17.016999999999999</c:v>
                </c:pt>
                <c:pt idx="1023">
                  <c:v>17.033000000000001</c:v>
                </c:pt>
                <c:pt idx="1024">
                  <c:v>17.05</c:v>
                </c:pt>
                <c:pt idx="1025">
                  <c:v>17.067</c:v>
                </c:pt>
                <c:pt idx="1026">
                  <c:v>17.082999999999998</c:v>
                </c:pt>
                <c:pt idx="1027">
                  <c:v>17.100000000000001</c:v>
                </c:pt>
                <c:pt idx="1028">
                  <c:v>17.117000000000001</c:v>
                </c:pt>
                <c:pt idx="1029">
                  <c:v>17.132999999999999</c:v>
                </c:pt>
                <c:pt idx="1030">
                  <c:v>17.149999999999999</c:v>
                </c:pt>
                <c:pt idx="1031">
                  <c:v>17.167000000000002</c:v>
                </c:pt>
                <c:pt idx="1032">
                  <c:v>17.183</c:v>
                </c:pt>
                <c:pt idx="1033">
                  <c:v>17.2</c:v>
                </c:pt>
                <c:pt idx="1034">
                  <c:v>17.216999999999999</c:v>
                </c:pt>
                <c:pt idx="1035">
                  <c:v>17.233000000000001</c:v>
                </c:pt>
                <c:pt idx="1036">
                  <c:v>17.25</c:v>
                </c:pt>
                <c:pt idx="1037">
                  <c:v>17.266999999999999</c:v>
                </c:pt>
                <c:pt idx="1038">
                  <c:v>17.283000000000001</c:v>
                </c:pt>
                <c:pt idx="1039">
                  <c:v>17.3</c:v>
                </c:pt>
                <c:pt idx="1040">
                  <c:v>17.317</c:v>
                </c:pt>
                <c:pt idx="1041">
                  <c:v>17.332999999999998</c:v>
                </c:pt>
                <c:pt idx="1042">
                  <c:v>17.350000000000001</c:v>
                </c:pt>
                <c:pt idx="1043">
                  <c:v>17.367000000000001</c:v>
                </c:pt>
                <c:pt idx="1044">
                  <c:v>17.382999999999999</c:v>
                </c:pt>
                <c:pt idx="1045">
                  <c:v>17.399999999999999</c:v>
                </c:pt>
                <c:pt idx="1046">
                  <c:v>17.417000000000002</c:v>
                </c:pt>
                <c:pt idx="1047">
                  <c:v>17.433</c:v>
                </c:pt>
                <c:pt idx="1048">
                  <c:v>17.45</c:v>
                </c:pt>
                <c:pt idx="1049">
                  <c:v>17.466999999999999</c:v>
                </c:pt>
                <c:pt idx="1050">
                  <c:v>17.483000000000001</c:v>
                </c:pt>
                <c:pt idx="1051">
                  <c:v>17.5</c:v>
                </c:pt>
                <c:pt idx="1052">
                  <c:v>17.516999999999999</c:v>
                </c:pt>
                <c:pt idx="1053">
                  <c:v>17.533000000000001</c:v>
                </c:pt>
                <c:pt idx="1054">
                  <c:v>17.55</c:v>
                </c:pt>
                <c:pt idx="1055">
                  <c:v>17.567</c:v>
                </c:pt>
                <c:pt idx="1056">
                  <c:v>17.582999999999998</c:v>
                </c:pt>
                <c:pt idx="1057">
                  <c:v>17.600000000000001</c:v>
                </c:pt>
                <c:pt idx="1058">
                  <c:v>17.617000000000001</c:v>
                </c:pt>
                <c:pt idx="1059">
                  <c:v>17.632999999999999</c:v>
                </c:pt>
                <c:pt idx="1060">
                  <c:v>17.649999999999999</c:v>
                </c:pt>
                <c:pt idx="1061">
                  <c:v>17.667000000000002</c:v>
                </c:pt>
                <c:pt idx="1062">
                  <c:v>17.683</c:v>
                </c:pt>
                <c:pt idx="1063">
                  <c:v>17.7</c:v>
                </c:pt>
                <c:pt idx="1064">
                  <c:v>17.716999999999999</c:v>
                </c:pt>
                <c:pt idx="1065">
                  <c:v>17.733000000000001</c:v>
                </c:pt>
                <c:pt idx="1066">
                  <c:v>17.75</c:v>
                </c:pt>
                <c:pt idx="1067">
                  <c:v>17.766999999999999</c:v>
                </c:pt>
                <c:pt idx="1068">
                  <c:v>17.783000000000001</c:v>
                </c:pt>
                <c:pt idx="1069">
                  <c:v>17.8</c:v>
                </c:pt>
                <c:pt idx="1070">
                  <c:v>17.817</c:v>
                </c:pt>
                <c:pt idx="1071">
                  <c:v>17.832999999999998</c:v>
                </c:pt>
                <c:pt idx="1072">
                  <c:v>17.850000000000001</c:v>
                </c:pt>
                <c:pt idx="1073">
                  <c:v>17.867000000000001</c:v>
                </c:pt>
                <c:pt idx="1074">
                  <c:v>17.882999999999999</c:v>
                </c:pt>
                <c:pt idx="1075">
                  <c:v>17.899999999999999</c:v>
                </c:pt>
                <c:pt idx="1076">
                  <c:v>17.917000000000002</c:v>
                </c:pt>
                <c:pt idx="1077">
                  <c:v>17.933</c:v>
                </c:pt>
                <c:pt idx="1078">
                  <c:v>17.95</c:v>
                </c:pt>
                <c:pt idx="1079">
                  <c:v>17.966999999999999</c:v>
                </c:pt>
                <c:pt idx="1080">
                  <c:v>17.983000000000001</c:v>
                </c:pt>
                <c:pt idx="1081">
                  <c:v>18</c:v>
                </c:pt>
                <c:pt idx="1082">
                  <c:v>18.016999999999999</c:v>
                </c:pt>
                <c:pt idx="1083">
                  <c:v>18.033000000000001</c:v>
                </c:pt>
                <c:pt idx="1084">
                  <c:v>18.05</c:v>
                </c:pt>
                <c:pt idx="1085">
                  <c:v>18.067</c:v>
                </c:pt>
                <c:pt idx="1086">
                  <c:v>18.082999999999998</c:v>
                </c:pt>
                <c:pt idx="1087">
                  <c:v>18.100000000000001</c:v>
                </c:pt>
                <c:pt idx="1088">
                  <c:v>18.117000000000001</c:v>
                </c:pt>
                <c:pt idx="1089">
                  <c:v>18.132999999999999</c:v>
                </c:pt>
                <c:pt idx="1090">
                  <c:v>18.149999999999999</c:v>
                </c:pt>
                <c:pt idx="1091">
                  <c:v>18.167000000000002</c:v>
                </c:pt>
                <c:pt idx="1092">
                  <c:v>18.183</c:v>
                </c:pt>
                <c:pt idx="1093">
                  <c:v>18.2</c:v>
                </c:pt>
                <c:pt idx="1094">
                  <c:v>18.216999999999999</c:v>
                </c:pt>
                <c:pt idx="1095">
                  <c:v>18.233000000000001</c:v>
                </c:pt>
                <c:pt idx="1096">
                  <c:v>18.25</c:v>
                </c:pt>
                <c:pt idx="1097">
                  <c:v>18.266999999999999</c:v>
                </c:pt>
                <c:pt idx="1098">
                  <c:v>18.283000000000001</c:v>
                </c:pt>
                <c:pt idx="1099">
                  <c:v>18.3</c:v>
                </c:pt>
                <c:pt idx="1100">
                  <c:v>18.317</c:v>
                </c:pt>
                <c:pt idx="1101">
                  <c:v>18.332999999999998</c:v>
                </c:pt>
                <c:pt idx="1102">
                  <c:v>18.350000000000001</c:v>
                </c:pt>
                <c:pt idx="1103">
                  <c:v>18.367000000000001</c:v>
                </c:pt>
                <c:pt idx="1104">
                  <c:v>18.382999999999999</c:v>
                </c:pt>
                <c:pt idx="1105">
                  <c:v>18.399999999999999</c:v>
                </c:pt>
                <c:pt idx="1106">
                  <c:v>18.417000000000002</c:v>
                </c:pt>
                <c:pt idx="1107">
                  <c:v>18.433</c:v>
                </c:pt>
                <c:pt idx="1108">
                  <c:v>18.45</c:v>
                </c:pt>
                <c:pt idx="1109">
                  <c:v>18.466999999999999</c:v>
                </c:pt>
                <c:pt idx="1110">
                  <c:v>18.483000000000001</c:v>
                </c:pt>
                <c:pt idx="1111">
                  <c:v>18.5</c:v>
                </c:pt>
                <c:pt idx="1112">
                  <c:v>18.516999999999999</c:v>
                </c:pt>
                <c:pt idx="1113">
                  <c:v>18.533000000000001</c:v>
                </c:pt>
                <c:pt idx="1114">
                  <c:v>18.55</c:v>
                </c:pt>
                <c:pt idx="1115">
                  <c:v>18.567</c:v>
                </c:pt>
                <c:pt idx="1116">
                  <c:v>18.582999999999998</c:v>
                </c:pt>
                <c:pt idx="1117">
                  <c:v>18.600000000000001</c:v>
                </c:pt>
                <c:pt idx="1118">
                  <c:v>18.617000000000001</c:v>
                </c:pt>
                <c:pt idx="1119">
                  <c:v>18.632999999999999</c:v>
                </c:pt>
                <c:pt idx="1120">
                  <c:v>18.649999999999999</c:v>
                </c:pt>
                <c:pt idx="1121">
                  <c:v>18.667000000000002</c:v>
                </c:pt>
                <c:pt idx="1122">
                  <c:v>18.683</c:v>
                </c:pt>
                <c:pt idx="1123">
                  <c:v>18.7</c:v>
                </c:pt>
                <c:pt idx="1124">
                  <c:v>18.716999999999999</c:v>
                </c:pt>
                <c:pt idx="1125">
                  <c:v>18.733000000000001</c:v>
                </c:pt>
                <c:pt idx="1126">
                  <c:v>18.75</c:v>
                </c:pt>
                <c:pt idx="1127">
                  <c:v>18.766999999999999</c:v>
                </c:pt>
                <c:pt idx="1128">
                  <c:v>18.783000000000001</c:v>
                </c:pt>
                <c:pt idx="1129">
                  <c:v>18.8</c:v>
                </c:pt>
                <c:pt idx="1130">
                  <c:v>18.817</c:v>
                </c:pt>
                <c:pt idx="1131">
                  <c:v>18.832999999999998</c:v>
                </c:pt>
                <c:pt idx="1132">
                  <c:v>18.850000000000001</c:v>
                </c:pt>
                <c:pt idx="1133">
                  <c:v>18.867000000000001</c:v>
                </c:pt>
                <c:pt idx="1134">
                  <c:v>18.882999999999999</c:v>
                </c:pt>
                <c:pt idx="1135">
                  <c:v>18.899999999999999</c:v>
                </c:pt>
                <c:pt idx="1136">
                  <c:v>18.917000000000002</c:v>
                </c:pt>
                <c:pt idx="1137">
                  <c:v>18.933</c:v>
                </c:pt>
                <c:pt idx="1138">
                  <c:v>18.95</c:v>
                </c:pt>
                <c:pt idx="1139">
                  <c:v>18.966999999999999</c:v>
                </c:pt>
                <c:pt idx="1140">
                  <c:v>18.983000000000001</c:v>
                </c:pt>
                <c:pt idx="1141">
                  <c:v>19</c:v>
                </c:pt>
                <c:pt idx="1142">
                  <c:v>19.016999999999999</c:v>
                </c:pt>
                <c:pt idx="1143">
                  <c:v>19.033000000000001</c:v>
                </c:pt>
                <c:pt idx="1144">
                  <c:v>19.05</c:v>
                </c:pt>
                <c:pt idx="1145">
                  <c:v>19.067</c:v>
                </c:pt>
                <c:pt idx="1146">
                  <c:v>19.082999999999998</c:v>
                </c:pt>
                <c:pt idx="1147">
                  <c:v>19.100000000000001</c:v>
                </c:pt>
                <c:pt idx="1148">
                  <c:v>19.117000000000001</c:v>
                </c:pt>
                <c:pt idx="1149">
                  <c:v>19.132999999999999</c:v>
                </c:pt>
                <c:pt idx="1150">
                  <c:v>19.149999999999999</c:v>
                </c:pt>
                <c:pt idx="1151">
                  <c:v>19.167000000000002</c:v>
                </c:pt>
                <c:pt idx="1152">
                  <c:v>19.183</c:v>
                </c:pt>
                <c:pt idx="1153">
                  <c:v>19.2</c:v>
                </c:pt>
                <c:pt idx="1154">
                  <c:v>19.216999999999999</c:v>
                </c:pt>
                <c:pt idx="1155">
                  <c:v>19.233000000000001</c:v>
                </c:pt>
                <c:pt idx="1156">
                  <c:v>19.25</c:v>
                </c:pt>
                <c:pt idx="1157">
                  <c:v>19.266999999999999</c:v>
                </c:pt>
                <c:pt idx="1158">
                  <c:v>19.283000000000001</c:v>
                </c:pt>
                <c:pt idx="1159">
                  <c:v>19.3</c:v>
                </c:pt>
                <c:pt idx="1160">
                  <c:v>19.317</c:v>
                </c:pt>
                <c:pt idx="1161">
                  <c:v>19.332999999999998</c:v>
                </c:pt>
                <c:pt idx="1162">
                  <c:v>19.350000000000001</c:v>
                </c:pt>
                <c:pt idx="1163">
                  <c:v>19.367000000000001</c:v>
                </c:pt>
                <c:pt idx="1164">
                  <c:v>19.382999999999999</c:v>
                </c:pt>
                <c:pt idx="1165">
                  <c:v>19.399999999999999</c:v>
                </c:pt>
                <c:pt idx="1166">
                  <c:v>19.417000000000002</c:v>
                </c:pt>
                <c:pt idx="1167">
                  <c:v>19.433</c:v>
                </c:pt>
                <c:pt idx="1168">
                  <c:v>19.45</c:v>
                </c:pt>
                <c:pt idx="1169">
                  <c:v>19.466999999999999</c:v>
                </c:pt>
                <c:pt idx="1170">
                  <c:v>19.483000000000001</c:v>
                </c:pt>
                <c:pt idx="1171">
                  <c:v>19.5</c:v>
                </c:pt>
                <c:pt idx="1172">
                  <c:v>19.516999999999999</c:v>
                </c:pt>
                <c:pt idx="1173">
                  <c:v>19.533000000000001</c:v>
                </c:pt>
                <c:pt idx="1174">
                  <c:v>19.55</c:v>
                </c:pt>
                <c:pt idx="1175">
                  <c:v>19.567</c:v>
                </c:pt>
                <c:pt idx="1176">
                  <c:v>19.582999999999998</c:v>
                </c:pt>
                <c:pt idx="1177">
                  <c:v>19.600000000000001</c:v>
                </c:pt>
                <c:pt idx="1178">
                  <c:v>19.617000000000001</c:v>
                </c:pt>
                <c:pt idx="1179">
                  <c:v>19.632999999999999</c:v>
                </c:pt>
                <c:pt idx="1180">
                  <c:v>19.649999999999999</c:v>
                </c:pt>
                <c:pt idx="1181">
                  <c:v>19.667000000000002</c:v>
                </c:pt>
                <c:pt idx="1182">
                  <c:v>19.683</c:v>
                </c:pt>
                <c:pt idx="1183">
                  <c:v>19.7</c:v>
                </c:pt>
                <c:pt idx="1184">
                  <c:v>19.716999999999999</c:v>
                </c:pt>
                <c:pt idx="1185">
                  <c:v>19.733000000000001</c:v>
                </c:pt>
                <c:pt idx="1186">
                  <c:v>19.75</c:v>
                </c:pt>
                <c:pt idx="1187">
                  <c:v>19.766999999999999</c:v>
                </c:pt>
                <c:pt idx="1188">
                  <c:v>19.783000000000001</c:v>
                </c:pt>
                <c:pt idx="1189">
                  <c:v>19.8</c:v>
                </c:pt>
                <c:pt idx="1190">
                  <c:v>19.817</c:v>
                </c:pt>
                <c:pt idx="1191">
                  <c:v>19.832999999999998</c:v>
                </c:pt>
                <c:pt idx="1192">
                  <c:v>19.850000000000001</c:v>
                </c:pt>
                <c:pt idx="1193">
                  <c:v>19.867000000000001</c:v>
                </c:pt>
                <c:pt idx="1194">
                  <c:v>19.882999999999999</c:v>
                </c:pt>
                <c:pt idx="1195">
                  <c:v>19.899999999999999</c:v>
                </c:pt>
                <c:pt idx="1196">
                  <c:v>19.917000000000002</c:v>
                </c:pt>
                <c:pt idx="1197">
                  <c:v>19.933</c:v>
                </c:pt>
                <c:pt idx="1198">
                  <c:v>19.95</c:v>
                </c:pt>
                <c:pt idx="1199">
                  <c:v>19.966999999999999</c:v>
                </c:pt>
                <c:pt idx="1200">
                  <c:v>19.983000000000001</c:v>
                </c:pt>
                <c:pt idx="1201">
                  <c:v>20</c:v>
                </c:pt>
                <c:pt idx="1202">
                  <c:v>20.016999999999999</c:v>
                </c:pt>
                <c:pt idx="1203">
                  <c:v>20.033000000000001</c:v>
                </c:pt>
                <c:pt idx="1204">
                  <c:v>20.05</c:v>
                </c:pt>
                <c:pt idx="1205">
                  <c:v>20.067</c:v>
                </c:pt>
                <c:pt idx="1206">
                  <c:v>20.082999999999998</c:v>
                </c:pt>
                <c:pt idx="1207">
                  <c:v>20.100000000000001</c:v>
                </c:pt>
                <c:pt idx="1208">
                  <c:v>20.117000000000001</c:v>
                </c:pt>
                <c:pt idx="1209">
                  <c:v>20.132999999999999</c:v>
                </c:pt>
                <c:pt idx="1210">
                  <c:v>20.149999999999999</c:v>
                </c:pt>
                <c:pt idx="1211">
                  <c:v>20.167000000000002</c:v>
                </c:pt>
                <c:pt idx="1212">
                  <c:v>20.183</c:v>
                </c:pt>
                <c:pt idx="1213">
                  <c:v>20.2</c:v>
                </c:pt>
                <c:pt idx="1214">
                  <c:v>20.216999999999999</c:v>
                </c:pt>
                <c:pt idx="1215">
                  <c:v>20.233000000000001</c:v>
                </c:pt>
                <c:pt idx="1216">
                  <c:v>20.25</c:v>
                </c:pt>
                <c:pt idx="1217">
                  <c:v>20.266999999999999</c:v>
                </c:pt>
                <c:pt idx="1218">
                  <c:v>20.283000000000001</c:v>
                </c:pt>
                <c:pt idx="1219">
                  <c:v>20.3</c:v>
                </c:pt>
                <c:pt idx="1220">
                  <c:v>20.317</c:v>
                </c:pt>
                <c:pt idx="1221">
                  <c:v>20.332999999999998</c:v>
                </c:pt>
                <c:pt idx="1222">
                  <c:v>20.350000000000001</c:v>
                </c:pt>
                <c:pt idx="1223">
                  <c:v>20.367000000000001</c:v>
                </c:pt>
                <c:pt idx="1224">
                  <c:v>20.382999999999999</c:v>
                </c:pt>
                <c:pt idx="1225">
                  <c:v>20.399999999999999</c:v>
                </c:pt>
                <c:pt idx="1226">
                  <c:v>20.417000000000002</c:v>
                </c:pt>
                <c:pt idx="1227">
                  <c:v>20.433</c:v>
                </c:pt>
                <c:pt idx="1228">
                  <c:v>20.45</c:v>
                </c:pt>
                <c:pt idx="1229">
                  <c:v>20.466999999999999</c:v>
                </c:pt>
                <c:pt idx="1230">
                  <c:v>20.483000000000001</c:v>
                </c:pt>
                <c:pt idx="1231">
                  <c:v>20.5</c:v>
                </c:pt>
                <c:pt idx="1232">
                  <c:v>20.516999999999999</c:v>
                </c:pt>
                <c:pt idx="1233">
                  <c:v>20.533000000000001</c:v>
                </c:pt>
                <c:pt idx="1234">
                  <c:v>20.55</c:v>
                </c:pt>
                <c:pt idx="1235">
                  <c:v>20.567</c:v>
                </c:pt>
                <c:pt idx="1236">
                  <c:v>20.582999999999998</c:v>
                </c:pt>
                <c:pt idx="1237">
                  <c:v>20.6</c:v>
                </c:pt>
                <c:pt idx="1238">
                  <c:v>20.617000000000001</c:v>
                </c:pt>
                <c:pt idx="1239">
                  <c:v>20.632999999999999</c:v>
                </c:pt>
                <c:pt idx="1240">
                  <c:v>20.65</c:v>
                </c:pt>
                <c:pt idx="1241">
                  <c:v>20.667000000000002</c:v>
                </c:pt>
                <c:pt idx="1242">
                  <c:v>20.683</c:v>
                </c:pt>
                <c:pt idx="1243">
                  <c:v>20.7</c:v>
                </c:pt>
                <c:pt idx="1244">
                  <c:v>20.716999999999999</c:v>
                </c:pt>
                <c:pt idx="1245">
                  <c:v>20.733000000000001</c:v>
                </c:pt>
                <c:pt idx="1246">
                  <c:v>20.75</c:v>
                </c:pt>
                <c:pt idx="1247">
                  <c:v>20.766999999999999</c:v>
                </c:pt>
                <c:pt idx="1248">
                  <c:v>20.783000000000001</c:v>
                </c:pt>
                <c:pt idx="1249">
                  <c:v>20.8</c:v>
                </c:pt>
                <c:pt idx="1250">
                  <c:v>20.817</c:v>
                </c:pt>
                <c:pt idx="1251">
                  <c:v>20.832999999999998</c:v>
                </c:pt>
                <c:pt idx="1252">
                  <c:v>20.85</c:v>
                </c:pt>
                <c:pt idx="1253">
                  <c:v>20.867000000000001</c:v>
                </c:pt>
                <c:pt idx="1254">
                  <c:v>20.882999999999999</c:v>
                </c:pt>
                <c:pt idx="1255">
                  <c:v>20.9</c:v>
                </c:pt>
                <c:pt idx="1256">
                  <c:v>20.917000000000002</c:v>
                </c:pt>
                <c:pt idx="1257">
                  <c:v>20.933</c:v>
                </c:pt>
                <c:pt idx="1258">
                  <c:v>20.95</c:v>
                </c:pt>
                <c:pt idx="1259">
                  <c:v>20.966999999999999</c:v>
                </c:pt>
                <c:pt idx="1260">
                  <c:v>20.983000000000001</c:v>
                </c:pt>
                <c:pt idx="1261">
                  <c:v>21</c:v>
                </c:pt>
                <c:pt idx="1262">
                  <c:v>21.016999999999999</c:v>
                </c:pt>
                <c:pt idx="1263">
                  <c:v>21.033000000000001</c:v>
                </c:pt>
                <c:pt idx="1264">
                  <c:v>21.05</c:v>
                </c:pt>
                <c:pt idx="1265">
                  <c:v>21.067</c:v>
                </c:pt>
                <c:pt idx="1266">
                  <c:v>21.082999999999998</c:v>
                </c:pt>
                <c:pt idx="1267">
                  <c:v>21.1</c:v>
                </c:pt>
                <c:pt idx="1268">
                  <c:v>21.117000000000001</c:v>
                </c:pt>
                <c:pt idx="1269">
                  <c:v>21.132999999999999</c:v>
                </c:pt>
                <c:pt idx="1270">
                  <c:v>21.15</c:v>
                </c:pt>
                <c:pt idx="1271">
                  <c:v>21.167000000000002</c:v>
                </c:pt>
                <c:pt idx="1272">
                  <c:v>21.183</c:v>
                </c:pt>
                <c:pt idx="1273">
                  <c:v>21.2</c:v>
                </c:pt>
                <c:pt idx="1274">
                  <c:v>21.216999999999999</c:v>
                </c:pt>
                <c:pt idx="1275">
                  <c:v>21.233000000000001</c:v>
                </c:pt>
                <c:pt idx="1276">
                  <c:v>21.25</c:v>
                </c:pt>
                <c:pt idx="1277">
                  <c:v>21.266999999999999</c:v>
                </c:pt>
                <c:pt idx="1278">
                  <c:v>21.283000000000001</c:v>
                </c:pt>
                <c:pt idx="1279">
                  <c:v>21.3</c:v>
                </c:pt>
                <c:pt idx="1280">
                  <c:v>21.317</c:v>
                </c:pt>
                <c:pt idx="1281">
                  <c:v>21.332999999999998</c:v>
                </c:pt>
                <c:pt idx="1282">
                  <c:v>21.35</c:v>
                </c:pt>
                <c:pt idx="1283">
                  <c:v>21.367000000000001</c:v>
                </c:pt>
                <c:pt idx="1284">
                  <c:v>21.382999999999999</c:v>
                </c:pt>
                <c:pt idx="1285">
                  <c:v>21.4</c:v>
                </c:pt>
                <c:pt idx="1286">
                  <c:v>21.417000000000002</c:v>
                </c:pt>
                <c:pt idx="1287">
                  <c:v>21.433</c:v>
                </c:pt>
                <c:pt idx="1288">
                  <c:v>21.45</c:v>
                </c:pt>
                <c:pt idx="1289">
                  <c:v>21.466999999999999</c:v>
                </c:pt>
                <c:pt idx="1290">
                  <c:v>21.483000000000001</c:v>
                </c:pt>
                <c:pt idx="1291">
                  <c:v>21.5</c:v>
                </c:pt>
                <c:pt idx="1292">
                  <c:v>21.516999999999999</c:v>
                </c:pt>
                <c:pt idx="1293">
                  <c:v>21.533000000000001</c:v>
                </c:pt>
                <c:pt idx="1294">
                  <c:v>21.55</c:v>
                </c:pt>
                <c:pt idx="1295">
                  <c:v>21.567</c:v>
                </c:pt>
                <c:pt idx="1296">
                  <c:v>21.582999999999998</c:v>
                </c:pt>
                <c:pt idx="1297">
                  <c:v>21.6</c:v>
                </c:pt>
                <c:pt idx="1298">
                  <c:v>21.617000000000001</c:v>
                </c:pt>
                <c:pt idx="1299">
                  <c:v>21.632999999999999</c:v>
                </c:pt>
                <c:pt idx="1300">
                  <c:v>21.65</c:v>
                </c:pt>
                <c:pt idx="1301">
                  <c:v>21.667000000000002</c:v>
                </c:pt>
                <c:pt idx="1302">
                  <c:v>21.683</c:v>
                </c:pt>
                <c:pt idx="1303">
                  <c:v>21.7</c:v>
                </c:pt>
                <c:pt idx="1304">
                  <c:v>21.716999999999999</c:v>
                </c:pt>
                <c:pt idx="1305">
                  <c:v>21.733000000000001</c:v>
                </c:pt>
                <c:pt idx="1306">
                  <c:v>21.75</c:v>
                </c:pt>
                <c:pt idx="1307">
                  <c:v>21.766999999999999</c:v>
                </c:pt>
                <c:pt idx="1308">
                  <c:v>21.783000000000001</c:v>
                </c:pt>
                <c:pt idx="1309">
                  <c:v>21.8</c:v>
                </c:pt>
                <c:pt idx="1310">
                  <c:v>21.817</c:v>
                </c:pt>
                <c:pt idx="1311">
                  <c:v>21.832999999999998</c:v>
                </c:pt>
                <c:pt idx="1312">
                  <c:v>21.85</c:v>
                </c:pt>
                <c:pt idx="1313">
                  <c:v>21.867000000000001</c:v>
                </c:pt>
                <c:pt idx="1314">
                  <c:v>21.882999999999999</c:v>
                </c:pt>
                <c:pt idx="1315">
                  <c:v>21.9</c:v>
                </c:pt>
                <c:pt idx="1316">
                  <c:v>21.917000000000002</c:v>
                </c:pt>
                <c:pt idx="1317">
                  <c:v>21.933</c:v>
                </c:pt>
                <c:pt idx="1318">
                  <c:v>21.95</c:v>
                </c:pt>
                <c:pt idx="1319">
                  <c:v>21.966999999999999</c:v>
                </c:pt>
                <c:pt idx="1320">
                  <c:v>21.983000000000001</c:v>
                </c:pt>
                <c:pt idx="1321">
                  <c:v>22</c:v>
                </c:pt>
                <c:pt idx="1322">
                  <c:v>22.016999999999999</c:v>
                </c:pt>
                <c:pt idx="1323">
                  <c:v>22.033000000000001</c:v>
                </c:pt>
                <c:pt idx="1324">
                  <c:v>22.05</c:v>
                </c:pt>
                <c:pt idx="1325">
                  <c:v>22.067</c:v>
                </c:pt>
                <c:pt idx="1326">
                  <c:v>22.082999999999998</c:v>
                </c:pt>
                <c:pt idx="1327">
                  <c:v>22.1</c:v>
                </c:pt>
                <c:pt idx="1328">
                  <c:v>22.117000000000001</c:v>
                </c:pt>
                <c:pt idx="1329">
                  <c:v>22.132999999999999</c:v>
                </c:pt>
                <c:pt idx="1330">
                  <c:v>22.15</c:v>
                </c:pt>
                <c:pt idx="1331">
                  <c:v>22.167000000000002</c:v>
                </c:pt>
                <c:pt idx="1332">
                  <c:v>22.183</c:v>
                </c:pt>
                <c:pt idx="1333">
                  <c:v>22.2</c:v>
                </c:pt>
                <c:pt idx="1334">
                  <c:v>22.216999999999999</c:v>
                </c:pt>
                <c:pt idx="1335">
                  <c:v>22.233000000000001</c:v>
                </c:pt>
                <c:pt idx="1336">
                  <c:v>22.25</c:v>
                </c:pt>
                <c:pt idx="1337">
                  <c:v>22.266999999999999</c:v>
                </c:pt>
                <c:pt idx="1338">
                  <c:v>22.283000000000001</c:v>
                </c:pt>
                <c:pt idx="1339">
                  <c:v>22.3</c:v>
                </c:pt>
                <c:pt idx="1340">
                  <c:v>22.317</c:v>
                </c:pt>
                <c:pt idx="1341">
                  <c:v>22.332999999999998</c:v>
                </c:pt>
                <c:pt idx="1342">
                  <c:v>22.35</c:v>
                </c:pt>
                <c:pt idx="1343">
                  <c:v>22.367000000000001</c:v>
                </c:pt>
                <c:pt idx="1344">
                  <c:v>22.382999999999999</c:v>
                </c:pt>
                <c:pt idx="1345">
                  <c:v>22.4</c:v>
                </c:pt>
                <c:pt idx="1346">
                  <c:v>22.417000000000002</c:v>
                </c:pt>
                <c:pt idx="1347">
                  <c:v>22.433</c:v>
                </c:pt>
                <c:pt idx="1348">
                  <c:v>22.45</c:v>
                </c:pt>
                <c:pt idx="1349">
                  <c:v>22.466999999999999</c:v>
                </c:pt>
                <c:pt idx="1350">
                  <c:v>22.483000000000001</c:v>
                </c:pt>
                <c:pt idx="1351">
                  <c:v>22.5</c:v>
                </c:pt>
                <c:pt idx="1352">
                  <c:v>22.516999999999999</c:v>
                </c:pt>
                <c:pt idx="1353">
                  <c:v>22.533000000000001</c:v>
                </c:pt>
                <c:pt idx="1354">
                  <c:v>22.55</c:v>
                </c:pt>
                <c:pt idx="1355">
                  <c:v>22.567</c:v>
                </c:pt>
                <c:pt idx="1356">
                  <c:v>22.582999999999998</c:v>
                </c:pt>
                <c:pt idx="1357">
                  <c:v>22.6</c:v>
                </c:pt>
                <c:pt idx="1358">
                  <c:v>22.617000000000001</c:v>
                </c:pt>
                <c:pt idx="1359">
                  <c:v>22.632999999999999</c:v>
                </c:pt>
                <c:pt idx="1360">
                  <c:v>22.65</c:v>
                </c:pt>
                <c:pt idx="1361">
                  <c:v>22.667000000000002</c:v>
                </c:pt>
                <c:pt idx="1362">
                  <c:v>22.683</c:v>
                </c:pt>
                <c:pt idx="1363">
                  <c:v>22.7</c:v>
                </c:pt>
                <c:pt idx="1364">
                  <c:v>22.716999999999999</c:v>
                </c:pt>
                <c:pt idx="1365">
                  <c:v>22.733000000000001</c:v>
                </c:pt>
                <c:pt idx="1366">
                  <c:v>22.75</c:v>
                </c:pt>
                <c:pt idx="1367">
                  <c:v>22.766999999999999</c:v>
                </c:pt>
                <c:pt idx="1368">
                  <c:v>22.783000000000001</c:v>
                </c:pt>
                <c:pt idx="1369">
                  <c:v>22.8</c:v>
                </c:pt>
                <c:pt idx="1370">
                  <c:v>22.817</c:v>
                </c:pt>
                <c:pt idx="1371">
                  <c:v>22.832999999999998</c:v>
                </c:pt>
                <c:pt idx="1372">
                  <c:v>22.85</c:v>
                </c:pt>
                <c:pt idx="1373">
                  <c:v>22.867000000000001</c:v>
                </c:pt>
                <c:pt idx="1374">
                  <c:v>22.882999999999999</c:v>
                </c:pt>
                <c:pt idx="1375">
                  <c:v>22.9</c:v>
                </c:pt>
                <c:pt idx="1376">
                  <c:v>22.917000000000002</c:v>
                </c:pt>
                <c:pt idx="1377">
                  <c:v>22.933</c:v>
                </c:pt>
                <c:pt idx="1378">
                  <c:v>22.95</c:v>
                </c:pt>
                <c:pt idx="1379">
                  <c:v>22.966999999999999</c:v>
                </c:pt>
                <c:pt idx="1380">
                  <c:v>22.983000000000001</c:v>
                </c:pt>
                <c:pt idx="1381">
                  <c:v>23</c:v>
                </c:pt>
                <c:pt idx="1382">
                  <c:v>23.016999999999999</c:v>
                </c:pt>
                <c:pt idx="1383">
                  <c:v>23.033000000000001</c:v>
                </c:pt>
                <c:pt idx="1384">
                  <c:v>23.05</c:v>
                </c:pt>
                <c:pt idx="1385">
                  <c:v>23.067</c:v>
                </c:pt>
                <c:pt idx="1386">
                  <c:v>23.082999999999998</c:v>
                </c:pt>
                <c:pt idx="1387">
                  <c:v>23.1</c:v>
                </c:pt>
                <c:pt idx="1388">
                  <c:v>23.117000000000001</c:v>
                </c:pt>
                <c:pt idx="1389">
                  <c:v>23.132999999999999</c:v>
                </c:pt>
                <c:pt idx="1390">
                  <c:v>23.15</c:v>
                </c:pt>
                <c:pt idx="1391">
                  <c:v>23.167000000000002</c:v>
                </c:pt>
                <c:pt idx="1392">
                  <c:v>23.183</c:v>
                </c:pt>
                <c:pt idx="1393">
                  <c:v>23.2</c:v>
                </c:pt>
                <c:pt idx="1394">
                  <c:v>23.216999999999999</c:v>
                </c:pt>
                <c:pt idx="1395">
                  <c:v>23.233000000000001</c:v>
                </c:pt>
                <c:pt idx="1396">
                  <c:v>23.25</c:v>
                </c:pt>
                <c:pt idx="1397">
                  <c:v>23.266999999999999</c:v>
                </c:pt>
                <c:pt idx="1398">
                  <c:v>23.283000000000001</c:v>
                </c:pt>
                <c:pt idx="1399">
                  <c:v>23.3</c:v>
                </c:pt>
                <c:pt idx="1400">
                  <c:v>23.317</c:v>
                </c:pt>
                <c:pt idx="1401">
                  <c:v>23.332999999999998</c:v>
                </c:pt>
                <c:pt idx="1402">
                  <c:v>23.35</c:v>
                </c:pt>
                <c:pt idx="1403">
                  <c:v>23.367000000000001</c:v>
                </c:pt>
                <c:pt idx="1404">
                  <c:v>23.382999999999999</c:v>
                </c:pt>
                <c:pt idx="1405">
                  <c:v>23.4</c:v>
                </c:pt>
                <c:pt idx="1406">
                  <c:v>23.417000000000002</c:v>
                </c:pt>
                <c:pt idx="1407">
                  <c:v>23.433</c:v>
                </c:pt>
                <c:pt idx="1408">
                  <c:v>23.45</c:v>
                </c:pt>
                <c:pt idx="1409">
                  <c:v>23.466999999999999</c:v>
                </c:pt>
                <c:pt idx="1410">
                  <c:v>23.483000000000001</c:v>
                </c:pt>
                <c:pt idx="1411">
                  <c:v>23.5</c:v>
                </c:pt>
                <c:pt idx="1412">
                  <c:v>23.516999999999999</c:v>
                </c:pt>
                <c:pt idx="1413">
                  <c:v>23.533000000000001</c:v>
                </c:pt>
                <c:pt idx="1414">
                  <c:v>23.55</c:v>
                </c:pt>
                <c:pt idx="1415">
                  <c:v>23.567</c:v>
                </c:pt>
                <c:pt idx="1416">
                  <c:v>23.582999999999998</c:v>
                </c:pt>
                <c:pt idx="1417">
                  <c:v>23.6</c:v>
                </c:pt>
                <c:pt idx="1418">
                  <c:v>23.617000000000001</c:v>
                </c:pt>
                <c:pt idx="1419">
                  <c:v>23.632999999999999</c:v>
                </c:pt>
                <c:pt idx="1420">
                  <c:v>23.65</c:v>
                </c:pt>
                <c:pt idx="1421">
                  <c:v>23.667000000000002</c:v>
                </c:pt>
                <c:pt idx="1422">
                  <c:v>23.683</c:v>
                </c:pt>
                <c:pt idx="1423">
                  <c:v>23.7</c:v>
                </c:pt>
                <c:pt idx="1424">
                  <c:v>23.716999999999999</c:v>
                </c:pt>
                <c:pt idx="1425">
                  <c:v>23.733000000000001</c:v>
                </c:pt>
                <c:pt idx="1426">
                  <c:v>23.75</c:v>
                </c:pt>
                <c:pt idx="1427">
                  <c:v>23.766999999999999</c:v>
                </c:pt>
                <c:pt idx="1428">
                  <c:v>23.783000000000001</c:v>
                </c:pt>
                <c:pt idx="1429">
                  <c:v>23.8</c:v>
                </c:pt>
                <c:pt idx="1430">
                  <c:v>23.817</c:v>
                </c:pt>
                <c:pt idx="1431">
                  <c:v>23.832999999999998</c:v>
                </c:pt>
                <c:pt idx="1432">
                  <c:v>23.85</c:v>
                </c:pt>
                <c:pt idx="1433">
                  <c:v>23.867000000000001</c:v>
                </c:pt>
                <c:pt idx="1434">
                  <c:v>23.882999999999999</c:v>
                </c:pt>
                <c:pt idx="1435">
                  <c:v>23.9</c:v>
                </c:pt>
                <c:pt idx="1436">
                  <c:v>23.917000000000002</c:v>
                </c:pt>
                <c:pt idx="1437">
                  <c:v>23.933</c:v>
                </c:pt>
                <c:pt idx="1438">
                  <c:v>23.95</c:v>
                </c:pt>
                <c:pt idx="1439">
                  <c:v>23.966999999999999</c:v>
                </c:pt>
                <c:pt idx="1440">
                  <c:v>23.983000000000001</c:v>
                </c:pt>
                <c:pt idx="1441">
                  <c:v>24</c:v>
                </c:pt>
                <c:pt idx="1442">
                  <c:v>24.016999999999999</c:v>
                </c:pt>
                <c:pt idx="1443">
                  <c:v>24.033000000000001</c:v>
                </c:pt>
                <c:pt idx="1444">
                  <c:v>24.05</c:v>
                </c:pt>
                <c:pt idx="1445">
                  <c:v>24.067</c:v>
                </c:pt>
                <c:pt idx="1446">
                  <c:v>24.082999999999998</c:v>
                </c:pt>
                <c:pt idx="1447">
                  <c:v>24.1</c:v>
                </c:pt>
                <c:pt idx="1448">
                  <c:v>24.117000000000001</c:v>
                </c:pt>
                <c:pt idx="1449">
                  <c:v>24.132999999999999</c:v>
                </c:pt>
                <c:pt idx="1450">
                  <c:v>24.15</c:v>
                </c:pt>
                <c:pt idx="1451">
                  <c:v>24.167000000000002</c:v>
                </c:pt>
                <c:pt idx="1452">
                  <c:v>24.183</c:v>
                </c:pt>
                <c:pt idx="1453">
                  <c:v>24.2</c:v>
                </c:pt>
                <c:pt idx="1454">
                  <c:v>24.216999999999999</c:v>
                </c:pt>
                <c:pt idx="1455">
                  <c:v>24.233000000000001</c:v>
                </c:pt>
                <c:pt idx="1456">
                  <c:v>24.25</c:v>
                </c:pt>
                <c:pt idx="1457">
                  <c:v>24.266999999999999</c:v>
                </c:pt>
                <c:pt idx="1458">
                  <c:v>24.283000000000001</c:v>
                </c:pt>
                <c:pt idx="1459">
                  <c:v>24.3</c:v>
                </c:pt>
                <c:pt idx="1460">
                  <c:v>24.317</c:v>
                </c:pt>
                <c:pt idx="1461">
                  <c:v>24.332999999999998</c:v>
                </c:pt>
                <c:pt idx="1462">
                  <c:v>24.35</c:v>
                </c:pt>
                <c:pt idx="1463">
                  <c:v>24.367000000000001</c:v>
                </c:pt>
                <c:pt idx="1464">
                  <c:v>24.382999999999999</c:v>
                </c:pt>
                <c:pt idx="1465">
                  <c:v>24.4</c:v>
                </c:pt>
                <c:pt idx="1466">
                  <c:v>24.417000000000002</c:v>
                </c:pt>
                <c:pt idx="1467">
                  <c:v>24.433</c:v>
                </c:pt>
                <c:pt idx="1468">
                  <c:v>24.45</c:v>
                </c:pt>
                <c:pt idx="1469">
                  <c:v>24.466999999999999</c:v>
                </c:pt>
                <c:pt idx="1470">
                  <c:v>24.483000000000001</c:v>
                </c:pt>
                <c:pt idx="1471">
                  <c:v>24.5</c:v>
                </c:pt>
                <c:pt idx="1472">
                  <c:v>24.516999999999999</c:v>
                </c:pt>
                <c:pt idx="1473">
                  <c:v>24.533000000000001</c:v>
                </c:pt>
                <c:pt idx="1474">
                  <c:v>24.55</c:v>
                </c:pt>
                <c:pt idx="1475">
                  <c:v>24.567</c:v>
                </c:pt>
                <c:pt idx="1476">
                  <c:v>24.582999999999998</c:v>
                </c:pt>
                <c:pt idx="1477">
                  <c:v>24.6</c:v>
                </c:pt>
                <c:pt idx="1478">
                  <c:v>24.617000000000001</c:v>
                </c:pt>
                <c:pt idx="1479">
                  <c:v>24.632999999999999</c:v>
                </c:pt>
                <c:pt idx="1480">
                  <c:v>24.65</c:v>
                </c:pt>
                <c:pt idx="1481">
                  <c:v>24.667000000000002</c:v>
                </c:pt>
                <c:pt idx="1482">
                  <c:v>24.683</c:v>
                </c:pt>
                <c:pt idx="1483">
                  <c:v>24.7</c:v>
                </c:pt>
                <c:pt idx="1484">
                  <c:v>24.716999999999999</c:v>
                </c:pt>
                <c:pt idx="1485">
                  <c:v>24.733000000000001</c:v>
                </c:pt>
                <c:pt idx="1486">
                  <c:v>24.75</c:v>
                </c:pt>
                <c:pt idx="1487">
                  <c:v>24.766999999999999</c:v>
                </c:pt>
                <c:pt idx="1488">
                  <c:v>24.783000000000001</c:v>
                </c:pt>
                <c:pt idx="1489">
                  <c:v>24.8</c:v>
                </c:pt>
                <c:pt idx="1490">
                  <c:v>24.817</c:v>
                </c:pt>
                <c:pt idx="1491">
                  <c:v>24.832999999999998</c:v>
                </c:pt>
                <c:pt idx="1492">
                  <c:v>24.85</c:v>
                </c:pt>
                <c:pt idx="1493">
                  <c:v>24.867000000000001</c:v>
                </c:pt>
                <c:pt idx="1494">
                  <c:v>24.882999999999999</c:v>
                </c:pt>
                <c:pt idx="1495">
                  <c:v>24.9</c:v>
                </c:pt>
                <c:pt idx="1496">
                  <c:v>24.917000000000002</c:v>
                </c:pt>
                <c:pt idx="1497">
                  <c:v>24.933</c:v>
                </c:pt>
                <c:pt idx="1498">
                  <c:v>24.95</c:v>
                </c:pt>
                <c:pt idx="1499">
                  <c:v>24.966999999999999</c:v>
                </c:pt>
                <c:pt idx="1500">
                  <c:v>24.983000000000001</c:v>
                </c:pt>
                <c:pt idx="1501">
                  <c:v>25</c:v>
                </c:pt>
                <c:pt idx="1502">
                  <c:v>25.016999999999999</c:v>
                </c:pt>
                <c:pt idx="1503">
                  <c:v>25.033000000000001</c:v>
                </c:pt>
                <c:pt idx="1504">
                  <c:v>25.05</c:v>
                </c:pt>
                <c:pt idx="1505">
                  <c:v>25.067</c:v>
                </c:pt>
                <c:pt idx="1506">
                  <c:v>25.082999999999998</c:v>
                </c:pt>
                <c:pt idx="1507">
                  <c:v>25.1</c:v>
                </c:pt>
                <c:pt idx="1508">
                  <c:v>25.117000000000001</c:v>
                </c:pt>
                <c:pt idx="1509">
                  <c:v>25.132999999999999</c:v>
                </c:pt>
                <c:pt idx="1510">
                  <c:v>25.15</c:v>
                </c:pt>
                <c:pt idx="1511">
                  <c:v>25.167000000000002</c:v>
                </c:pt>
                <c:pt idx="1512">
                  <c:v>25.183</c:v>
                </c:pt>
                <c:pt idx="1513">
                  <c:v>25.2</c:v>
                </c:pt>
                <c:pt idx="1514">
                  <c:v>25.216999999999999</c:v>
                </c:pt>
                <c:pt idx="1515">
                  <c:v>25.233000000000001</c:v>
                </c:pt>
                <c:pt idx="1516">
                  <c:v>25.25</c:v>
                </c:pt>
                <c:pt idx="1517">
                  <c:v>25.266999999999999</c:v>
                </c:pt>
                <c:pt idx="1518">
                  <c:v>25.283000000000001</c:v>
                </c:pt>
                <c:pt idx="1519">
                  <c:v>25.3</c:v>
                </c:pt>
                <c:pt idx="1520">
                  <c:v>25.317</c:v>
                </c:pt>
                <c:pt idx="1521">
                  <c:v>25.332999999999998</c:v>
                </c:pt>
                <c:pt idx="1522">
                  <c:v>25.35</c:v>
                </c:pt>
                <c:pt idx="1523">
                  <c:v>25.367000000000001</c:v>
                </c:pt>
                <c:pt idx="1524">
                  <c:v>25.382999999999999</c:v>
                </c:pt>
                <c:pt idx="1525">
                  <c:v>25.4</c:v>
                </c:pt>
                <c:pt idx="1526">
                  <c:v>25.417000000000002</c:v>
                </c:pt>
                <c:pt idx="1527">
                  <c:v>25.433</c:v>
                </c:pt>
                <c:pt idx="1528">
                  <c:v>25.45</c:v>
                </c:pt>
                <c:pt idx="1529">
                  <c:v>25.466999999999999</c:v>
                </c:pt>
                <c:pt idx="1530">
                  <c:v>25.483000000000001</c:v>
                </c:pt>
                <c:pt idx="1531">
                  <c:v>25.5</c:v>
                </c:pt>
                <c:pt idx="1532">
                  <c:v>25.516999999999999</c:v>
                </c:pt>
                <c:pt idx="1533">
                  <c:v>25.533000000000001</c:v>
                </c:pt>
                <c:pt idx="1534">
                  <c:v>25.55</c:v>
                </c:pt>
                <c:pt idx="1535">
                  <c:v>25.567</c:v>
                </c:pt>
                <c:pt idx="1536">
                  <c:v>25.582999999999998</c:v>
                </c:pt>
                <c:pt idx="1537">
                  <c:v>25.6</c:v>
                </c:pt>
                <c:pt idx="1538">
                  <c:v>25.617000000000001</c:v>
                </c:pt>
                <c:pt idx="1539">
                  <c:v>25.632999999999999</c:v>
                </c:pt>
                <c:pt idx="1540">
                  <c:v>25.65</c:v>
                </c:pt>
                <c:pt idx="1541">
                  <c:v>25.667000000000002</c:v>
                </c:pt>
                <c:pt idx="1542">
                  <c:v>25.683</c:v>
                </c:pt>
                <c:pt idx="1543">
                  <c:v>25.7</c:v>
                </c:pt>
                <c:pt idx="1544">
                  <c:v>25.716999999999999</c:v>
                </c:pt>
                <c:pt idx="1545">
                  <c:v>25.733000000000001</c:v>
                </c:pt>
                <c:pt idx="1546">
                  <c:v>25.75</c:v>
                </c:pt>
                <c:pt idx="1547">
                  <c:v>25.766999999999999</c:v>
                </c:pt>
                <c:pt idx="1548">
                  <c:v>25.783000000000001</c:v>
                </c:pt>
                <c:pt idx="1549">
                  <c:v>25.8</c:v>
                </c:pt>
                <c:pt idx="1550">
                  <c:v>25.817</c:v>
                </c:pt>
                <c:pt idx="1551">
                  <c:v>25.832999999999998</c:v>
                </c:pt>
                <c:pt idx="1552">
                  <c:v>25.85</c:v>
                </c:pt>
                <c:pt idx="1553">
                  <c:v>25.867000000000001</c:v>
                </c:pt>
                <c:pt idx="1554">
                  <c:v>25.882999999999999</c:v>
                </c:pt>
                <c:pt idx="1555">
                  <c:v>25.9</c:v>
                </c:pt>
                <c:pt idx="1556">
                  <c:v>25.917000000000002</c:v>
                </c:pt>
                <c:pt idx="1557">
                  <c:v>25.933</c:v>
                </c:pt>
                <c:pt idx="1558">
                  <c:v>25.95</c:v>
                </c:pt>
                <c:pt idx="1559">
                  <c:v>25.966999999999999</c:v>
                </c:pt>
                <c:pt idx="1560">
                  <c:v>25.983000000000001</c:v>
                </c:pt>
                <c:pt idx="1561">
                  <c:v>26</c:v>
                </c:pt>
                <c:pt idx="1562">
                  <c:v>26.016999999999999</c:v>
                </c:pt>
                <c:pt idx="1563">
                  <c:v>26.033000000000001</c:v>
                </c:pt>
                <c:pt idx="1564">
                  <c:v>26.05</c:v>
                </c:pt>
                <c:pt idx="1565">
                  <c:v>26.067</c:v>
                </c:pt>
                <c:pt idx="1566">
                  <c:v>26.082999999999998</c:v>
                </c:pt>
                <c:pt idx="1567">
                  <c:v>26.1</c:v>
                </c:pt>
                <c:pt idx="1568">
                  <c:v>26.117000000000001</c:v>
                </c:pt>
                <c:pt idx="1569">
                  <c:v>26.132999999999999</c:v>
                </c:pt>
                <c:pt idx="1570">
                  <c:v>26.15</c:v>
                </c:pt>
                <c:pt idx="1571">
                  <c:v>26.167000000000002</c:v>
                </c:pt>
                <c:pt idx="1572">
                  <c:v>26.183</c:v>
                </c:pt>
                <c:pt idx="1573">
                  <c:v>26.2</c:v>
                </c:pt>
                <c:pt idx="1574">
                  <c:v>26.216999999999999</c:v>
                </c:pt>
                <c:pt idx="1575">
                  <c:v>26.233000000000001</c:v>
                </c:pt>
                <c:pt idx="1576">
                  <c:v>26.25</c:v>
                </c:pt>
                <c:pt idx="1577">
                  <c:v>26.266999999999999</c:v>
                </c:pt>
                <c:pt idx="1578">
                  <c:v>26.283000000000001</c:v>
                </c:pt>
                <c:pt idx="1579">
                  <c:v>26.3</c:v>
                </c:pt>
                <c:pt idx="1580">
                  <c:v>26.317</c:v>
                </c:pt>
                <c:pt idx="1581">
                  <c:v>26.332999999999998</c:v>
                </c:pt>
                <c:pt idx="1582">
                  <c:v>26.35</c:v>
                </c:pt>
                <c:pt idx="1583">
                  <c:v>26.367000000000001</c:v>
                </c:pt>
                <c:pt idx="1584">
                  <c:v>26.382999999999999</c:v>
                </c:pt>
                <c:pt idx="1585">
                  <c:v>26.4</c:v>
                </c:pt>
                <c:pt idx="1586">
                  <c:v>26.417000000000002</c:v>
                </c:pt>
                <c:pt idx="1587">
                  <c:v>26.433</c:v>
                </c:pt>
                <c:pt idx="1588">
                  <c:v>26.45</c:v>
                </c:pt>
                <c:pt idx="1589">
                  <c:v>26.466999999999999</c:v>
                </c:pt>
                <c:pt idx="1590">
                  <c:v>26.483000000000001</c:v>
                </c:pt>
                <c:pt idx="1591">
                  <c:v>26.5</c:v>
                </c:pt>
                <c:pt idx="1592">
                  <c:v>26.516999999999999</c:v>
                </c:pt>
                <c:pt idx="1593">
                  <c:v>26.533000000000001</c:v>
                </c:pt>
                <c:pt idx="1594">
                  <c:v>26.55</c:v>
                </c:pt>
                <c:pt idx="1595">
                  <c:v>26.567</c:v>
                </c:pt>
                <c:pt idx="1596">
                  <c:v>26.582999999999998</c:v>
                </c:pt>
                <c:pt idx="1597">
                  <c:v>26.6</c:v>
                </c:pt>
                <c:pt idx="1598">
                  <c:v>26.617000000000001</c:v>
                </c:pt>
                <c:pt idx="1599">
                  <c:v>26.632999999999999</c:v>
                </c:pt>
                <c:pt idx="1600">
                  <c:v>26.65</c:v>
                </c:pt>
                <c:pt idx="1601">
                  <c:v>26.667000000000002</c:v>
                </c:pt>
                <c:pt idx="1602">
                  <c:v>26.683</c:v>
                </c:pt>
                <c:pt idx="1603">
                  <c:v>26.7</c:v>
                </c:pt>
                <c:pt idx="1604">
                  <c:v>26.716999999999999</c:v>
                </c:pt>
                <c:pt idx="1605">
                  <c:v>26.733000000000001</c:v>
                </c:pt>
                <c:pt idx="1606">
                  <c:v>26.75</c:v>
                </c:pt>
                <c:pt idx="1607">
                  <c:v>26.766999999999999</c:v>
                </c:pt>
                <c:pt idx="1608">
                  <c:v>26.783000000000001</c:v>
                </c:pt>
                <c:pt idx="1609">
                  <c:v>26.8</c:v>
                </c:pt>
                <c:pt idx="1610">
                  <c:v>26.817</c:v>
                </c:pt>
                <c:pt idx="1611">
                  <c:v>26.832999999999998</c:v>
                </c:pt>
                <c:pt idx="1612">
                  <c:v>26.85</c:v>
                </c:pt>
                <c:pt idx="1613">
                  <c:v>26.867000000000001</c:v>
                </c:pt>
                <c:pt idx="1614">
                  <c:v>26.882999999999999</c:v>
                </c:pt>
                <c:pt idx="1615">
                  <c:v>26.9</c:v>
                </c:pt>
                <c:pt idx="1616">
                  <c:v>26.917000000000002</c:v>
                </c:pt>
                <c:pt idx="1617">
                  <c:v>26.933</c:v>
                </c:pt>
                <c:pt idx="1618">
                  <c:v>26.95</c:v>
                </c:pt>
                <c:pt idx="1619">
                  <c:v>26.966999999999999</c:v>
                </c:pt>
                <c:pt idx="1620">
                  <c:v>26.983000000000001</c:v>
                </c:pt>
                <c:pt idx="1621">
                  <c:v>27</c:v>
                </c:pt>
                <c:pt idx="1622">
                  <c:v>27.016999999999999</c:v>
                </c:pt>
                <c:pt idx="1623">
                  <c:v>27.033000000000001</c:v>
                </c:pt>
                <c:pt idx="1624">
                  <c:v>27.05</c:v>
                </c:pt>
                <c:pt idx="1625">
                  <c:v>27.067</c:v>
                </c:pt>
                <c:pt idx="1626">
                  <c:v>27.082999999999998</c:v>
                </c:pt>
                <c:pt idx="1627">
                  <c:v>27.1</c:v>
                </c:pt>
                <c:pt idx="1628">
                  <c:v>27.117000000000001</c:v>
                </c:pt>
                <c:pt idx="1629">
                  <c:v>27.132999999999999</c:v>
                </c:pt>
                <c:pt idx="1630">
                  <c:v>27.15</c:v>
                </c:pt>
                <c:pt idx="1631">
                  <c:v>27.167000000000002</c:v>
                </c:pt>
                <c:pt idx="1632">
                  <c:v>27.183</c:v>
                </c:pt>
                <c:pt idx="1633">
                  <c:v>27.2</c:v>
                </c:pt>
                <c:pt idx="1634">
                  <c:v>27.216999999999999</c:v>
                </c:pt>
                <c:pt idx="1635">
                  <c:v>27.233000000000001</c:v>
                </c:pt>
                <c:pt idx="1636">
                  <c:v>27.25</c:v>
                </c:pt>
                <c:pt idx="1637">
                  <c:v>27.266999999999999</c:v>
                </c:pt>
                <c:pt idx="1638">
                  <c:v>27.283000000000001</c:v>
                </c:pt>
                <c:pt idx="1639">
                  <c:v>27.3</c:v>
                </c:pt>
                <c:pt idx="1640">
                  <c:v>27.317</c:v>
                </c:pt>
                <c:pt idx="1641">
                  <c:v>27.332999999999998</c:v>
                </c:pt>
                <c:pt idx="1642">
                  <c:v>27.35</c:v>
                </c:pt>
                <c:pt idx="1643">
                  <c:v>27.367000000000001</c:v>
                </c:pt>
                <c:pt idx="1644">
                  <c:v>27.382999999999999</c:v>
                </c:pt>
                <c:pt idx="1645">
                  <c:v>27.4</c:v>
                </c:pt>
                <c:pt idx="1646">
                  <c:v>27.417000000000002</c:v>
                </c:pt>
                <c:pt idx="1647">
                  <c:v>27.433</c:v>
                </c:pt>
                <c:pt idx="1648">
                  <c:v>27.45</c:v>
                </c:pt>
                <c:pt idx="1649">
                  <c:v>27.466999999999999</c:v>
                </c:pt>
                <c:pt idx="1650">
                  <c:v>27.483000000000001</c:v>
                </c:pt>
                <c:pt idx="1651">
                  <c:v>27.5</c:v>
                </c:pt>
                <c:pt idx="1652">
                  <c:v>27.516999999999999</c:v>
                </c:pt>
                <c:pt idx="1653">
                  <c:v>27.533000000000001</c:v>
                </c:pt>
                <c:pt idx="1654">
                  <c:v>27.55</c:v>
                </c:pt>
                <c:pt idx="1655">
                  <c:v>27.567</c:v>
                </c:pt>
                <c:pt idx="1656">
                  <c:v>27.582999999999998</c:v>
                </c:pt>
                <c:pt idx="1657">
                  <c:v>27.6</c:v>
                </c:pt>
                <c:pt idx="1658">
                  <c:v>27.617000000000001</c:v>
                </c:pt>
                <c:pt idx="1659">
                  <c:v>27.632999999999999</c:v>
                </c:pt>
                <c:pt idx="1660">
                  <c:v>27.65</c:v>
                </c:pt>
                <c:pt idx="1661">
                  <c:v>27.667000000000002</c:v>
                </c:pt>
                <c:pt idx="1662">
                  <c:v>27.683</c:v>
                </c:pt>
                <c:pt idx="1663">
                  <c:v>27.7</c:v>
                </c:pt>
                <c:pt idx="1664">
                  <c:v>27.716999999999999</c:v>
                </c:pt>
                <c:pt idx="1665">
                  <c:v>27.733000000000001</c:v>
                </c:pt>
                <c:pt idx="1666">
                  <c:v>27.75</c:v>
                </c:pt>
                <c:pt idx="1667">
                  <c:v>27.766999999999999</c:v>
                </c:pt>
                <c:pt idx="1668">
                  <c:v>27.783000000000001</c:v>
                </c:pt>
                <c:pt idx="1669">
                  <c:v>27.8</c:v>
                </c:pt>
                <c:pt idx="1670">
                  <c:v>27.817</c:v>
                </c:pt>
                <c:pt idx="1671">
                  <c:v>27.832999999999998</c:v>
                </c:pt>
                <c:pt idx="1672">
                  <c:v>27.85</c:v>
                </c:pt>
                <c:pt idx="1673">
                  <c:v>27.867000000000001</c:v>
                </c:pt>
                <c:pt idx="1674">
                  <c:v>27.882999999999999</c:v>
                </c:pt>
                <c:pt idx="1675">
                  <c:v>27.9</c:v>
                </c:pt>
                <c:pt idx="1676">
                  <c:v>27.917000000000002</c:v>
                </c:pt>
                <c:pt idx="1677">
                  <c:v>27.933</c:v>
                </c:pt>
                <c:pt idx="1678">
                  <c:v>27.95</c:v>
                </c:pt>
                <c:pt idx="1679">
                  <c:v>27.966999999999999</c:v>
                </c:pt>
                <c:pt idx="1680">
                  <c:v>27.983000000000001</c:v>
                </c:pt>
                <c:pt idx="1681">
                  <c:v>28</c:v>
                </c:pt>
                <c:pt idx="1682">
                  <c:v>28.016999999999999</c:v>
                </c:pt>
                <c:pt idx="1683">
                  <c:v>28.033000000000001</c:v>
                </c:pt>
                <c:pt idx="1684">
                  <c:v>28.05</c:v>
                </c:pt>
                <c:pt idx="1685">
                  <c:v>28.067</c:v>
                </c:pt>
                <c:pt idx="1686">
                  <c:v>28.082999999999998</c:v>
                </c:pt>
                <c:pt idx="1687">
                  <c:v>28.1</c:v>
                </c:pt>
                <c:pt idx="1688">
                  <c:v>28.117000000000001</c:v>
                </c:pt>
                <c:pt idx="1689">
                  <c:v>28.132999999999999</c:v>
                </c:pt>
                <c:pt idx="1690">
                  <c:v>28.15</c:v>
                </c:pt>
                <c:pt idx="1691">
                  <c:v>28.167000000000002</c:v>
                </c:pt>
                <c:pt idx="1692">
                  <c:v>28.183</c:v>
                </c:pt>
                <c:pt idx="1693">
                  <c:v>28.2</c:v>
                </c:pt>
                <c:pt idx="1694">
                  <c:v>28.216999999999999</c:v>
                </c:pt>
                <c:pt idx="1695">
                  <c:v>28.233000000000001</c:v>
                </c:pt>
                <c:pt idx="1696">
                  <c:v>28.25</c:v>
                </c:pt>
                <c:pt idx="1697">
                  <c:v>28.266999999999999</c:v>
                </c:pt>
                <c:pt idx="1698">
                  <c:v>28.283000000000001</c:v>
                </c:pt>
                <c:pt idx="1699">
                  <c:v>28.3</c:v>
                </c:pt>
                <c:pt idx="1700">
                  <c:v>28.317</c:v>
                </c:pt>
                <c:pt idx="1701">
                  <c:v>28.332999999999998</c:v>
                </c:pt>
                <c:pt idx="1702">
                  <c:v>28.35</c:v>
                </c:pt>
                <c:pt idx="1703">
                  <c:v>28.367000000000001</c:v>
                </c:pt>
                <c:pt idx="1704">
                  <c:v>28.382999999999999</c:v>
                </c:pt>
                <c:pt idx="1705">
                  <c:v>28.4</c:v>
                </c:pt>
                <c:pt idx="1706">
                  <c:v>28.417000000000002</c:v>
                </c:pt>
                <c:pt idx="1707">
                  <c:v>28.433</c:v>
                </c:pt>
                <c:pt idx="1708">
                  <c:v>28.45</c:v>
                </c:pt>
                <c:pt idx="1709">
                  <c:v>28.466999999999999</c:v>
                </c:pt>
                <c:pt idx="1710">
                  <c:v>28.483000000000001</c:v>
                </c:pt>
                <c:pt idx="1711">
                  <c:v>28.5</c:v>
                </c:pt>
                <c:pt idx="1712">
                  <c:v>28.516999999999999</c:v>
                </c:pt>
                <c:pt idx="1713">
                  <c:v>28.533000000000001</c:v>
                </c:pt>
                <c:pt idx="1714">
                  <c:v>28.55</c:v>
                </c:pt>
                <c:pt idx="1715">
                  <c:v>28.567</c:v>
                </c:pt>
                <c:pt idx="1716">
                  <c:v>28.582999999999998</c:v>
                </c:pt>
                <c:pt idx="1717">
                  <c:v>28.6</c:v>
                </c:pt>
                <c:pt idx="1718">
                  <c:v>28.617000000000001</c:v>
                </c:pt>
                <c:pt idx="1719">
                  <c:v>28.632999999999999</c:v>
                </c:pt>
                <c:pt idx="1720">
                  <c:v>28.65</c:v>
                </c:pt>
                <c:pt idx="1721">
                  <c:v>28.667000000000002</c:v>
                </c:pt>
                <c:pt idx="1722">
                  <c:v>28.683</c:v>
                </c:pt>
                <c:pt idx="1723">
                  <c:v>28.7</c:v>
                </c:pt>
                <c:pt idx="1724">
                  <c:v>28.716999999999999</c:v>
                </c:pt>
                <c:pt idx="1725">
                  <c:v>28.733000000000001</c:v>
                </c:pt>
                <c:pt idx="1726">
                  <c:v>28.75</c:v>
                </c:pt>
                <c:pt idx="1727">
                  <c:v>28.766999999999999</c:v>
                </c:pt>
                <c:pt idx="1728">
                  <c:v>28.783000000000001</c:v>
                </c:pt>
                <c:pt idx="1729">
                  <c:v>28.8</c:v>
                </c:pt>
                <c:pt idx="1730">
                  <c:v>28.817</c:v>
                </c:pt>
                <c:pt idx="1731">
                  <c:v>28.832999999999998</c:v>
                </c:pt>
                <c:pt idx="1732">
                  <c:v>28.85</c:v>
                </c:pt>
                <c:pt idx="1733">
                  <c:v>28.867000000000001</c:v>
                </c:pt>
                <c:pt idx="1734">
                  <c:v>28.882999999999999</c:v>
                </c:pt>
                <c:pt idx="1735">
                  <c:v>28.9</c:v>
                </c:pt>
                <c:pt idx="1736">
                  <c:v>28.917000000000002</c:v>
                </c:pt>
                <c:pt idx="1737">
                  <c:v>28.933</c:v>
                </c:pt>
                <c:pt idx="1738">
                  <c:v>28.95</c:v>
                </c:pt>
                <c:pt idx="1739">
                  <c:v>28.966999999999999</c:v>
                </c:pt>
                <c:pt idx="1740">
                  <c:v>28.983000000000001</c:v>
                </c:pt>
                <c:pt idx="1741">
                  <c:v>29</c:v>
                </c:pt>
                <c:pt idx="1742">
                  <c:v>29.016999999999999</c:v>
                </c:pt>
                <c:pt idx="1743">
                  <c:v>29.033000000000001</c:v>
                </c:pt>
                <c:pt idx="1744">
                  <c:v>29.05</c:v>
                </c:pt>
                <c:pt idx="1745">
                  <c:v>29.067</c:v>
                </c:pt>
                <c:pt idx="1746">
                  <c:v>29.082999999999998</c:v>
                </c:pt>
                <c:pt idx="1747">
                  <c:v>29.1</c:v>
                </c:pt>
                <c:pt idx="1748">
                  <c:v>29.117000000000001</c:v>
                </c:pt>
                <c:pt idx="1749">
                  <c:v>29.132999999999999</c:v>
                </c:pt>
                <c:pt idx="1750">
                  <c:v>29.15</c:v>
                </c:pt>
                <c:pt idx="1751">
                  <c:v>29.167000000000002</c:v>
                </c:pt>
                <c:pt idx="1752">
                  <c:v>29.183</c:v>
                </c:pt>
                <c:pt idx="1753">
                  <c:v>29.2</c:v>
                </c:pt>
                <c:pt idx="1754">
                  <c:v>29.216999999999999</c:v>
                </c:pt>
                <c:pt idx="1755">
                  <c:v>29.233000000000001</c:v>
                </c:pt>
                <c:pt idx="1756">
                  <c:v>29.25</c:v>
                </c:pt>
                <c:pt idx="1757">
                  <c:v>29.266999999999999</c:v>
                </c:pt>
                <c:pt idx="1758">
                  <c:v>29.283000000000001</c:v>
                </c:pt>
                <c:pt idx="1759">
                  <c:v>29.3</c:v>
                </c:pt>
                <c:pt idx="1760">
                  <c:v>29.317</c:v>
                </c:pt>
                <c:pt idx="1761">
                  <c:v>29.332999999999998</c:v>
                </c:pt>
                <c:pt idx="1762">
                  <c:v>29.35</c:v>
                </c:pt>
                <c:pt idx="1763">
                  <c:v>29.367000000000001</c:v>
                </c:pt>
                <c:pt idx="1764">
                  <c:v>29.382999999999999</c:v>
                </c:pt>
                <c:pt idx="1765">
                  <c:v>29.4</c:v>
                </c:pt>
                <c:pt idx="1766">
                  <c:v>29.417000000000002</c:v>
                </c:pt>
                <c:pt idx="1767">
                  <c:v>29.433</c:v>
                </c:pt>
                <c:pt idx="1768">
                  <c:v>29.45</c:v>
                </c:pt>
                <c:pt idx="1769">
                  <c:v>29.466999999999999</c:v>
                </c:pt>
                <c:pt idx="1770">
                  <c:v>29.483000000000001</c:v>
                </c:pt>
                <c:pt idx="1771">
                  <c:v>29.5</c:v>
                </c:pt>
                <c:pt idx="1772">
                  <c:v>29.516999999999999</c:v>
                </c:pt>
                <c:pt idx="1773">
                  <c:v>29.533000000000001</c:v>
                </c:pt>
                <c:pt idx="1774">
                  <c:v>29.55</c:v>
                </c:pt>
                <c:pt idx="1775">
                  <c:v>29.567</c:v>
                </c:pt>
                <c:pt idx="1776">
                  <c:v>29.582999999999998</c:v>
                </c:pt>
                <c:pt idx="1777">
                  <c:v>29.6</c:v>
                </c:pt>
                <c:pt idx="1778">
                  <c:v>29.617000000000001</c:v>
                </c:pt>
                <c:pt idx="1779">
                  <c:v>29.632999999999999</c:v>
                </c:pt>
                <c:pt idx="1780">
                  <c:v>29.65</c:v>
                </c:pt>
                <c:pt idx="1781">
                  <c:v>29.667000000000002</c:v>
                </c:pt>
                <c:pt idx="1782">
                  <c:v>29.683</c:v>
                </c:pt>
                <c:pt idx="1783">
                  <c:v>29.7</c:v>
                </c:pt>
                <c:pt idx="1784">
                  <c:v>29.716999999999999</c:v>
                </c:pt>
                <c:pt idx="1785">
                  <c:v>29.733000000000001</c:v>
                </c:pt>
                <c:pt idx="1786">
                  <c:v>29.75</c:v>
                </c:pt>
                <c:pt idx="1787">
                  <c:v>29.766999999999999</c:v>
                </c:pt>
                <c:pt idx="1788">
                  <c:v>29.783000000000001</c:v>
                </c:pt>
                <c:pt idx="1789">
                  <c:v>29.8</c:v>
                </c:pt>
                <c:pt idx="1790">
                  <c:v>29.817</c:v>
                </c:pt>
                <c:pt idx="1791">
                  <c:v>29.832999999999998</c:v>
                </c:pt>
                <c:pt idx="1792">
                  <c:v>29.85</c:v>
                </c:pt>
                <c:pt idx="1793">
                  <c:v>29.867000000000001</c:v>
                </c:pt>
                <c:pt idx="1794">
                  <c:v>29.882999999999999</c:v>
                </c:pt>
                <c:pt idx="1795">
                  <c:v>29.9</c:v>
                </c:pt>
                <c:pt idx="1796">
                  <c:v>29.917000000000002</c:v>
                </c:pt>
                <c:pt idx="1797">
                  <c:v>29.933</c:v>
                </c:pt>
                <c:pt idx="1798">
                  <c:v>29.95</c:v>
                </c:pt>
                <c:pt idx="1799">
                  <c:v>29.966999999999999</c:v>
                </c:pt>
                <c:pt idx="1800">
                  <c:v>29.983000000000001</c:v>
                </c:pt>
                <c:pt idx="1801">
                  <c:v>30</c:v>
                </c:pt>
                <c:pt idx="1802">
                  <c:v>30.016999999999999</c:v>
                </c:pt>
                <c:pt idx="1803">
                  <c:v>30.033000000000001</c:v>
                </c:pt>
                <c:pt idx="1804">
                  <c:v>30.05</c:v>
                </c:pt>
                <c:pt idx="1805">
                  <c:v>30.067</c:v>
                </c:pt>
                <c:pt idx="1806">
                  <c:v>30.082999999999998</c:v>
                </c:pt>
                <c:pt idx="1807">
                  <c:v>30.1</c:v>
                </c:pt>
                <c:pt idx="1808">
                  <c:v>30.117000000000001</c:v>
                </c:pt>
                <c:pt idx="1809">
                  <c:v>30.132999999999999</c:v>
                </c:pt>
                <c:pt idx="1810">
                  <c:v>30.15</c:v>
                </c:pt>
                <c:pt idx="1811">
                  <c:v>30.167000000000002</c:v>
                </c:pt>
                <c:pt idx="1812">
                  <c:v>30.183</c:v>
                </c:pt>
                <c:pt idx="1813">
                  <c:v>30.2</c:v>
                </c:pt>
                <c:pt idx="1814">
                  <c:v>30.216999999999999</c:v>
                </c:pt>
                <c:pt idx="1815">
                  <c:v>30.233000000000001</c:v>
                </c:pt>
                <c:pt idx="1816">
                  <c:v>30.25</c:v>
                </c:pt>
                <c:pt idx="1817">
                  <c:v>30.266999999999999</c:v>
                </c:pt>
                <c:pt idx="1818">
                  <c:v>30.283000000000001</c:v>
                </c:pt>
                <c:pt idx="1819">
                  <c:v>30.3</c:v>
                </c:pt>
                <c:pt idx="1820">
                  <c:v>30.317</c:v>
                </c:pt>
                <c:pt idx="1821">
                  <c:v>30.332999999999998</c:v>
                </c:pt>
                <c:pt idx="1822">
                  <c:v>30.35</c:v>
                </c:pt>
                <c:pt idx="1823">
                  <c:v>30.367000000000001</c:v>
                </c:pt>
                <c:pt idx="1824">
                  <c:v>30.382999999999999</c:v>
                </c:pt>
                <c:pt idx="1825">
                  <c:v>30.4</c:v>
                </c:pt>
                <c:pt idx="1826">
                  <c:v>30.417000000000002</c:v>
                </c:pt>
                <c:pt idx="1827">
                  <c:v>30.433</c:v>
                </c:pt>
                <c:pt idx="1828">
                  <c:v>30.45</c:v>
                </c:pt>
                <c:pt idx="1829">
                  <c:v>30.466999999999999</c:v>
                </c:pt>
                <c:pt idx="1830">
                  <c:v>30.483000000000001</c:v>
                </c:pt>
                <c:pt idx="1831">
                  <c:v>30.5</c:v>
                </c:pt>
                <c:pt idx="1832">
                  <c:v>30.516999999999999</c:v>
                </c:pt>
                <c:pt idx="1833">
                  <c:v>30.533000000000001</c:v>
                </c:pt>
                <c:pt idx="1834">
                  <c:v>30.55</c:v>
                </c:pt>
                <c:pt idx="1835">
                  <c:v>30.567</c:v>
                </c:pt>
                <c:pt idx="1836">
                  <c:v>30.582999999999998</c:v>
                </c:pt>
                <c:pt idx="1837">
                  <c:v>30.6</c:v>
                </c:pt>
                <c:pt idx="1838">
                  <c:v>30.617000000000001</c:v>
                </c:pt>
                <c:pt idx="1839">
                  <c:v>30.632999999999999</c:v>
                </c:pt>
                <c:pt idx="1840">
                  <c:v>30.65</c:v>
                </c:pt>
                <c:pt idx="1841">
                  <c:v>30.667000000000002</c:v>
                </c:pt>
                <c:pt idx="1842">
                  <c:v>30.683</c:v>
                </c:pt>
                <c:pt idx="1843">
                  <c:v>30.7</c:v>
                </c:pt>
                <c:pt idx="1844">
                  <c:v>30.716999999999999</c:v>
                </c:pt>
                <c:pt idx="1845">
                  <c:v>30.733000000000001</c:v>
                </c:pt>
                <c:pt idx="1846">
                  <c:v>30.75</c:v>
                </c:pt>
                <c:pt idx="1847">
                  <c:v>30.766999999999999</c:v>
                </c:pt>
                <c:pt idx="1848">
                  <c:v>30.783000000000001</c:v>
                </c:pt>
                <c:pt idx="1849">
                  <c:v>30.8</c:v>
                </c:pt>
                <c:pt idx="1850">
                  <c:v>30.817</c:v>
                </c:pt>
                <c:pt idx="1851">
                  <c:v>30.832999999999998</c:v>
                </c:pt>
                <c:pt idx="1852">
                  <c:v>30.85</c:v>
                </c:pt>
                <c:pt idx="1853">
                  <c:v>30.867000000000001</c:v>
                </c:pt>
                <c:pt idx="1854">
                  <c:v>30.882999999999999</c:v>
                </c:pt>
                <c:pt idx="1855">
                  <c:v>30.9</c:v>
                </c:pt>
                <c:pt idx="1856">
                  <c:v>30.917000000000002</c:v>
                </c:pt>
                <c:pt idx="1857">
                  <c:v>30.933</c:v>
                </c:pt>
                <c:pt idx="1858">
                  <c:v>30.95</c:v>
                </c:pt>
                <c:pt idx="1859">
                  <c:v>30.966999999999999</c:v>
                </c:pt>
                <c:pt idx="1860">
                  <c:v>30.983000000000001</c:v>
                </c:pt>
                <c:pt idx="1861">
                  <c:v>31</c:v>
                </c:pt>
                <c:pt idx="1862">
                  <c:v>31.016999999999999</c:v>
                </c:pt>
                <c:pt idx="1863">
                  <c:v>31.033000000000001</c:v>
                </c:pt>
                <c:pt idx="1864">
                  <c:v>31.05</c:v>
                </c:pt>
                <c:pt idx="1865">
                  <c:v>31.067</c:v>
                </c:pt>
                <c:pt idx="1866">
                  <c:v>31.082999999999998</c:v>
                </c:pt>
                <c:pt idx="1867">
                  <c:v>31.1</c:v>
                </c:pt>
                <c:pt idx="1868">
                  <c:v>31.117000000000001</c:v>
                </c:pt>
                <c:pt idx="1869">
                  <c:v>31.132999999999999</c:v>
                </c:pt>
                <c:pt idx="1870">
                  <c:v>31.15</c:v>
                </c:pt>
                <c:pt idx="1871">
                  <c:v>31.167000000000002</c:v>
                </c:pt>
                <c:pt idx="1872">
                  <c:v>31.183</c:v>
                </c:pt>
                <c:pt idx="1873">
                  <c:v>31.2</c:v>
                </c:pt>
                <c:pt idx="1874">
                  <c:v>31.216999999999999</c:v>
                </c:pt>
                <c:pt idx="1875">
                  <c:v>31.233000000000001</c:v>
                </c:pt>
                <c:pt idx="1876">
                  <c:v>31.25</c:v>
                </c:pt>
                <c:pt idx="1877">
                  <c:v>31.266999999999999</c:v>
                </c:pt>
                <c:pt idx="1878">
                  <c:v>31.283000000000001</c:v>
                </c:pt>
                <c:pt idx="1879">
                  <c:v>31.3</c:v>
                </c:pt>
                <c:pt idx="1880">
                  <c:v>31.317</c:v>
                </c:pt>
                <c:pt idx="1881">
                  <c:v>31.332999999999998</c:v>
                </c:pt>
                <c:pt idx="1882">
                  <c:v>31.35</c:v>
                </c:pt>
                <c:pt idx="1883">
                  <c:v>31.367000000000001</c:v>
                </c:pt>
                <c:pt idx="1884">
                  <c:v>31.382999999999999</c:v>
                </c:pt>
                <c:pt idx="1885">
                  <c:v>31.4</c:v>
                </c:pt>
                <c:pt idx="1886">
                  <c:v>31.417000000000002</c:v>
                </c:pt>
                <c:pt idx="1887">
                  <c:v>31.433</c:v>
                </c:pt>
                <c:pt idx="1888">
                  <c:v>31.45</c:v>
                </c:pt>
                <c:pt idx="1889">
                  <c:v>31.466999999999999</c:v>
                </c:pt>
                <c:pt idx="1890">
                  <c:v>31.483000000000001</c:v>
                </c:pt>
                <c:pt idx="1891">
                  <c:v>31.5</c:v>
                </c:pt>
                <c:pt idx="1892">
                  <c:v>31.516999999999999</c:v>
                </c:pt>
                <c:pt idx="1893">
                  <c:v>31.533000000000001</c:v>
                </c:pt>
                <c:pt idx="1894">
                  <c:v>31.55</c:v>
                </c:pt>
                <c:pt idx="1895">
                  <c:v>31.567</c:v>
                </c:pt>
                <c:pt idx="1896">
                  <c:v>31.582999999999998</c:v>
                </c:pt>
                <c:pt idx="1897">
                  <c:v>31.6</c:v>
                </c:pt>
                <c:pt idx="1898">
                  <c:v>31.617000000000001</c:v>
                </c:pt>
                <c:pt idx="1899">
                  <c:v>31.632999999999999</c:v>
                </c:pt>
                <c:pt idx="1900">
                  <c:v>31.65</c:v>
                </c:pt>
                <c:pt idx="1901">
                  <c:v>31.667000000000002</c:v>
                </c:pt>
                <c:pt idx="1902">
                  <c:v>31.683</c:v>
                </c:pt>
                <c:pt idx="1903">
                  <c:v>31.7</c:v>
                </c:pt>
                <c:pt idx="1904">
                  <c:v>31.716999999999999</c:v>
                </c:pt>
                <c:pt idx="1905">
                  <c:v>31.733000000000001</c:v>
                </c:pt>
                <c:pt idx="1906">
                  <c:v>31.75</c:v>
                </c:pt>
                <c:pt idx="1907">
                  <c:v>31.766999999999999</c:v>
                </c:pt>
                <c:pt idx="1908">
                  <c:v>31.783000000000001</c:v>
                </c:pt>
                <c:pt idx="1909">
                  <c:v>31.8</c:v>
                </c:pt>
                <c:pt idx="1910">
                  <c:v>31.817</c:v>
                </c:pt>
                <c:pt idx="1911">
                  <c:v>31.832999999999998</c:v>
                </c:pt>
                <c:pt idx="1912">
                  <c:v>31.85</c:v>
                </c:pt>
                <c:pt idx="1913">
                  <c:v>31.867000000000001</c:v>
                </c:pt>
                <c:pt idx="1914">
                  <c:v>31.882999999999999</c:v>
                </c:pt>
                <c:pt idx="1915">
                  <c:v>31.9</c:v>
                </c:pt>
                <c:pt idx="1916">
                  <c:v>31.917000000000002</c:v>
                </c:pt>
                <c:pt idx="1917">
                  <c:v>31.933</c:v>
                </c:pt>
                <c:pt idx="1918">
                  <c:v>31.95</c:v>
                </c:pt>
                <c:pt idx="1919">
                  <c:v>31.966999999999999</c:v>
                </c:pt>
                <c:pt idx="1920">
                  <c:v>31.983000000000001</c:v>
                </c:pt>
                <c:pt idx="1921">
                  <c:v>32</c:v>
                </c:pt>
                <c:pt idx="1922">
                  <c:v>32.017000000000003</c:v>
                </c:pt>
                <c:pt idx="1923">
                  <c:v>32.033000000000001</c:v>
                </c:pt>
                <c:pt idx="1924">
                  <c:v>32.049999999999997</c:v>
                </c:pt>
                <c:pt idx="1925">
                  <c:v>32.067</c:v>
                </c:pt>
                <c:pt idx="1926">
                  <c:v>32.082999999999998</c:v>
                </c:pt>
                <c:pt idx="1927">
                  <c:v>32.1</c:v>
                </c:pt>
                <c:pt idx="1928">
                  <c:v>32.116999999999997</c:v>
                </c:pt>
                <c:pt idx="1929">
                  <c:v>32.133000000000003</c:v>
                </c:pt>
                <c:pt idx="1930">
                  <c:v>32.15</c:v>
                </c:pt>
                <c:pt idx="1931">
                  <c:v>32.167000000000002</c:v>
                </c:pt>
                <c:pt idx="1932">
                  <c:v>32.183</c:v>
                </c:pt>
                <c:pt idx="1933">
                  <c:v>32.200000000000003</c:v>
                </c:pt>
                <c:pt idx="1934">
                  <c:v>32.216999999999999</c:v>
                </c:pt>
                <c:pt idx="1935">
                  <c:v>32.232999999999997</c:v>
                </c:pt>
                <c:pt idx="1936">
                  <c:v>32.25</c:v>
                </c:pt>
                <c:pt idx="1937">
                  <c:v>32.267000000000003</c:v>
                </c:pt>
                <c:pt idx="1938">
                  <c:v>32.283000000000001</c:v>
                </c:pt>
                <c:pt idx="1939">
                  <c:v>32.299999999999997</c:v>
                </c:pt>
                <c:pt idx="1940">
                  <c:v>32.317</c:v>
                </c:pt>
                <c:pt idx="1941">
                  <c:v>32.332999999999998</c:v>
                </c:pt>
                <c:pt idx="1942">
                  <c:v>32.35</c:v>
                </c:pt>
                <c:pt idx="1943">
                  <c:v>32.366999999999997</c:v>
                </c:pt>
                <c:pt idx="1944">
                  <c:v>32.383000000000003</c:v>
                </c:pt>
                <c:pt idx="1945">
                  <c:v>32.4</c:v>
                </c:pt>
                <c:pt idx="1946">
                  <c:v>32.417000000000002</c:v>
                </c:pt>
                <c:pt idx="1947">
                  <c:v>32.433</c:v>
                </c:pt>
                <c:pt idx="1948">
                  <c:v>32.450000000000003</c:v>
                </c:pt>
                <c:pt idx="1949">
                  <c:v>32.466999999999999</c:v>
                </c:pt>
                <c:pt idx="1950">
                  <c:v>32.482999999999997</c:v>
                </c:pt>
                <c:pt idx="1951">
                  <c:v>32.5</c:v>
                </c:pt>
                <c:pt idx="1952">
                  <c:v>32.517000000000003</c:v>
                </c:pt>
                <c:pt idx="1953">
                  <c:v>32.533000000000001</c:v>
                </c:pt>
                <c:pt idx="1954">
                  <c:v>32.549999999999997</c:v>
                </c:pt>
                <c:pt idx="1955">
                  <c:v>32.567</c:v>
                </c:pt>
                <c:pt idx="1956">
                  <c:v>32.582999999999998</c:v>
                </c:pt>
                <c:pt idx="1957">
                  <c:v>32.6</c:v>
                </c:pt>
                <c:pt idx="1958">
                  <c:v>32.616999999999997</c:v>
                </c:pt>
                <c:pt idx="1959">
                  <c:v>32.633000000000003</c:v>
                </c:pt>
                <c:pt idx="1960">
                  <c:v>32.65</c:v>
                </c:pt>
                <c:pt idx="1961">
                  <c:v>32.667000000000002</c:v>
                </c:pt>
                <c:pt idx="1962">
                  <c:v>32.683</c:v>
                </c:pt>
                <c:pt idx="1963">
                  <c:v>32.700000000000003</c:v>
                </c:pt>
                <c:pt idx="1964">
                  <c:v>32.716999999999999</c:v>
                </c:pt>
                <c:pt idx="1965">
                  <c:v>32.732999999999997</c:v>
                </c:pt>
                <c:pt idx="1966">
                  <c:v>32.75</c:v>
                </c:pt>
                <c:pt idx="1967">
                  <c:v>32.767000000000003</c:v>
                </c:pt>
                <c:pt idx="1968">
                  <c:v>32.783000000000001</c:v>
                </c:pt>
                <c:pt idx="1969">
                  <c:v>32.799999999999997</c:v>
                </c:pt>
                <c:pt idx="1970">
                  <c:v>32.817</c:v>
                </c:pt>
                <c:pt idx="1971">
                  <c:v>32.832999999999998</c:v>
                </c:pt>
                <c:pt idx="1972">
                  <c:v>32.85</c:v>
                </c:pt>
                <c:pt idx="1973">
                  <c:v>32.866999999999997</c:v>
                </c:pt>
                <c:pt idx="1974">
                  <c:v>32.883000000000003</c:v>
                </c:pt>
                <c:pt idx="1975">
                  <c:v>32.9</c:v>
                </c:pt>
                <c:pt idx="1976">
                  <c:v>32.917000000000002</c:v>
                </c:pt>
                <c:pt idx="1977">
                  <c:v>32.933</c:v>
                </c:pt>
                <c:pt idx="1978">
                  <c:v>32.950000000000003</c:v>
                </c:pt>
                <c:pt idx="1979">
                  <c:v>32.966999999999999</c:v>
                </c:pt>
                <c:pt idx="1980">
                  <c:v>32.982999999999997</c:v>
                </c:pt>
                <c:pt idx="1981">
                  <c:v>33</c:v>
                </c:pt>
                <c:pt idx="1982">
                  <c:v>33.017000000000003</c:v>
                </c:pt>
                <c:pt idx="1983">
                  <c:v>33.033000000000001</c:v>
                </c:pt>
                <c:pt idx="1984">
                  <c:v>33.049999999999997</c:v>
                </c:pt>
                <c:pt idx="1985">
                  <c:v>33.067</c:v>
                </c:pt>
                <c:pt idx="1986">
                  <c:v>33.082999999999998</c:v>
                </c:pt>
                <c:pt idx="1987">
                  <c:v>33.1</c:v>
                </c:pt>
                <c:pt idx="1988">
                  <c:v>33.116999999999997</c:v>
                </c:pt>
                <c:pt idx="1989">
                  <c:v>33.133000000000003</c:v>
                </c:pt>
                <c:pt idx="1990">
                  <c:v>33.15</c:v>
                </c:pt>
                <c:pt idx="1991">
                  <c:v>33.167000000000002</c:v>
                </c:pt>
                <c:pt idx="1992">
                  <c:v>33.183</c:v>
                </c:pt>
                <c:pt idx="1993">
                  <c:v>33.200000000000003</c:v>
                </c:pt>
                <c:pt idx="1994">
                  <c:v>33.216999999999999</c:v>
                </c:pt>
                <c:pt idx="1995">
                  <c:v>33.232999999999997</c:v>
                </c:pt>
                <c:pt idx="1996">
                  <c:v>33.25</c:v>
                </c:pt>
                <c:pt idx="1997">
                  <c:v>33.267000000000003</c:v>
                </c:pt>
                <c:pt idx="1998">
                  <c:v>33.283000000000001</c:v>
                </c:pt>
                <c:pt idx="1999">
                  <c:v>33.299999999999997</c:v>
                </c:pt>
                <c:pt idx="2000">
                  <c:v>33.317</c:v>
                </c:pt>
                <c:pt idx="2001">
                  <c:v>33.332999999999998</c:v>
                </c:pt>
                <c:pt idx="2002">
                  <c:v>33.35</c:v>
                </c:pt>
                <c:pt idx="2003">
                  <c:v>33.366999999999997</c:v>
                </c:pt>
                <c:pt idx="2004">
                  <c:v>33.383000000000003</c:v>
                </c:pt>
                <c:pt idx="2005">
                  <c:v>33.4</c:v>
                </c:pt>
                <c:pt idx="2006">
                  <c:v>33.417000000000002</c:v>
                </c:pt>
                <c:pt idx="2007">
                  <c:v>33.433</c:v>
                </c:pt>
                <c:pt idx="2008">
                  <c:v>33.450000000000003</c:v>
                </c:pt>
                <c:pt idx="2009">
                  <c:v>33.466999999999999</c:v>
                </c:pt>
                <c:pt idx="2010">
                  <c:v>33.482999999999997</c:v>
                </c:pt>
                <c:pt idx="2011">
                  <c:v>33.5</c:v>
                </c:pt>
                <c:pt idx="2012">
                  <c:v>33.517000000000003</c:v>
                </c:pt>
                <c:pt idx="2013">
                  <c:v>33.533000000000001</c:v>
                </c:pt>
                <c:pt idx="2014">
                  <c:v>33.549999999999997</c:v>
                </c:pt>
                <c:pt idx="2015">
                  <c:v>33.567</c:v>
                </c:pt>
                <c:pt idx="2016">
                  <c:v>33.582999999999998</c:v>
                </c:pt>
                <c:pt idx="2017">
                  <c:v>33.6</c:v>
                </c:pt>
                <c:pt idx="2018">
                  <c:v>33.616999999999997</c:v>
                </c:pt>
                <c:pt idx="2019">
                  <c:v>33.633000000000003</c:v>
                </c:pt>
                <c:pt idx="2020">
                  <c:v>33.65</c:v>
                </c:pt>
                <c:pt idx="2021">
                  <c:v>33.667000000000002</c:v>
                </c:pt>
                <c:pt idx="2022">
                  <c:v>33.683</c:v>
                </c:pt>
                <c:pt idx="2023">
                  <c:v>33.700000000000003</c:v>
                </c:pt>
                <c:pt idx="2024">
                  <c:v>33.716999999999999</c:v>
                </c:pt>
                <c:pt idx="2025">
                  <c:v>33.732999999999997</c:v>
                </c:pt>
                <c:pt idx="2026">
                  <c:v>33.75</c:v>
                </c:pt>
                <c:pt idx="2027">
                  <c:v>33.767000000000003</c:v>
                </c:pt>
                <c:pt idx="2028">
                  <c:v>33.783000000000001</c:v>
                </c:pt>
                <c:pt idx="2029">
                  <c:v>33.799999999999997</c:v>
                </c:pt>
                <c:pt idx="2030">
                  <c:v>33.817</c:v>
                </c:pt>
                <c:pt idx="2031">
                  <c:v>33.832999999999998</c:v>
                </c:pt>
                <c:pt idx="2032">
                  <c:v>33.85</c:v>
                </c:pt>
                <c:pt idx="2033">
                  <c:v>33.866999999999997</c:v>
                </c:pt>
                <c:pt idx="2034">
                  <c:v>33.883000000000003</c:v>
                </c:pt>
                <c:pt idx="2035">
                  <c:v>33.9</c:v>
                </c:pt>
                <c:pt idx="2036">
                  <c:v>33.917000000000002</c:v>
                </c:pt>
                <c:pt idx="2037">
                  <c:v>33.933</c:v>
                </c:pt>
                <c:pt idx="2038">
                  <c:v>33.950000000000003</c:v>
                </c:pt>
                <c:pt idx="2039">
                  <c:v>33.966999999999999</c:v>
                </c:pt>
                <c:pt idx="2040">
                  <c:v>33.982999999999997</c:v>
                </c:pt>
                <c:pt idx="2041">
                  <c:v>34</c:v>
                </c:pt>
                <c:pt idx="2042">
                  <c:v>34.017000000000003</c:v>
                </c:pt>
                <c:pt idx="2043">
                  <c:v>34.033000000000001</c:v>
                </c:pt>
                <c:pt idx="2044">
                  <c:v>34.049999999999997</c:v>
                </c:pt>
                <c:pt idx="2045">
                  <c:v>34.067</c:v>
                </c:pt>
                <c:pt idx="2046">
                  <c:v>34.082999999999998</c:v>
                </c:pt>
                <c:pt idx="2047">
                  <c:v>34.1</c:v>
                </c:pt>
                <c:pt idx="2048">
                  <c:v>34.116999999999997</c:v>
                </c:pt>
                <c:pt idx="2049">
                  <c:v>34.133000000000003</c:v>
                </c:pt>
                <c:pt idx="2050">
                  <c:v>34.15</c:v>
                </c:pt>
                <c:pt idx="2051">
                  <c:v>34.167000000000002</c:v>
                </c:pt>
                <c:pt idx="2052">
                  <c:v>34.183</c:v>
                </c:pt>
                <c:pt idx="2053">
                  <c:v>34.200000000000003</c:v>
                </c:pt>
                <c:pt idx="2054">
                  <c:v>34.216999999999999</c:v>
                </c:pt>
                <c:pt idx="2055">
                  <c:v>34.232999999999997</c:v>
                </c:pt>
                <c:pt idx="2056">
                  <c:v>34.25</c:v>
                </c:pt>
                <c:pt idx="2057">
                  <c:v>34.267000000000003</c:v>
                </c:pt>
                <c:pt idx="2058">
                  <c:v>34.283000000000001</c:v>
                </c:pt>
                <c:pt idx="2059">
                  <c:v>34.299999999999997</c:v>
                </c:pt>
                <c:pt idx="2060">
                  <c:v>34.317</c:v>
                </c:pt>
                <c:pt idx="2061">
                  <c:v>34.332999999999998</c:v>
                </c:pt>
                <c:pt idx="2062">
                  <c:v>34.35</c:v>
                </c:pt>
                <c:pt idx="2063">
                  <c:v>34.366999999999997</c:v>
                </c:pt>
                <c:pt idx="2064">
                  <c:v>34.383000000000003</c:v>
                </c:pt>
                <c:pt idx="2065">
                  <c:v>34.4</c:v>
                </c:pt>
                <c:pt idx="2066">
                  <c:v>34.417000000000002</c:v>
                </c:pt>
                <c:pt idx="2067">
                  <c:v>34.433</c:v>
                </c:pt>
                <c:pt idx="2068">
                  <c:v>34.450000000000003</c:v>
                </c:pt>
                <c:pt idx="2069">
                  <c:v>34.466999999999999</c:v>
                </c:pt>
                <c:pt idx="2070">
                  <c:v>34.482999999999997</c:v>
                </c:pt>
                <c:pt idx="2071">
                  <c:v>34.5</c:v>
                </c:pt>
                <c:pt idx="2072">
                  <c:v>34.517000000000003</c:v>
                </c:pt>
                <c:pt idx="2073">
                  <c:v>34.533000000000001</c:v>
                </c:pt>
                <c:pt idx="2074">
                  <c:v>34.549999999999997</c:v>
                </c:pt>
                <c:pt idx="2075">
                  <c:v>34.567</c:v>
                </c:pt>
                <c:pt idx="2076">
                  <c:v>34.582999999999998</c:v>
                </c:pt>
                <c:pt idx="2077">
                  <c:v>34.6</c:v>
                </c:pt>
                <c:pt idx="2078">
                  <c:v>34.616999999999997</c:v>
                </c:pt>
                <c:pt idx="2079">
                  <c:v>34.633000000000003</c:v>
                </c:pt>
                <c:pt idx="2080">
                  <c:v>34.65</c:v>
                </c:pt>
                <c:pt idx="2081">
                  <c:v>34.667000000000002</c:v>
                </c:pt>
                <c:pt idx="2082">
                  <c:v>34.683</c:v>
                </c:pt>
                <c:pt idx="2083">
                  <c:v>34.700000000000003</c:v>
                </c:pt>
                <c:pt idx="2084">
                  <c:v>34.716999999999999</c:v>
                </c:pt>
                <c:pt idx="2085">
                  <c:v>34.732999999999997</c:v>
                </c:pt>
                <c:pt idx="2086">
                  <c:v>34.75</c:v>
                </c:pt>
                <c:pt idx="2087">
                  <c:v>34.767000000000003</c:v>
                </c:pt>
                <c:pt idx="2088">
                  <c:v>34.783000000000001</c:v>
                </c:pt>
                <c:pt idx="2089">
                  <c:v>34.799999999999997</c:v>
                </c:pt>
                <c:pt idx="2090">
                  <c:v>34.817</c:v>
                </c:pt>
                <c:pt idx="2091">
                  <c:v>34.832999999999998</c:v>
                </c:pt>
                <c:pt idx="2092">
                  <c:v>34.85</c:v>
                </c:pt>
                <c:pt idx="2093">
                  <c:v>34.866999999999997</c:v>
                </c:pt>
                <c:pt idx="2094">
                  <c:v>34.883000000000003</c:v>
                </c:pt>
                <c:pt idx="2095">
                  <c:v>34.9</c:v>
                </c:pt>
                <c:pt idx="2096">
                  <c:v>34.917000000000002</c:v>
                </c:pt>
                <c:pt idx="2097">
                  <c:v>34.933</c:v>
                </c:pt>
                <c:pt idx="2098">
                  <c:v>34.950000000000003</c:v>
                </c:pt>
                <c:pt idx="2099">
                  <c:v>34.966999999999999</c:v>
                </c:pt>
                <c:pt idx="2100">
                  <c:v>34.982999999999997</c:v>
                </c:pt>
                <c:pt idx="2101">
                  <c:v>35</c:v>
                </c:pt>
                <c:pt idx="2102">
                  <c:v>35.017000000000003</c:v>
                </c:pt>
                <c:pt idx="2103">
                  <c:v>35.033000000000001</c:v>
                </c:pt>
                <c:pt idx="2104">
                  <c:v>35.049999999999997</c:v>
                </c:pt>
                <c:pt idx="2105">
                  <c:v>35.067</c:v>
                </c:pt>
                <c:pt idx="2106">
                  <c:v>35.082999999999998</c:v>
                </c:pt>
                <c:pt idx="2107">
                  <c:v>35.1</c:v>
                </c:pt>
                <c:pt idx="2108">
                  <c:v>35.116999999999997</c:v>
                </c:pt>
                <c:pt idx="2109">
                  <c:v>35.133000000000003</c:v>
                </c:pt>
                <c:pt idx="2110">
                  <c:v>35.15</c:v>
                </c:pt>
                <c:pt idx="2111">
                  <c:v>35.167000000000002</c:v>
                </c:pt>
                <c:pt idx="2112">
                  <c:v>35.183</c:v>
                </c:pt>
                <c:pt idx="2113">
                  <c:v>35.200000000000003</c:v>
                </c:pt>
                <c:pt idx="2114">
                  <c:v>35.216999999999999</c:v>
                </c:pt>
                <c:pt idx="2115">
                  <c:v>35.232999999999997</c:v>
                </c:pt>
                <c:pt idx="2116">
                  <c:v>35.25</c:v>
                </c:pt>
                <c:pt idx="2117">
                  <c:v>35.267000000000003</c:v>
                </c:pt>
                <c:pt idx="2118">
                  <c:v>35.283000000000001</c:v>
                </c:pt>
                <c:pt idx="2119">
                  <c:v>35.299999999999997</c:v>
                </c:pt>
                <c:pt idx="2120">
                  <c:v>35.317</c:v>
                </c:pt>
                <c:pt idx="2121">
                  <c:v>35.332999999999998</c:v>
                </c:pt>
                <c:pt idx="2122">
                  <c:v>35.35</c:v>
                </c:pt>
                <c:pt idx="2123">
                  <c:v>35.366999999999997</c:v>
                </c:pt>
                <c:pt idx="2124">
                  <c:v>35.383000000000003</c:v>
                </c:pt>
                <c:pt idx="2125">
                  <c:v>35.4</c:v>
                </c:pt>
                <c:pt idx="2126">
                  <c:v>35.417000000000002</c:v>
                </c:pt>
                <c:pt idx="2127">
                  <c:v>35.433</c:v>
                </c:pt>
                <c:pt idx="2128">
                  <c:v>35.450000000000003</c:v>
                </c:pt>
                <c:pt idx="2129">
                  <c:v>35.466999999999999</c:v>
                </c:pt>
                <c:pt idx="2130">
                  <c:v>35.482999999999997</c:v>
                </c:pt>
                <c:pt idx="2131">
                  <c:v>35.5</c:v>
                </c:pt>
                <c:pt idx="2132">
                  <c:v>35.517000000000003</c:v>
                </c:pt>
                <c:pt idx="2133">
                  <c:v>35.533000000000001</c:v>
                </c:pt>
                <c:pt idx="2134">
                  <c:v>35.549999999999997</c:v>
                </c:pt>
                <c:pt idx="2135">
                  <c:v>35.567</c:v>
                </c:pt>
                <c:pt idx="2136">
                  <c:v>35.582999999999998</c:v>
                </c:pt>
                <c:pt idx="2137">
                  <c:v>35.6</c:v>
                </c:pt>
                <c:pt idx="2138">
                  <c:v>35.616999999999997</c:v>
                </c:pt>
                <c:pt idx="2139">
                  <c:v>35.633000000000003</c:v>
                </c:pt>
                <c:pt idx="2140">
                  <c:v>35.65</c:v>
                </c:pt>
                <c:pt idx="2141">
                  <c:v>35.667000000000002</c:v>
                </c:pt>
                <c:pt idx="2142">
                  <c:v>35.683</c:v>
                </c:pt>
                <c:pt idx="2143">
                  <c:v>35.700000000000003</c:v>
                </c:pt>
                <c:pt idx="2144">
                  <c:v>35.716999999999999</c:v>
                </c:pt>
                <c:pt idx="2145">
                  <c:v>35.732999999999997</c:v>
                </c:pt>
                <c:pt idx="2146">
                  <c:v>35.75</c:v>
                </c:pt>
                <c:pt idx="2147">
                  <c:v>35.767000000000003</c:v>
                </c:pt>
                <c:pt idx="2148">
                  <c:v>35.783000000000001</c:v>
                </c:pt>
                <c:pt idx="2149">
                  <c:v>35.799999999999997</c:v>
                </c:pt>
                <c:pt idx="2150">
                  <c:v>35.817</c:v>
                </c:pt>
                <c:pt idx="2151">
                  <c:v>35.832999999999998</c:v>
                </c:pt>
                <c:pt idx="2152">
                  <c:v>35.85</c:v>
                </c:pt>
                <c:pt idx="2153">
                  <c:v>35.866999999999997</c:v>
                </c:pt>
                <c:pt idx="2154">
                  <c:v>35.883000000000003</c:v>
                </c:pt>
                <c:pt idx="2155">
                  <c:v>35.9</c:v>
                </c:pt>
                <c:pt idx="2156">
                  <c:v>35.917000000000002</c:v>
                </c:pt>
                <c:pt idx="2157">
                  <c:v>35.933</c:v>
                </c:pt>
                <c:pt idx="2158">
                  <c:v>35.950000000000003</c:v>
                </c:pt>
                <c:pt idx="2159">
                  <c:v>35.966999999999999</c:v>
                </c:pt>
                <c:pt idx="2160">
                  <c:v>35.982999999999997</c:v>
                </c:pt>
                <c:pt idx="2161">
                  <c:v>36</c:v>
                </c:pt>
                <c:pt idx="2162">
                  <c:v>36.017000000000003</c:v>
                </c:pt>
                <c:pt idx="2163">
                  <c:v>36.033000000000001</c:v>
                </c:pt>
                <c:pt idx="2164">
                  <c:v>36.049999999999997</c:v>
                </c:pt>
                <c:pt idx="2165">
                  <c:v>36.067</c:v>
                </c:pt>
                <c:pt idx="2166">
                  <c:v>36.082999999999998</c:v>
                </c:pt>
                <c:pt idx="2167">
                  <c:v>36.1</c:v>
                </c:pt>
                <c:pt idx="2168">
                  <c:v>36.116999999999997</c:v>
                </c:pt>
                <c:pt idx="2169">
                  <c:v>36.133000000000003</c:v>
                </c:pt>
                <c:pt idx="2170">
                  <c:v>36.15</c:v>
                </c:pt>
                <c:pt idx="2171">
                  <c:v>36.167000000000002</c:v>
                </c:pt>
                <c:pt idx="2172">
                  <c:v>36.183</c:v>
                </c:pt>
                <c:pt idx="2173">
                  <c:v>36.200000000000003</c:v>
                </c:pt>
                <c:pt idx="2174">
                  <c:v>36.216999999999999</c:v>
                </c:pt>
                <c:pt idx="2175">
                  <c:v>36.232999999999997</c:v>
                </c:pt>
                <c:pt idx="2176">
                  <c:v>36.25</c:v>
                </c:pt>
                <c:pt idx="2177">
                  <c:v>36.267000000000003</c:v>
                </c:pt>
                <c:pt idx="2178">
                  <c:v>36.283000000000001</c:v>
                </c:pt>
                <c:pt idx="2179">
                  <c:v>36.299999999999997</c:v>
                </c:pt>
                <c:pt idx="2180">
                  <c:v>36.317</c:v>
                </c:pt>
                <c:pt idx="2181">
                  <c:v>36.332999999999998</c:v>
                </c:pt>
                <c:pt idx="2182">
                  <c:v>36.35</c:v>
                </c:pt>
                <c:pt idx="2183">
                  <c:v>36.366999999999997</c:v>
                </c:pt>
                <c:pt idx="2184">
                  <c:v>36.383000000000003</c:v>
                </c:pt>
                <c:pt idx="2185">
                  <c:v>36.4</c:v>
                </c:pt>
                <c:pt idx="2186">
                  <c:v>36.417000000000002</c:v>
                </c:pt>
                <c:pt idx="2187">
                  <c:v>36.433</c:v>
                </c:pt>
                <c:pt idx="2188">
                  <c:v>36.450000000000003</c:v>
                </c:pt>
                <c:pt idx="2189">
                  <c:v>36.466999999999999</c:v>
                </c:pt>
                <c:pt idx="2190">
                  <c:v>36.482999999999997</c:v>
                </c:pt>
                <c:pt idx="2191">
                  <c:v>36.5</c:v>
                </c:pt>
                <c:pt idx="2192">
                  <c:v>36.517000000000003</c:v>
                </c:pt>
                <c:pt idx="2193">
                  <c:v>36.533000000000001</c:v>
                </c:pt>
                <c:pt idx="2194">
                  <c:v>36.549999999999997</c:v>
                </c:pt>
                <c:pt idx="2195">
                  <c:v>36.567</c:v>
                </c:pt>
                <c:pt idx="2196">
                  <c:v>36.582999999999998</c:v>
                </c:pt>
                <c:pt idx="2197">
                  <c:v>36.6</c:v>
                </c:pt>
                <c:pt idx="2198">
                  <c:v>36.616999999999997</c:v>
                </c:pt>
                <c:pt idx="2199">
                  <c:v>36.633000000000003</c:v>
                </c:pt>
                <c:pt idx="2200">
                  <c:v>36.65</c:v>
                </c:pt>
                <c:pt idx="2201">
                  <c:v>36.667000000000002</c:v>
                </c:pt>
                <c:pt idx="2202">
                  <c:v>36.683</c:v>
                </c:pt>
                <c:pt idx="2203">
                  <c:v>36.700000000000003</c:v>
                </c:pt>
                <c:pt idx="2204">
                  <c:v>36.716999999999999</c:v>
                </c:pt>
                <c:pt idx="2205">
                  <c:v>36.732999999999997</c:v>
                </c:pt>
                <c:pt idx="2206">
                  <c:v>36.75</c:v>
                </c:pt>
                <c:pt idx="2207">
                  <c:v>36.767000000000003</c:v>
                </c:pt>
                <c:pt idx="2208">
                  <c:v>36.783000000000001</c:v>
                </c:pt>
                <c:pt idx="2209">
                  <c:v>36.799999999999997</c:v>
                </c:pt>
                <c:pt idx="2210">
                  <c:v>36.817</c:v>
                </c:pt>
                <c:pt idx="2211">
                  <c:v>36.832999999999998</c:v>
                </c:pt>
                <c:pt idx="2212">
                  <c:v>36.85</c:v>
                </c:pt>
                <c:pt idx="2213">
                  <c:v>36.866999999999997</c:v>
                </c:pt>
                <c:pt idx="2214">
                  <c:v>36.883000000000003</c:v>
                </c:pt>
                <c:pt idx="2215">
                  <c:v>36.9</c:v>
                </c:pt>
                <c:pt idx="2216">
                  <c:v>36.917000000000002</c:v>
                </c:pt>
                <c:pt idx="2217">
                  <c:v>36.933</c:v>
                </c:pt>
                <c:pt idx="2218">
                  <c:v>36.950000000000003</c:v>
                </c:pt>
                <c:pt idx="2219">
                  <c:v>36.966999999999999</c:v>
                </c:pt>
                <c:pt idx="2220">
                  <c:v>36.982999999999997</c:v>
                </c:pt>
                <c:pt idx="2221">
                  <c:v>37</c:v>
                </c:pt>
                <c:pt idx="2222">
                  <c:v>37.017000000000003</c:v>
                </c:pt>
                <c:pt idx="2223">
                  <c:v>37.033000000000001</c:v>
                </c:pt>
                <c:pt idx="2224">
                  <c:v>37.049999999999997</c:v>
                </c:pt>
                <c:pt idx="2225">
                  <c:v>37.067</c:v>
                </c:pt>
                <c:pt idx="2226">
                  <c:v>37.082999999999998</c:v>
                </c:pt>
                <c:pt idx="2227">
                  <c:v>37.1</c:v>
                </c:pt>
                <c:pt idx="2228">
                  <c:v>37.116999999999997</c:v>
                </c:pt>
                <c:pt idx="2229">
                  <c:v>37.133000000000003</c:v>
                </c:pt>
                <c:pt idx="2230">
                  <c:v>37.15</c:v>
                </c:pt>
                <c:pt idx="2231">
                  <c:v>37.167000000000002</c:v>
                </c:pt>
                <c:pt idx="2232">
                  <c:v>37.183</c:v>
                </c:pt>
                <c:pt idx="2233">
                  <c:v>37.200000000000003</c:v>
                </c:pt>
                <c:pt idx="2234">
                  <c:v>37.216999999999999</c:v>
                </c:pt>
                <c:pt idx="2235">
                  <c:v>37.232999999999997</c:v>
                </c:pt>
                <c:pt idx="2236">
                  <c:v>37.25</c:v>
                </c:pt>
                <c:pt idx="2237">
                  <c:v>37.267000000000003</c:v>
                </c:pt>
                <c:pt idx="2238">
                  <c:v>37.283000000000001</c:v>
                </c:pt>
                <c:pt idx="2239">
                  <c:v>37.299999999999997</c:v>
                </c:pt>
                <c:pt idx="2240">
                  <c:v>37.317</c:v>
                </c:pt>
                <c:pt idx="2241">
                  <c:v>37.332999999999998</c:v>
                </c:pt>
                <c:pt idx="2242">
                  <c:v>37.35</c:v>
                </c:pt>
                <c:pt idx="2243">
                  <c:v>37.366999999999997</c:v>
                </c:pt>
                <c:pt idx="2244">
                  <c:v>37.383000000000003</c:v>
                </c:pt>
                <c:pt idx="2245">
                  <c:v>37.4</c:v>
                </c:pt>
                <c:pt idx="2246">
                  <c:v>37.417000000000002</c:v>
                </c:pt>
                <c:pt idx="2247">
                  <c:v>37.433</c:v>
                </c:pt>
                <c:pt idx="2248">
                  <c:v>37.450000000000003</c:v>
                </c:pt>
                <c:pt idx="2249">
                  <c:v>37.466999999999999</c:v>
                </c:pt>
                <c:pt idx="2250">
                  <c:v>37.482999999999997</c:v>
                </c:pt>
                <c:pt idx="2251">
                  <c:v>37.5</c:v>
                </c:pt>
                <c:pt idx="2252">
                  <c:v>37.517000000000003</c:v>
                </c:pt>
                <c:pt idx="2253">
                  <c:v>37.533000000000001</c:v>
                </c:pt>
                <c:pt idx="2254">
                  <c:v>37.549999999999997</c:v>
                </c:pt>
                <c:pt idx="2255">
                  <c:v>37.567</c:v>
                </c:pt>
                <c:pt idx="2256">
                  <c:v>37.582999999999998</c:v>
                </c:pt>
                <c:pt idx="2257">
                  <c:v>37.6</c:v>
                </c:pt>
                <c:pt idx="2258">
                  <c:v>37.616999999999997</c:v>
                </c:pt>
                <c:pt idx="2259">
                  <c:v>37.633000000000003</c:v>
                </c:pt>
                <c:pt idx="2260">
                  <c:v>37.65</c:v>
                </c:pt>
                <c:pt idx="2261">
                  <c:v>37.667000000000002</c:v>
                </c:pt>
                <c:pt idx="2262">
                  <c:v>37.683</c:v>
                </c:pt>
                <c:pt idx="2263">
                  <c:v>37.700000000000003</c:v>
                </c:pt>
                <c:pt idx="2264">
                  <c:v>37.716999999999999</c:v>
                </c:pt>
                <c:pt idx="2265">
                  <c:v>37.732999999999997</c:v>
                </c:pt>
                <c:pt idx="2266">
                  <c:v>37.75</c:v>
                </c:pt>
                <c:pt idx="2267">
                  <c:v>37.767000000000003</c:v>
                </c:pt>
                <c:pt idx="2268">
                  <c:v>37.783000000000001</c:v>
                </c:pt>
                <c:pt idx="2269">
                  <c:v>37.799999999999997</c:v>
                </c:pt>
                <c:pt idx="2270">
                  <c:v>37.817</c:v>
                </c:pt>
                <c:pt idx="2271">
                  <c:v>37.832999999999998</c:v>
                </c:pt>
                <c:pt idx="2272">
                  <c:v>37.85</c:v>
                </c:pt>
                <c:pt idx="2273">
                  <c:v>37.866999999999997</c:v>
                </c:pt>
                <c:pt idx="2274">
                  <c:v>37.883000000000003</c:v>
                </c:pt>
                <c:pt idx="2275">
                  <c:v>37.9</c:v>
                </c:pt>
                <c:pt idx="2276">
                  <c:v>37.917000000000002</c:v>
                </c:pt>
                <c:pt idx="2277">
                  <c:v>37.933</c:v>
                </c:pt>
                <c:pt idx="2278">
                  <c:v>37.950000000000003</c:v>
                </c:pt>
                <c:pt idx="2279">
                  <c:v>37.966999999999999</c:v>
                </c:pt>
                <c:pt idx="2280">
                  <c:v>37.982999999999997</c:v>
                </c:pt>
                <c:pt idx="2281">
                  <c:v>38</c:v>
                </c:pt>
                <c:pt idx="2282">
                  <c:v>38.017000000000003</c:v>
                </c:pt>
                <c:pt idx="2283">
                  <c:v>38.033000000000001</c:v>
                </c:pt>
                <c:pt idx="2284">
                  <c:v>38.049999999999997</c:v>
                </c:pt>
                <c:pt idx="2285">
                  <c:v>38.067</c:v>
                </c:pt>
                <c:pt idx="2286">
                  <c:v>38.082999999999998</c:v>
                </c:pt>
                <c:pt idx="2287">
                  <c:v>38.1</c:v>
                </c:pt>
                <c:pt idx="2288">
                  <c:v>38.116999999999997</c:v>
                </c:pt>
                <c:pt idx="2289">
                  <c:v>38.133000000000003</c:v>
                </c:pt>
                <c:pt idx="2290">
                  <c:v>38.15</c:v>
                </c:pt>
                <c:pt idx="2291">
                  <c:v>38.167000000000002</c:v>
                </c:pt>
                <c:pt idx="2292">
                  <c:v>38.183</c:v>
                </c:pt>
                <c:pt idx="2293">
                  <c:v>38.200000000000003</c:v>
                </c:pt>
                <c:pt idx="2294">
                  <c:v>38.216999999999999</c:v>
                </c:pt>
                <c:pt idx="2295">
                  <c:v>38.232999999999997</c:v>
                </c:pt>
                <c:pt idx="2296">
                  <c:v>38.25</c:v>
                </c:pt>
                <c:pt idx="2297">
                  <c:v>38.267000000000003</c:v>
                </c:pt>
                <c:pt idx="2298">
                  <c:v>38.283000000000001</c:v>
                </c:pt>
                <c:pt idx="2299">
                  <c:v>38.299999999999997</c:v>
                </c:pt>
                <c:pt idx="2300">
                  <c:v>38.317</c:v>
                </c:pt>
                <c:pt idx="2301">
                  <c:v>38.332999999999998</c:v>
                </c:pt>
                <c:pt idx="2302">
                  <c:v>38.35</c:v>
                </c:pt>
                <c:pt idx="2303">
                  <c:v>38.366999999999997</c:v>
                </c:pt>
                <c:pt idx="2304">
                  <c:v>38.383000000000003</c:v>
                </c:pt>
                <c:pt idx="2305">
                  <c:v>38.4</c:v>
                </c:pt>
                <c:pt idx="2306">
                  <c:v>38.417000000000002</c:v>
                </c:pt>
                <c:pt idx="2307">
                  <c:v>38.433</c:v>
                </c:pt>
                <c:pt idx="2308">
                  <c:v>38.450000000000003</c:v>
                </c:pt>
                <c:pt idx="2309">
                  <c:v>38.466999999999999</c:v>
                </c:pt>
                <c:pt idx="2310">
                  <c:v>38.482999999999997</c:v>
                </c:pt>
                <c:pt idx="2311">
                  <c:v>38.5</c:v>
                </c:pt>
                <c:pt idx="2312">
                  <c:v>38.517000000000003</c:v>
                </c:pt>
                <c:pt idx="2313">
                  <c:v>38.533000000000001</c:v>
                </c:pt>
                <c:pt idx="2314">
                  <c:v>38.549999999999997</c:v>
                </c:pt>
                <c:pt idx="2315">
                  <c:v>38.567</c:v>
                </c:pt>
                <c:pt idx="2316">
                  <c:v>38.582999999999998</c:v>
                </c:pt>
                <c:pt idx="2317">
                  <c:v>38.6</c:v>
                </c:pt>
                <c:pt idx="2318">
                  <c:v>38.616999999999997</c:v>
                </c:pt>
                <c:pt idx="2319">
                  <c:v>38.633000000000003</c:v>
                </c:pt>
                <c:pt idx="2320">
                  <c:v>38.65</c:v>
                </c:pt>
                <c:pt idx="2321">
                  <c:v>38.667000000000002</c:v>
                </c:pt>
                <c:pt idx="2322">
                  <c:v>38.683</c:v>
                </c:pt>
                <c:pt idx="2323">
                  <c:v>38.700000000000003</c:v>
                </c:pt>
                <c:pt idx="2324">
                  <c:v>38.716999999999999</c:v>
                </c:pt>
                <c:pt idx="2325">
                  <c:v>38.732999999999997</c:v>
                </c:pt>
                <c:pt idx="2326">
                  <c:v>38.75</c:v>
                </c:pt>
                <c:pt idx="2327">
                  <c:v>38.767000000000003</c:v>
                </c:pt>
                <c:pt idx="2328">
                  <c:v>38.783000000000001</c:v>
                </c:pt>
                <c:pt idx="2329">
                  <c:v>38.799999999999997</c:v>
                </c:pt>
                <c:pt idx="2330">
                  <c:v>38.817</c:v>
                </c:pt>
                <c:pt idx="2331">
                  <c:v>38.832999999999998</c:v>
                </c:pt>
                <c:pt idx="2332">
                  <c:v>38.85</c:v>
                </c:pt>
                <c:pt idx="2333">
                  <c:v>38.866999999999997</c:v>
                </c:pt>
                <c:pt idx="2334">
                  <c:v>38.883000000000003</c:v>
                </c:pt>
                <c:pt idx="2335">
                  <c:v>38.9</c:v>
                </c:pt>
                <c:pt idx="2336">
                  <c:v>38.917000000000002</c:v>
                </c:pt>
                <c:pt idx="2337">
                  <c:v>38.933</c:v>
                </c:pt>
                <c:pt idx="2338">
                  <c:v>38.950000000000003</c:v>
                </c:pt>
                <c:pt idx="2339">
                  <c:v>38.966999999999999</c:v>
                </c:pt>
                <c:pt idx="2340">
                  <c:v>38.982999999999997</c:v>
                </c:pt>
                <c:pt idx="2341">
                  <c:v>39</c:v>
                </c:pt>
                <c:pt idx="2342">
                  <c:v>39.017000000000003</c:v>
                </c:pt>
                <c:pt idx="2343">
                  <c:v>39.033000000000001</c:v>
                </c:pt>
                <c:pt idx="2344">
                  <c:v>39.049999999999997</c:v>
                </c:pt>
                <c:pt idx="2345">
                  <c:v>39.067</c:v>
                </c:pt>
                <c:pt idx="2346">
                  <c:v>39.082999999999998</c:v>
                </c:pt>
                <c:pt idx="2347">
                  <c:v>39.1</c:v>
                </c:pt>
                <c:pt idx="2348">
                  <c:v>39.116999999999997</c:v>
                </c:pt>
                <c:pt idx="2349">
                  <c:v>39.133000000000003</c:v>
                </c:pt>
                <c:pt idx="2350">
                  <c:v>39.15</c:v>
                </c:pt>
                <c:pt idx="2351">
                  <c:v>39.167000000000002</c:v>
                </c:pt>
                <c:pt idx="2352">
                  <c:v>39.183</c:v>
                </c:pt>
                <c:pt idx="2353">
                  <c:v>39.200000000000003</c:v>
                </c:pt>
                <c:pt idx="2354">
                  <c:v>39.216999999999999</c:v>
                </c:pt>
                <c:pt idx="2355">
                  <c:v>39.232999999999997</c:v>
                </c:pt>
                <c:pt idx="2356">
                  <c:v>39.25</c:v>
                </c:pt>
                <c:pt idx="2357">
                  <c:v>39.267000000000003</c:v>
                </c:pt>
                <c:pt idx="2358">
                  <c:v>39.283000000000001</c:v>
                </c:pt>
                <c:pt idx="2359">
                  <c:v>39.299999999999997</c:v>
                </c:pt>
                <c:pt idx="2360">
                  <c:v>39.317</c:v>
                </c:pt>
                <c:pt idx="2361">
                  <c:v>39.332999999999998</c:v>
                </c:pt>
                <c:pt idx="2362">
                  <c:v>39.35</c:v>
                </c:pt>
                <c:pt idx="2363">
                  <c:v>39.366999999999997</c:v>
                </c:pt>
                <c:pt idx="2364">
                  <c:v>39.383000000000003</c:v>
                </c:pt>
                <c:pt idx="2365">
                  <c:v>39.4</c:v>
                </c:pt>
                <c:pt idx="2366">
                  <c:v>39.417000000000002</c:v>
                </c:pt>
                <c:pt idx="2367">
                  <c:v>39.433</c:v>
                </c:pt>
                <c:pt idx="2368">
                  <c:v>39.450000000000003</c:v>
                </c:pt>
                <c:pt idx="2369">
                  <c:v>39.466999999999999</c:v>
                </c:pt>
                <c:pt idx="2370">
                  <c:v>39.482999999999997</c:v>
                </c:pt>
                <c:pt idx="2371">
                  <c:v>39.5</c:v>
                </c:pt>
                <c:pt idx="2372">
                  <c:v>39.517000000000003</c:v>
                </c:pt>
                <c:pt idx="2373">
                  <c:v>39.533000000000001</c:v>
                </c:pt>
                <c:pt idx="2374">
                  <c:v>39.549999999999997</c:v>
                </c:pt>
                <c:pt idx="2375">
                  <c:v>39.567</c:v>
                </c:pt>
                <c:pt idx="2376">
                  <c:v>39.582999999999998</c:v>
                </c:pt>
                <c:pt idx="2377">
                  <c:v>39.6</c:v>
                </c:pt>
                <c:pt idx="2378">
                  <c:v>39.616999999999997</c:v>
                </c:pt>
                <c:pt idx="2379">
                  <c:v>39.633000000000003</c:v>
                </c:pt>
                <c:pt idx="2380">
                  <c:v>39.65</c:v>
                </c:pt>
                <c:pt idx="2381">
                  <c:v>39.667000000000002</c:v>
                </c:pt>
                <c:pt idx="2382">
                  <c:v>39.683</c:v>
                </c:pt>
                <c:pt idx="2383">
                  <c:v>39.700000000000003</c:v>
                </c:pt>
                <c:pt idx="2384">
                  <c:v>39.716999999999999</c:v>
                </c:pt>
                <c:pt idx="2385">
                  <c:v>39.732999999999997</c:v>
                </c:pt>
                <c:pt idx="2386">
                  <c:v>39.75</c:v>
                </c:pt>
                <c:pt idx="2387">
                  <c:v>39.767000000000003</c:v>
                </c:pt>
                <c:pt idx="2388">
                  <c:v>39.783000000000001</c:v>
                </c:pt>
                <c:pt idx="2389">
                  <c:v>39.799999999999997</c:v>
                </c:pt>
                <c:pt idx="2390">
                  <c:v>39.817</c:v>
                </c:pt>
                <c:pt idx="2391">
                  <c:v>39.832999999999998</c:v>
                </c:pt>
                <c:pt idx="2392">
                  <c:v>39.85</c:v>
                </c:pt>
                <c:pt idx="2393">
                  <c:v>39.866999999999997</c:v>
                </c:pt>
                <c:pt idx="2394">
                  <c:v>39.883000000000003</c:v>
                </c:pt>
                <c:pt idx="2395">
                  <c:v>39.9</c:v>
                </c:pt>
                <c:pt idx="2396">
                  <c:v>39.917000000000002</c:v>
                </c:pt>
                <c:pt idx="2397">
                  <c:v>39.933</c:v>
                </c:pt>
                <c:pt idx="2398">
                  <c:v>39.950000000000003</c:v>
                </c:pt>
                <c:pt idx="2399">
                  <c:v>39.966999999999999</c:v>
                </c:pt>
                <c:pt idx="2400">
                  <c:v>39.982999999999997</c:v>
                </c:pt>
                <c:pt idx="2401">
                  <c:v>40</c:v>
                </c:pt>
                <c:pt idx="2402">
                  <c:v>40.017000000000003</c:v>
                </c:pt>
                <c:pt idx="2403">
                  <c:v>40.033000000000001</c:v>
                </c:pt>
                <c:pt idx="2404">
                  <c:v>40.049999999999997</c:v>
                </c:pt>
                <c:pt idx="2405">
                  <c:v>40.067</c:v>
                </c:pt>
                <c:pt idx="2406">
                  <c:v>40.082999999999998</c:v>
                </c:pt>
                <c:pt idx="2407">
                  <c:v>40.1</c:v>
                </c:pt>
                <c:pt idx="2408">
                  <c:v>40.116999999999997</c:v>
                </c:pt>
                <c:pt idx="2409">
                  <c:v>40.133000000000003</c:v>
                </c:pt>
                <c:pt idx="2410">
                  <c:v>40.15</c:v>
                </c:pt>
                <c:pt idx="2411">
                  <c:v>40.167000000000002</c:v>
                </c:pt>
                <c:pt idx="2412">
                  <c:v>40.183</c:v>
                </c:pt>
                <c:pt idx="2413">
                  <c:v>40.200000000000003</c:v>
                </c:pt>
                <c:pt idx="2414">
                  <c:v>40.216999999999999</c:v>
                </c:pt>
                <c:pt idx="2415">
                  <c:v>40.232999999999997</c:v>
                </c:pt>
                <c:pt idx="2416">
                  <c:v>40.25</c:v>
                </c:pt>
                <c:pt idx="2417">
                  <c:v>40.267000000000003</c:v>
                </c:pt>
                <c:pt idx="2418">
                  <c:v>40.283000000000001</c:v>
                </c:pt>
                <c:pt idx="2419">
                  <c:v>40.299999999999997</c:v>
                </c:pt>
                <c:pt idx="2420">
                  <c:v>40.317</c:v>
                </c:pt>
                <c:pt idx="2421">
                  <c:v>40.332999999999998</c:v>
                </c:pt>
                <c:pt idx="2422">
                  <c:v>40.35</c:v>
                </c:pt>
                <c:pt idx="2423">
                  <c:v>40.366999999999997</c:v>
                </c:pt>
                <c:pt idx="2424">
                  <c:v>40.383000000000003</c:v>
                </c:pt>
                <c:pt idx="2425">
                  <c:v>40.4</c:v>
                </c:pt>
                <c:pt idx="2426">
                  <c:v>40.417000000000002</c:v>
                </c:pt>
                <c:pt idx="2427">
                  <c:v>40.433</c:v>
                </c:pt>
                <c:pt idx="2428">
                  <c:v>40.450000000000003</c:v>
                </c:pt>
                <c:pt idx="2429">
                  <c:v>40.466999999999999</c:v>
                </c:pt>
                <c:pt idx="2430">
                  <c:v>40.482999999999997</c:v>
                </c:pt>
                <c:pt idx="2431">
                  <c:v>40.5</c:v>
                </c:pt>
                <c:pt idx="2432">
                  <c:v>40.517000000000003</c:v>
                </c:pt>
                <c:pt idx="2433">
                  <c:v>40.533000000000001</c:v>
                </c:pt>
                <c:pt idx="2434">
                  <c:v>40.549999999999997</c:v>
                </c:pt>
                <c:pt idx="2435">
                  <c:v>40.567</c:v>
                </c:pt>
                <c:pt idx="2436">
                  <c:v>40.582999999999998</c:v>
                </c:pt>
                <c:pt idx="2437">
                  <c:v>40.6</c:v>
                </c:pt>
                <c:pt idx="2438">
                  <c:v>40.616999999999997</c:v>
                </c:pt>
                <c:pt idx="2439">
                  <c:v>40.633000000000003</c:v>
                </c:pt>
                <c:pt idx="2440">
                  <c:v>40.65</c:v>
                </c:pt>
                <c:pt idx="2441">
                  <c:v>40.667000000000002</c:v>
                </c:pt>
                <c:pt idx="2442">
                  <c:v>40.683</c:v>
                </c:pt>
                <c:pt idx="2443">
                  <c:v>40.700000000000003</c:v>
                </c:pt>
                <c:pt idx="2444">
                  <c:v>40.716999999999999</c:v>
                </c:pt>
                <c:pt idx="2445">
                  <c:v>40.732999999999997</c:v>
                </c:pt>
                <c:pt idx="2446">
                  <c:v>40.75</c:v>
                </c:pt>
                <c:pt idx="2447">
                  <c:v>40.767000000000003</c:v>
                </c:pt>
                <c:pt idx="2448">
                  <c:v>40.783000000000001</c:v>
                </c:pt>
                <c:pt idx="2449">
                  <c:v>40.799999999999997</c:v>
                </c:pt>
                <c:pt idx="2450">
                  <c:v>40.817</c:v>
                </c:pt>
                <c:pt idx="2451">
                  <c:v>40.832999999999998</c:v>
                </c:pt>
                <c:pt idx="2452">
                  <c:v>40.85</c:v>
                </c:pt>
                <c:pt idx="2453">
                  <c:v>40.866999999999997</c:v>
                </c:pt>
                <c:pt idx="2454">
                  <c:v>40.883000000000003</c:v>
                </c:pt>
                <c:pt idx="2455">
                  <c:v>40.9</c:v>
                </c:pt>
                <c:pt idx="2456">
                  <c:v>40.917000000000002</c:v>
                </c:pt>
                <c:pt idx="2457">
                  <c:v>40.933</c:v>
                </c:pt>
                <c:pt idx="2458">
                  <c:v>40.950000000000003</c:v>
                </c:pt>
                <c:pt idx="2459">
                  <c:v>40.966999999999999</c:v>
                </c:pt>
                <c:pt idx="2460">
                  <c:v>40.982999999999997</c:v>
                </c:pt>
                <c:pt idx="2461">
                  <c:v>41</c:v>
                </c:pt>
                <c:pt idx="2462">
                  <c:v>41.017000000000003</c:v>
                </c:pt>
                <c:pt idx="2463">
                  <c:v>41.033000000000001</c:v>
                </c:pt>
                <c:pt idx="2464">
                  <c:v>41.05</c:v>
                </c:pt>
                <c:pt idx="2465">
                  <c:v>41.067</c:v>
                </c:pt>
                <c:pt idx="2466">
                  <c:v>41.082999999999998</c:v>
                </c:pt>
                <c:pt idx="2467">
                  <c:v>41.1</c:v>
                </c:pt>
                <c:pt idx="2468">
                  <c:v>41.116999999999997</c:v>
                </c:pt>
                <c:pt idx="2469">
                  <c:v>41.133000000000003</c:v>
                </c:pt>
                <c:pt idx="2470">
                  <c:v>41.15</c:v>
                </c:pt>
                <c:pt idx="2471">
                  <c:v>41.167000000000002</c:v>
                </c:pt>
                <c:pt idx="2472">
                  <c:v>41.183</c:v>
                </c:pt>
                <c:pt idx="2473">
                  <c:v>41.2</c:v>
                </c:pt>
                <c:pt idx="2474">
                  <c:v>41.216999999999999</c:v>
                </c:pt>
                <c:pt idx="2475">
                  <c:v>41.232999999999997</c:v>
                </c:pt>
                <c:pt idx="2476">
                  <c:v>41.25</c:v>
                </c:pt>
                <c:pt idx="2477">
                  <c:v>41.267000000000003</c:v>
                </c:pt>
                <c:pt idx="2478">
                  <c:v>41.283000000000001</c:v>
                </c:pt>
                <c:pt idx="2479">
                  <c:v>41.3</c:v>
                </c:pt>
                <c:pt idx="2480">
                  <c:v>41.317</c:v>
                </c:pt>
                <c:pt idx="2481">
                  <c:v>41.332999999999998</c:v>
                </c:pt>
                <c:pt idx="2482">
                  <c:v>41.35</c:v>
                </c:pt>
                <c:pt idx="2483">
                  <c:v>41.366999999999997</c:v>
                </c:pt>
                <c:pt idx="2484">
                  <c:v>41.383000000000003</c:v>
                </c:pt>
                <c:pt idx="2485">
                  <c:v>41.4</c:v>
                </c:pt>
                <c:pt idx="2486">
                  <c:v>41.417000000000002</c:v>
                </c:pt>
                <c:pt idx="2487">
                  <c:v>41.433</c:v>
                </c:pt>
                <c:pt idx="2488">
                  <c:v>41.45</c:v>
                </c:pt>
                <c:pt idx="2489">
                  <c:v>41.466999999999999</c:v>
                </c:pt>
                <c:pt idx="2490">
                  <c:v>41.482999999999997</c:v>
                </c:pt>
                <c:pt idx="2491">
                  <c:v>41.5</c:v>
                </c:pt>
                <c:pt idx="2492">
                  <c:v>41.517000000000003</c:v>
                </c:pt>
                <c:pt idx="2493">
                  <c:v>41.533000000000001</c:v>
                </c:pt>
                <c:pt idx="2494">
                  <c:v>41.55</c:v>
                </c:pt>
                <c:pt idx="2495">
                  <c:v>41.567</c:v>
                </c:pt>
                <c:pt idx="2496">
                  <c:v>41.582999999999998</c:v>
                </c:pt>
                <c:pt idx="2497">
                  <c:v>41.6</c:v>
                </c:pt>
                <c:pt idx="2498">
                  <c:v>41.616999999999997</c:v>
                </c:pt>
                <c:pt idx="2499">
                  <c:v>41.633000000000003</c:v>
                </c:pt>
                <c:pt idx="2500">
                  <c:v>41.65</c:v>
                </c:pt>
                <c:pt idx="2501">
                  <c:v>41.667000000000002</c:v>
                </c:pt>
                <c:pt idx="2502">
                  <c:v>41.683</c:v>
                </c:pt>
                <c:pt idx="2503">
                  <c:v>41.7</c:v>
                </c:pt>
                <c:pt idx="2504">
                  <c:v>41.716999999999999</c:v>
                </c:pt>
                <c:pt idx="2505">
                  <c:v>41.732999999999997</c:v>
                </c:pt>
                <c:pt idx="2506">
                  <c:v>41.75</c:v>
                </c:pt>
                <c:pt idx="2507">
                  <c:v>41.767000000000003</c:v>
                </c:pt>
                <c:pt idx="2508">
                  <c:v>41.783000000000001</c:v>
                </c:pt>
                <c:pt idx="2509">
                  <c:v>41.8</c:v>
                </c:pt>
                <c:pt idx="2510">
                  <c:v>41.817</c:v>
                </c:pt>
                <c:pt idx="2511">
                  <c:v>41.832999999999998</c:v>
                </c:pt>
                <c:pt idx="2512">
                  <c:v>41.85</c:v>
                </c:pt>
                <c:pt idx="2513">
                  <c:v>41.866999999999997</c:v>
                </c:pt>
                <c:pt idx="2514">
                  <c:v>41.883000000000003</c:v>
                </c:pt>
                <c:pt idx="2515">
                  <c:v>41.9</c:v>
                </c:pt>
                <c:pt idx="2516">
                  <c:v>41.917000000000002</c:v>
                </c:pt>
                <c:pt idx="2517">
                  <c:v>41.933</c:v>
                </c:pt>
                <c:pt idx="2518">
                  <c:v>41.95</c:v>
                </c:pt>
                <c:pt idx="2519">
                  <c:v>41.966999999999999</c:v>
                </c:pt>
                <c:pt idx="2520">
                  <c:v>41.982999999999997</c:v>
                </c:pt>
                <c:pt idx="2521">
                  <c:v>42</c:v>
                </c:pt>
                <c:pt idx="2522">
                  <c:v>42.017000000000003</c:v>
                </c:pt>
                <c:pt idx="2523">
                  <c:v>42.033000000000001</c:v>
                </c:pt>
                <c:pt idx="2524">
                  <c:v>42.05</c:v>
                </c:pt>
                <c:pt idx="2525">
                  <c:v>42.067</c:v>
                </c:pt>
                <c:pt idx="2526">
                  <c:v>42.082999999999998</c:v>
                </c:pt>
                <c:pt idx="2527">
                  <c:v>42.1</c:v>
                </c:pt>
                <c:pt idx="2528">
                  <c:v>42.116999999999997</c:v>
                </c:pt>
                <c:pt idx="2529">
                  <c:v>42.133000000000003</c:v>
                </c:pt>
                <c:pt idx="2530">
                  <c:v>42.15</c:v>
                </c:pt>
                <c:pt idx="2531">
                  <c:v>42.167000000000002</c:v>
                </c:pt>
                <c:pt idx="2532">
                  <c:v>42.183</c:v>
                </c:pt>
                <c:pt idx="2533">
                  <c:v>42.2</c:v>
                </c:pt>
                <c:pt idx="2534">
                  <c:v>42.216999999999999</c:v>
                </c:pt>
                <c:pt idx="2535">
                  <c:v>42.232999999999997</c:v>
                </c:pt>
                <c:pt idx="2536">
                  <c:v>42.25</c:v>
                </c:pt>
                <c:pt idx="2537">
                  <c:v>42.267000000000003</c:v>
                </c:pt>
                <c:pt idx="2538">
                  <c:v>42.283000000000001</c:v>
                </c:pt>
                <c:pt idx="2539">
                  <c:v>42.3</c:v>
                </c:pt>
                <c:pt idx="2540">
                  <c:v>42.317</c:v>
                </c:pt>
                <c:pt idx="2541">
                  <c:v>42.332999999999998</c:v>
                </c:pt>
                <c:pt idx="2542">
                  <c:v>42.35</c:v>
                </c:pt>
                <c:pt idx="2543">
                  <c:v>42.366999999999997</c:v>
                </c:pt>
                <c:pt idx="2544">
                  <c:v>42.383000000000003</c:v>
                </c:pt>
                <c:pt idx="2545">
                  <c:v>42.4</c:v>
                </c:pt>
                <c:pt idx="2546">
                  <c:v>42.417000000000002</c:v>
                </c:pt>
                <c:pt idx="2547">
                  <c:v>42.433</c:v>
                </c:pt>
                <c:pt idx="2548">
                  <c:v>42.45</c:v>
                </c:pt>
                <c:pt idx="2549">
                  <c:v>42.466999999999999</c:v>
                </c:pt>
                <c:pt idx="2550">
                  <c:v>42.482999999999997</c:v>
                </c:pt>
                <c:pt idx="2551">
                  <c:v>42.5</c:v>
                </c:pt>
                <c:pt idx="2552">
                  <c:v>42.517000000000003</c:v>
                </c:pt>
                <c:pt idx="2553">
                  <c:v>42.533000000000001</c:v>
                </c:pt>
                <c:pt idx="2554">
                  <c:v>42.55</c:v>
                </c:pt>
                <c:pt idx="2555">
                  <c:v>42.567</c:v>
                </c:pt>
                <c:pt idx="2556">
                  <c:v>42.582999999999998</c:v>
                </c:pt>
                <c:pt idx="2557">
                  <c:v>42.6</c:v>
                </c:pt>
                <c:pt idx="2558">
                  <c:v>42.616999999999997</c:v>
                </c:pt>
                <c:pt idx="2559">
                  <c:v>42.633000000000003</c:v>
                </c:pt>
                <c:pt idx="2560">
                  <c:v>42.65</c:v>
                </c:pt>
                <c:pt idx="2561">
                  <c:v>42.667000000000002</c:v>
                </c:pt>
                <c:pt idx="2562">
                  <c:v>42.683</c:v>
                </c:pt>
                <c:pt idx="2563">
                  <c:v>42.7</c:v>
                </c:pt>
                <c:pt idx="2564">
                  <c:v>42.716999999999999</c:v>
                </c:pt>
                <c:pt idx="2565">
                  <c:v>42.732999999999997</c:v>
                </c:pt>
                <c:pt idx="2566">
                  <c:v>42.75</c:v>
                </c:pt>
                <c:pt idx="2567">
                  <c:v>42.767000000000003</c:v>
                </c:pt>
                <c:pt idx="2568">
                  <c:v>42.783000000000001</c:v>
                </c:pt>
                <c:pt idx="2569">
                  <c:v>42.8</c:v>
                </c:pt>
                <c:pt idx="2570">
                  <c:v>42.817</c:v>
                </c:pt>
                <c:pt idx="2571">
                  <c:v>42.832999999999998</c:v>
                </c:pt>
                <c:pt idx="2572">
                  <c:v>42.85</c:v>
                </c:pt>
                <c:pt idx="2573">
                  <c:v>42.866999999999997</c:v>
                </c:pt>
                <c:pt idx="2574">
                  <c:v>42.883000000000003</c:v>
                </c:pt>
                <c:pt idx="2575">
                  <c:v>42.9</c:v>
                </c:pt>
                <c:pt idx="2576">
                  <c:v>42.917000000000002</c:v>
                </c:pt>
                <c:pt idx="2577">
                  <c:v>42.933</c:v>
                </c:pt>
                <c:pt idx="2578">
                  <c:v>42.95</c:v>
                </c:pt>
                <c:pt idx="2579">
                  <c:v>42.966999999999999</c:v>
                </c:pt>
                <c:pt idx="2580">
                  <c:v>42.982999999999997</c:v>
                </c:pt>
                <c:pt idx="2581">
                  <c:v>43</c:v>
                </c:pt>
                <c:pt idx="2582">
                  <c:v>43.017000000000003</c:v>
                </c:pt>
                <c:pt idx="2583">
                  <c:v>43.033000000000001</c:v>
                </c:pt>
                <c:pt idx="2584">
                  <c:v>43.05</c:v>
                </c:pt>
                <c:pt idx="2585">
                  <c:v>43.067</c:v>
                </c:pt>
                <c:pt idx="2586">
                  <c:v>43.082999999999998</c:v>
                </c:pt>
                <c:pt idx="2587">
                  <c:v>43.1</c:v>
                </c:pt>
                <c:pt idx="2588">
                  <c:v>43.116999999999997</c:v>
                </c:pt>
                <c:pt idx="2589">
                  <c:v>43.133000000000003</c:v>
                </c:pt>
                <c:pt idx="2590">
                  <c:v>43.15</c:v>
                </c:pt>
                <c:pt idx="2591">
                  <c:v>43.167000000000002</c:v>
                </c:pt>
                <c:pt idx="2592">
                  <c:v>43.183</c:v>
                </c:pt>
                <c:pt idx="2593">
                  <c:v>43.2</c:v>
                </c:pt>
                <c:pt idx="2594">
                  <c:v>43.216999999999999</c:v>
                </c:pt>
                <c:pt idx="2595">
                  <c:v>43.232999999999997</c:v>
                </c:pt>
                <c:pt idx="2596">
                  <c:v>43.25</c:v>
                </c:pt>
                <c:pt idx="2597">
                  <c:v>43.267000000000003</c:v>
                </c:pt>
                <c:pt idx="2598">
                  <c:v>43.283000000000001</c:v>
                </c:pt>
                <c:pt idx="2599">
                  <c:v>43.3</c:v>
                </c:pt>
                <c:pt idx="2600">
                  <c:v>43.317</c:v>
                </c:pt>
                <c:pt idx="2601">
                  <c:v>43.332999999999998</c:v>
                </c:pt>
                <c:pt idx="2602">
                  <c:v>43.35</c:v>
                </c:pt>
                <c:pt idx="2603">
                  <c:v>43.366999999999997</c:v>
                </c:pt>
                <c:pt idx="2604">
                  <c:v>43.383000000000003</c:v>
                </c:pt>
                <c:pt idx="2605">
                  <c:v>43.4</c:v>
                </c:pt>
                <c:pt idx="2606">
                  <c:v>43.417000000000002</c:v>
                </c:pt>
                <c:pt idx="2607">
                  <c:v>43.433</c:v>
                </c:pt>
                <c:pt idx="2608">
                  <c:v>43.45</c:v>
                </c:pt>
                <c:pt idx="2609">
                  <c:v>43.466999999999999</c:v>
                </c:pt>
                <c:pt idx="2610">
                  <c:v>43.482999999999997</c:v>
                </c:pt>
                <c:pt idx="2611">
                  <c:v>43.5</c:v>
                </c:pt>
                <c:pt idx="2612">
                  <c:v>43.517000000000003</c:v>
                </c:pt>
                <c:pt idx="2613">
                  <c:v>43.533000000000001</c:v>
                </c:pt>
                <c:pt idx="2614">
                  <c:v>43.55</c:v>
                </c:pt>
                <c:pt idx="2615">
                  <c:v>43.567</c:v>
                </c:pt>
                <c:pt idx="2616">
                  <c:v>43.582999999999998</c:v>
                </c:pt>
                <c:pt idx="2617">
                  <c:v>43.6</c:v>
                </c:pt>
                <c:pt idx="2618">
                  <c:v>43.616999999999997</c:v>
                </c:pt>
                <c:pt idx="2619">
                  <c:v>43.633000000000003</c:v>
                </c:pt>
                <c:pt idx="2620">
                  <c:v>43.65</c:v>
                </c:pt>
                <c:pt idx="2621">
                  <c:v>43.667000000000002</c:v>
                </c:pt>
                <c:pt idx="2622">
                  <c:v>43.683</c:v>
                </c:pt>
                <c:pt idx="2623">
                  <c:v>43.7</c:v>
                </c:pt>
                <c:pt idx="2624">
                  <c:v>43.716999999999999</c:v>
                </c:pt>
                <c:pt idx="2625">
                  <c:v>43.732999999999997</c:v>
                </c:pt>
                <c:pt idx="2626">
                  <c:v>43.75</c:v>
                </c:pt>
                <c:pt idx="2627">
                  <c:v>43.767000000000003</c:v>
                </c:pt>
                <c:pt idx="2628">
                  <c:v>43.783000000000001</c:v>
                </c:pt>
                <c:pt idx="2629">
                  <c:v>43.8</c:v>
                </c:pt>
                <c:pt idx="2630">
                  <c:v>43.817</c:v>
                </c:pt>
                <c:pt idx="2631">
                  <c:v>43.832999999999998</c:v>
                </c:pt>
                <c:pt idx="2632">
                  <c:v>43.85</c:v>
                </c:pt>
                <c:pt idx="2633">
                  <c:v>43.866999999999997</c:v>
                </c:pt>
                <c:pt idx="2634">
                  <c:v>43.883000000000003</c:v>
                </c:pt>
                <c:pt idx="2635">
                  <c:v>43.9</c:v>
                </c:pt>
                <c:pt idx="2636">
                  <c:v>43.917000000000002</c:v>
                </c:pt>
                <c:pt idx="2637">
                  <c:v>43.933</c:v>
                </c:pt>
                <c:pt idx="2638">
                  <c:v>43.95</c:v>
                </c:pt>
                <c:pt idx="2639">
                  <c:v>43.966999999999999</c:v>
                </c:pt>
                <c:pt idx="2640">
                  <c:v>43.982999999999997</c:v>
                </c:pt>
                <c:pt idx="2641">
                  <c:v>44</c:v>
                </c:pt>
                <c:pt idx="2642">
                  <c:v>44.017000000000003</c:v>
                </c:pt>
                <c:pt idx="2643">
                  <c:v>44.033000000000001</c:v>
                </c:pt>
                <c:pt idx="2644">
                  <c:v>44.05</c:v>
                </c:pt>
                <c:pt idx="2645">
                  <c:v>44.067</c:v>
                </c:pt>
                <c:pt idx="2646">
                  <c:v>44.082999999999998</c:v>
                </c:pt>
                <c:pt idx="2647">
                  <c:v>44.1</c:v>
                </c:pt>
                <c:pt idx="2648">
                  <c:v>44.116999999999997</c:v>
                </c:pt>
                <c:pt idx="2649">
                  <c:v>44.133000000000003</c:v>
                </c:pt>
                <c:pt idx="2650">
                  <c:v>44.15</c:v>
                </c:pt>
                <c:pt idx="2651">
                  <c:v>44.167000000000002</c:v>
                </c:pt>
                <c:pt idx="2652">
                  <c:v>44.183</c:v>
                </c:pt>
                <c:pt idx="2653">
                  <c:v>44.2</c:v>
                </c:pt>
                <c:pt idx="2654">
                  <c:v>44.216999999999999</c:v>
                </c:pt>
                <c:pt idx="2655">
                  <c:v>44.232999999999997</c:v>
                </c:pt>
                <c:pt idx="2656">
                  <c:v>44.25</c:v>
                </c:pt>
                <c:pt idx="2657">
                  <c:v>44.267000000000003</c:v>
                </c:pt>
                <c:pt idx="2658">
                  <c:v>44.283000000000001</c:v>
                </c:pt>
                <c:pt idx="2659">
                  <c:v>44.3</c:v>
                </c:pt>
                <c:pt idx="2660">
                  <c:v>44.317</c:v>
                </c:pt>
                <c:pt idx="2661">
                  <c:v>44.332999999999998</c:v>
                </c:pt>
                <c:pt idx="2662">
                  <c:v>44.35</c:v>
                </c:pt>
                <c:pt idx="2663">
                  <c:v>44.366999999999997</c:v>
                </c:pt>
                <c:pt idx="2664">
                  <c:v>44.383000000000003</c:v>
                </c:pt>
                <c:pt idx="2665">
                  <c:v>44.4</c:v>
                </c:pt>
                <c:pt idx="2666">
                  <c:v>44.417000000000002</c:v>
                </c:pt>
                <c:pt idx="2667">
                  <c:v>44.433</c:v>
                </c:pt>
                <c:pt idx="2668">
                  <c:v>44.45</c:v>
                </c:pt>
                <c:pt idx="2669">
                  <c:v>44.466999999999999</c:v>
                </c:pt>
                <c:pt idx="2670">
                  <c:v>44.482999999999997</c:v>
                </c:pt>
                <c:pt idx="2671">
                  <c:v>44.5</c:v>
                </c:pt>
                <c:pt idx="2672">
                  <c:v>44.517000000000003</c:v>
                </c:pt>
                <c:pt idx="2673">
                  <c:v>44.533000000000001</c:v>
                </c:pt>
                <c:pt idx="2674">
                  <c:v>44.55</c:v>
                </c:pt>
                <c:pt idx="2675">
                  <c:v>44.567</c:v>
                </c:pt>
                <c:pt idx="2676">
                  <c:v>44.582999999999998</c:v>
                </c:pt>
                <c:pt idx="2677">
                  <c:v>44.6</c:v>
                </c:pt>
                <c:pt idx="2678">
                  <c:v>44.616999999999997</c:v>
                </c:pt>
                <c:pt idx="2679">
                  <c:v>44.633000000000003</c:v>
                </c:pt>
                <c:pt idx="2680">
                  <c:v>44.65</c:v>
                </c:pt>
                <c:pt idx="2681">
                  <c:v>44.667000000000002</c:v>
                </c:pt>
                <c:pt idx="2682">
                  <c:v>44.683</c:v>
                </c:pt>
                <c:pt idx="2683">
                  <c:v>44.7</c:v>
                </c:pt>
                <c:pt idx="2684">
                  <c:v>44.716999999999999</c:v>
                </c:pt>
                <c:pt idx="2685">
                  <c:v>44.732999999999997</c:v>
                </c:pt>
                <c:pt idx="2686">
                  <c:v>44.75</c:v>
                </c:pt>
                <c:pt idx="2687">
                  <c:v>44.767000000000003</c:v>
                </c:pt>
                <c:pt idx="2688">
                  <c:v>44.783000000000001</c:v>
                </c:pt>
                <c:pt idx="2689">
                  <c:v>44.8</c:v>
                </c:pt>
                <c:pt idx="2690">
                  <c:v>44.817</c:v>
                </c:pt>
                <c:pt idx="2691">
                  <c:v>44.832999999999998</c:v>
                </c:pt>
                <c:pt idx="2692">
                  <c:v>44.85</c:v>
                </c:pt>
                <c:pt idx="2693">
                  <c:v>44.866999999999997</c:v>
                </c:pt>
                <c:pt idx="2694">
                  <c:v>44.883000000000003</c:v>
                </c:pt>
                <c:pt idx="2695">
                  <c:v>44.9</c:v>
                </c:pt>
                <c:pt idx="2696">
                  <c:v>44.917000000000002</c:v>
                </c:pt>
                <c:pt idx="2697">
                  <c:v>44.933</c:v>
                </c:pt>
                <c:pt idx="2698">
                  <c:v>44.95</c:v>
                </c:pt>
                <c:pt idx="2699">
                  <c:v>44.966999999999999</c:v>
                </c:pt>
                <c:pt idx="2700">
                  <c:v>44.982999999999997</c:v>
                </c:pt>
                <c:pt idx="2701">
                  <c:v>45</c:v>
                </c:pt>
                <c:pt idx="2702">
                  <c:v>45.017000000000003</c:v>
                </c:pt>
                <c:pt idx="2703">
                  <c:v>45.033000000000001</c:v>
                </c:pt>
                <c:pt idx="2704">
                  <c:v>45.05</c:v>
                </c:pt>
                <c:pt idx="2705">
                  <c:v>45.067</c:v>
                </c:pt>
                <c:pt idx="2706">
                  <c:v>45.082999999999998</c:v>
                </c:pt>
                <c:pt idx="2707">
                  <c:v>45.1</c:v>
                </c:pt>
                <c:pt idx="2708">
                  <c:v>45.116999999999997</c:v>
                </c:pt>
                <c:pt idx="2709">
                  <c:v>45.133000000000003</c:v>
                </c:pt>
                <c:pt idx="2710">
                  <c:v>45.15</c:v>
                </c:pt>
                <c:pt idx="2711">
                  <c:v>45.167000000000002</c:v>
                </c:pt>
                <c:pt idx="2712">
                  <c:v>45.183</c:v>
                </c:pt>
                <c:pt idx="2713">
                  <c:v>45.2</c:v>
                </c:pt>
                <c:pt idx="2714">
                  <c:v>45.216999999999999</c:v>
                </c:pt>
                <c:pt idx="2715">
                  <c:v>45.232999999999997</c:v>
                </c:pt>
                <c:pt idx="2716">
                  <c:v>45.25</c:v>
                </c:pt>
                <c:pt idx="2717">
                  <c:v>45.267000000000003</c:v>
                </c:pt>
                <c:pt idx="2718">
                  <c:v>45.283000000000001</c:v>
                </c:pt>
                <c:pt idx="2719">
                  <c:v>45.3</c:v>
                </c:pt>
                <c:pt idx="2720">
                  <c:v>45.317</c:v>
                </c:pt>
                <c:pt idx="2721">
                  <c:v>45.332999999999998</c:v>
                </c:pt>
                <c:pt idx="2722">
                  <c:v>45.35</c:v>
                </c:pt>
                <c:pt idx="2723">
                  <c:v>45.366999999999997</c:v>
                </c:pt>
                <c:pt idx="2724">
                  <c:v>45.383000000000003</c:v>
                </c:pt>
                <c:pt idx="2725">
                  <c:v>45.4</c:v>
                </c:pt>
                <c:pt idx="2726">
                  <c:v>45.417000000000002</c:v>
                </c:pt>
                <c:pt idx="2727">
                  <c:v>45.433</c:v>
                </c:pt>
                <c:pt idx="2728">
                  <c:v>45.45</c:v>
                </c:pt>
                <c:pt idx="2729">
                  <c:v>45.466999999999999</c:v>
                </c:pt>
                <c:pt idx="2730">
                  <c:v>45.482999999999997</c:v>
                </c:pt>
                <c:pt idx="2731">
                  <c:v>45.5</c:v>
                </c:pt>
                <c:pt idx="2732">
                  <c:v>45.517000000000003</c:v>
                </c:pt>
                <c:pt idx="2733">
                  <c:v>45.533000000000001</c:v>
                </c:pt>
                <c:pt idx="2734">
                  <c:v>45.55</c:v>
                </c:pt>
                <c:pt idx="2735">
                  <c:v>45.567</c:v>
                </c:pt>
                <c:pt idx="2736">
                  <c:v>45.582999999999998</c:v>
                </c:pt>
                <c:pt idx="2737">
                  <c:v>45.6</c:v>
                </c:pt>
                <c:pt idx="2738">
                  <c:v>45.616999999999997</c:v>
                </c:pt>
                <c:pt idx="2739">
                  <c:v>45.633000000000003</c:v>
                </c:pt>
                <c:pt idx="2740">
                  <c:v>45.65</c:v>
                </c:pt>
                <c:pt idx="2741">
                  <c:v>45.667000000000002</c:v>
                </c:pt>
                <c:pt idx="2742">
                  <c:v>45.683</c:v>
                </c:pt>
                <c:pt idx="2743">
                  <c:v>45.7</c:v>
                </c:pt>
                <c:pt idx="2744">
                  <c:v>45.716999999999999</c:v>
                </c:pt>
                <c:pt idx="2745">
                  <c:v>45.732999999999997</c:v>
                </c:pt>
                <c:pt idx="2746">
                  <c:v>45.75</c:v>
                </c:pt>
                <c:pt idx="2747">
                  <c:v>45.767000000000003</c:v>
                </c:pt>
                <c:pt idx="2748">
                  <c:v>45.783000000000001</c:v>
                </c:pt>
                <c:pt idx="2749">
                  <c:v>45.8</c:v>
                </c:pt>
                <c:pt idx="2750">
                  <c:v>45.817</c:v>
                </c:pt>
                <c:pt idx="2751">
                  <c:v>45.832999999999998</c:v>
                </c:pt>
                <c:pt idx="2752">
                  <c:v>45.85</c:v>
                </c:pt>
                <c:pt idx="2753">
                  <c:v>45.866999999999997</c:v>
                </c:pt>
                <c:pt idx="2754">
                  <c:v>45.883000000000003</c:v>
                </c:pt>
                <c:pt idx="2755">
                  <c:v>45.9</c:v>
                </c:pt>
                <c:pt idx="2756">
                  <c:v>45.917000000000002</c:v>
                </c:pt>
                <c:pt idx="2757">
                  <c:v>45.933</c:v>
                </c:pt>
                <c:pt idx="2758">
                  <c:v>45.95</c:v>
                </c:pt>
                <c:pt idx="2759">
                  <c:v>45.966999999999999</c:v>
                </c:pt>
                <c:pt idx="2760">
                  <c:v>45.982999999999997</c:v>
                </c:pt>
                <c:pt idx="2761">
                  <c:v>46</c:v>
                </c:pt>
                <c:pt idx="2762">
                  <c:v>46.017000000000003</c:v>
                </c:pt>
                <c:pt idx="2763">
                  <c:v>46.033000000000001</c:v>
                </c:pt>
                <c:pt idx="2764">
                  <c:v>46.05</c:v>
                </c:pt>
                <c:pt idx="2765">
                  <c:v>46.067</c:v>
                </c:pt>
                <c:pt idx="2766">
                  <c:v>46.082999999999998</c:v>
                </c:pt>
                <c:pt idx="2767">
                  <c:v>46.1</c:v>
                </c:pt>
                <c:pt idx="2768">
                  <c:v>46.116999999999997</c:v>
                </c:pt>
                <c:pt idx="2769">
                  <c:v>46.133000000000003</c:v>
                </c:pt>
                <c:pt idx="2770">
                  <c:v>46.15</c:v>
                </c:pt>
                <c:pt idx="2771">
                  <c:v>46.167000000000002</c:v>
                </c:pt>
                <c:pt idx="2772">
                  <c:v>46.183</c:v>
                </c:pt>
                <c:pt idx="2773">
                  <c:v>46.2</c:v>
                </c:pt>
                <c:pt idx="2774">
                  <c:v>46.216999999999999</c:v>
                </c:pt>
                <c:pt idx="2775">
                  <c:v>46.232999999999997</c:v>
                </c:pt>
                <c:pt idx="2776">
                  <c:v>46.25</c:v>
                </c:pt>
                <c:pt idx="2777">
                  <c:v>46.267000000000003</c:v>
                </c:pt>
                <c:pt idx="2778">
                  <c:v>46.283000000000001</c:v>
                </c:pt>
                <c:pt idx="2779">
                  <c:v>46.3</c:v>
                </c:pt>
                <c:pt idx="2780">
                  <c:v>46.317</c:v>
                </c:pt>
                <c:pt idx="2781">
                  <c:v>46.332999999999998</c:v>
                </c:pt>
                <c:pt idx="2782">
                  <c:v>46.35</c:v>
                </c:pt>
                <c:pt idx="2783">
                  <c:v>46.366999999999997</c:v>
                </c:pt>
                <c:pt idx="2784">
                  <c:v>46.383000000000003</c:v>
                </c:pt>
                <c:pt idx="2785">
                  <c:v>46.4</c:v>
                </c:pt>
                <c:pt idx="2786">
                  <c:v>46.417000000000002</c:v>
                </c:pt>
                <c:pt idx="2787">
                  <c:v>46.433</c:v>
                </c:pt>
                <c:pt idx="2788">
                  <c:v>46.45</c:v>
                </c:pt>
                <c:pt idx="2789">
                  <c:v>46.466999999999999</c:v>
                </c:pt>
                <c:pt idx="2790">
                  <c:v>46.482999999999997</c:v>
                </c:pt>
                <c:pt idx="2791">
                  <c:v>46.5</c:v>
                </c:pt>
                <c:pt idx="2792">
                  <c:v>46.517000000000003</c:v>
                </c:pt>
                <c:pt idx="2793">
                  <c:v>46.533000000000001</c:v>
                </c:pt>
                <c:pt idx="2794">
                  <c:v>46.55</c:v>
                </c:pt>
                <c:pt idx="2795">
                  <c:v>46.567</c:v>
                </c:pt>
                <c:pt idx="2796">
                  <c:v>46.582999999999998</c:v>
                </c:pt>
                <c:pt idx="2797">
                  <c:v>46.6</c:v>
                </c:pt>
                <c:pt idx="2798">
                  <c:v>46.616999999999997</c:v>
                </c:pt>
                <c:pt idx="2799">
                  <c:v>46.633000000000003</c:v>
                </c:pt>
                <c:pt idx="2800">
                  <c:v>46.65</c:v>
                </c:pt>
                <c:pt idx="2801">
                  <c:v>46.667000000000002</c:v>
                </c:pt>
                <c:pt idx="2802">
                  <c:v>46.683</c:v>
                </c:pt>
                <c:pt idx="2803">
                  <c:v>46.7</c:v>
                </c:pt>
                <c:pt idx="2804">
                  <c:v>46.716999999999999</c:v>
                </c:pt>
                <c:pt idx="2805">
                  <c:v>46.732999999999997</c:v>
                </c:pt>
                <c:pt idx="2806">
                  <c:v>46.75</c:v>
                </c:pt>
                <c:pt idx="2807">
                  <c:v>46.767000000000003</c:v>
                </c:pt>
                <c:pt idx="2808">
                  <c:v>46.783000000000001</c:v>
                </c:pt>
                <c:pt idx="2809">
                  <c:v>46.8</c:v>
                </c:pt>
                <c:pt idx="2810">
                  <c:v>46.817</c:v>
                </c:pt>
                <c:pt idx="2811">
                  <c:v>46.832999999999998</c:v>
                </c:pt>
                <c:pt idx="2812">
                  <c:v>46.85</c:v>
                </c:pt>
                <c:pt idx="2813">
                  <c:v>46.866999999999997</c:v>
                </c:pt>
                <c:pt idx="2814">
                  <c:v>46.883000000000003</c:v>
                </c:pt>
                <c:pt idx="2815">
                  <c:v>46.9</c:v>
                </c:pt>
                <c:pt idx="2816">
                  <c:v>46.917000000000002</c:v>
                </c:pt>
                <c:pt idx="2817">
                  <c:v>46.933</c:v>
                </c:pt>
                <c:pt idx="2818">
                  <c:v>46.95</c:v>
                </c:pt>
                <c:pt idx="2819">
                  <c:v>46.966999999999999</c:v>
                </c:pt>
                <c:pt idx="2820">
                  <c:v>46.982999999999997</c:v>
                </c:pt>
                <c:pt idx="2821">
                  <c:v>47</c:v>
                </c:pt>
                <c:pt idx="2822">
                  <c:v>47.017000000000003</c:v>
                </c:pt>
                <c:pt idx="2823">
                  <c:v>47.033000000000001</c:v>
                </c:pt>
                <c:pt idx="2824">
                  <c:v>47.05</c:v>
                </c:pt>
                <c:pt idx="2825">
                  <c:v>47.067</c:v>
                </c:pt>
                <c:pt idx="2826">
                  <c:v>47.082999999999998</c:v>
                </c:pt>
                <c:pt idx="2827">
                  <c:v>47.1</c:v>
                </c:pt>
                <c:pt idx="2828">
                  <c:v>47.116999999999997</c:v>
                </c:pt>
                <c:pt idx="2829">
                  <c:v>47.133000000000003</c:v>
                </c:pt>
                <c:pt idx="2830">
                  <c:v>47.15</c:v>
                </c:pt>
                <c:pt idx="2831">
                  <c:v>47.167000000000002</c:v>
                </c:pt>
                <c:pt idx="2832">
                  <c:v>47.183</c:v>
                </c:pt>
                <c:pt idx="2833">
                  <c:v>47.2</c:v>
                </c:pt>
                <c:pt idx="2834">
                  <c:v>47.216999999999999</c:v>
                </c:pt>
                <c:pt idx="2835">
                  <c:v>47.232999999999997</c:v>
                </c:pt>
                <c:pt idx="2836">
                  <c:v>47.25</c:v>
                </c:pt>
                <c:pt idx="2837">
                  <c:v>47.267000000000003</c:v>
                </c:pt>
                <c:pt idx="2838">
                  <c:v>47.283000000000001</c:v>
                </c:pt>
                <c:pt idx="2839">
                  <c:v>47.3</c:v>
                </c:pt>
                <c:pt idx="2840">
                  <c:v>47.317</c:v>
                </c:pt>
                <c:pt idx="2841">
                  <c:v>47.332999999999998</c:v>
                </c:pt>
                <c:pt idx="2842">
                  <c:v>47.35</c:v>
                </c:pt>
                <c:pt idx="2843">
                  <c:v>47.366999999999997</c:v>
                </c:pt>
                <c:pt idx="2844">
                  <c:v>47.383000000000003</c:v>
                </c:pt>
                <c:pt idx="2845">
                  <c:v>47.4</c:v>
                </c:pt>
                <c:pt idx="2846">
                  <c:v>47.417000000000002</c:v>
                </c:pt>
                <c:pt idx="2847">
                  <c:v>47.433</c:v>
                </c:pt>
                <c:pt idx="2848">
                  <c:v>47.45</c:v>
                </c:pt>
                <c:pt idx="2849">
                  <c:v>47.466999999999999</c:v>
                </c:pt>
                <c:pt idx="2850">
                  <c:v>47.482999999999997</c:v>
                </c:pt>
                <c:pt idx="2851">
                  <c:v>47.5</c:v>
                </c:pt>
                <c:pt idx="2852">
                  <c:v>47.517000000000003</c:v>
                </c:pt>
                <c:pt idx="2853">
                  <c:v>47.533000000000001</c:v>
                </c:pt>
                <c:pt idx="2854">
                  <c:v>47.55</c:v>
                </c:pt>
                <c:pt idx="2855">
                  <c:v>47.567</c:v>
                </c:pt>
                <c:pt idx="2856">
                  <c:v>47.582999999999998</c:v>
                </c:pt>
                <c:pt idx="2857">
                  <c:v>47.6</c:v>
                </c:pt>
                <c:pt idx="2858">
                  <c:v>47.616999999999997</c:v>
                </c:pt>
                <c:pt idx="2859">
                  <c:v>47.633000000000003</c:v>
                </c:pt>
                <c:pt idx="2860">
                  <c:v>47.65</c:v>
                </c:pt>
                <c:pt idx="2861">
                  <c:v>47.667000000000002</c:v>
                </c:pt>
                <c:pt idx="2862">
                  <c:v>47.683</c:v>
                </c:pt>
                <c:pt idx="2863">
                  <c:v>47.7</c:v>
                </c:pt>
                <c:pt idx="2864">
                  <c:v>47.716999999999999</c:v>
                </c:pt>
                <c:pt idx="2865">
                  <c:v>47.732999999999997</c:v>
                </c:pt>
                <c:pt idx="2866">
                  <c:v>47.75</c:v>
                </c:pt>
                <c:pt idx="2867">
                  <c:v>47.767000000000003</c:v>
                </c:pt>
                <c:pt idx="2868">
                  <c:v>47.783000000000001</c:v>
                </c:pt>
                <c:pt idx="2869">
                  <c:v>47.8</c:v>
                </c:pt>
                <c:pt idx="2870">
                  <c:v>47.817</c:v>
                </c:pt>
                <c:pt idx="2871">
                  <c:v>47.832999999999998</c:v>
                </c:pt>
                <c:pt idx="2872">
                  <c:v>47.85</c:v>
                </c:pt>
                <c:pt idx="2873">
                  <c:v>47.866999999999997</c:v>
                </c:pt>
                <c:pt idx="2874">
                  <c:v>47.883000000000003</c:v>
                </c:pt>
                <c:pt idx="2875">
                  <c:v>47.9</c:v>
                </c:pt>
                <c:pt idx="2876">
                  <c:v>47.917000000000002</c:v>
                </c:pt>
                <c:pt idx="2877">
                  <c:v>47.933</c:v>
                </c:pt>
                <c:pt idx="2878">
                  <c:v>47.95</c:v>
                </c:pt>
                <c:pt idx="2879">
                  <c:v>47.966999999999999</c:v>
                </c:pt>
                <c:pt idx="2880">
                  <c:v>47.982999999999997</c:v>
                </c:pt>
                <c:pt idx="2881">
                  <c:v>48</c:v>
                </c:pt>
                <c:pt idx="2882">
                  <c:v>48.017000000000003</c:v>
                </c:pt>
                <c:pt idx="2883">
                  <c:v>48.033000000000001</c:v>
                </c:pt>
                <c:pt idx="2884">
                  <c:v>48.05</c:v>
                </c:pt>
                <c:pt idx="2885">
                  <c:v>48.067</c:v>
                </c:pt>
                <c:pt idx="2886">
                  <c:v>48.082999999999998</c:v>
                </c:pt>
                <c:pt idx="2887">
                  <c:v>48.1</c:v>
                </c:pt>
                <c:pt idx="2888">
                  <c:v>48.116999999999997</c:v>
                </c:pt>
                <c:pt idx="2889">
                  <c:v>48.133000000000003</c:v>
                </c:pt>
                <c:pt idx="2890">
                  <c:v>48.15</c:v>
                </c:pt>
                <c:pt idx="2891">
                  <c:v>48.167000000000002</c:v>
                </c:pt>
                <c:pt idx="2892">
                  <c:v>48.183</c:v>
                </c:pt>
                <c:pt idx="2893">
                  <c:v>48.2</c:v>
                </c:pt>
                <c:pt idx="2894">
                  <c:v>48.216999999999999</c:v>
                </c:pt>
                <c:pt idx="2895">
                  <c:v>48.232999999999997</c:v>
                </c:pt>
                <c:pt idx="2896">
                  <c:v>48.25</c:v>
                </c:pt>
                <c:pt idx="2897">
                  <c:v>48.267000000000003</c:v>
                </c:pt>
                <c:pt idx="2898">
                  <c:v>48.283000000000001</c:v>
                </c:pt>
                <c:pt idx="2899">
                  <c:v>48.3</c:v>
                </c:pt>
                <c:pt idx="2900">
                  <c:v>48.317</c:v>
                </c:pt>
                <c:pt idx="2901">
                  <c:v>48.332999999999998</c:v>
                </c:pt>
                <c:pt idx="2902">
                  <c:v>48.35</c:v>
                </c:pt>
                <c:pt idx="2903">
                  <c:v>48.366999999999997</c:v>
                </c:pt>
                <c:pt idx="2904">
                  <c:v>48.383000000000003</c:v>
                </c:pt>
                <c:pt idx="2905">
                  <c:v>48.4</c:v>
                </c:pt>
                <c:pt idx="2906">
                  <c:v>48.417000000000002</c:v>
                </c:pt>
                <c:pt idx="2907">
                  <c:v>48.433</c:v>
                </c:pt>
                <c:pt idx="2908">
                  <c:v>48.45</c:v>
                </c:pt>
                <c:pt idx="2909">
                  <c:v>48.466999999999999</c:v>
                </c:pt>
                <c:pt idx="2910">
                  <c:v>48.482999999999997</c:v>
                </c:pt>
                <c:pt idx="2911">
                  <c:v>48.5</c:v>
                </c:pt>
                <c:pt idx="2912">
                  <c:v>48.517000000000003</c:v>
                </c:pt>
                <c:pt idx="2913">
                  <c:v>48.533000000000001</c:v>
                </c:pt>
                <c:pt idx="2914">
                  <c:v>48.55</c:v>
                </c:pt>
                <c:pt idx="2915">
                  <c:v>48.567</c:v>
                </c:pt>
                <c:pt idx="2916">
                  <c:v>48.582999999999998</c:v>
                </c:pt>
                <c:pt idx="2917">
                  <c:v>48.6</c:v>
                </c:pt>
                <c:pt idx="2918">
                  <c:v>48.616999999999997</c:v>
                </c:pt>
                <c:pt idx="2919">
                  <c:v>48.633000000000003</c:v>
                </c:pt>
                <c:pt idx="2920">
                  <c:v>48.65</c:v>
                </c:pt>
                <c:pt idx="2921">
                  <c:v>48.667000000000002</c:v>
                </c:pt>
                <c:pt idx="2922">
                  <c:v>48.683</c:v>
                </c:pt>
                <c:pt idx="2923">
                  <c:v>48.7</c:v>
                </c:pt>
                <c:pt idx="2924">
                  <c:v>48.716999999999999</c:v>
                </c:pt>
                <c:pt idx="2925">
                  <c:v>48.732999999999997</c:v>
                </c:pt>
                <c:pt idx="2926">
                  <c:v>48.75</c:v>
                </c:pt>
                <c:pt idx="2927">
                  <c:v>48.767000000000003</c:v>
                </c:pt>
                <c:pt idx="2928">
                  <c:v>48.783000000000001</c:v>
                </c:pt>
                <c:pt idx="2929">
                  <c:v>48.8</c:v>
                </c:pt>
                <c:pt idx="2930">
                  <c:v>48.817</c:v>
                </c:pt>
                <c:pt idx="2931">
                  <c:v>48.832999999999998</c:v>
                </c:pt>
                <c:pt idx="2932">
                  <c:v>48.85</c:v>
                </c:pt>
                <c:pt idx="2933">
                  <c:v>48.866999999999997</c:v>
                </c:pt>
                <c:pt idx="2934">
                  <c:v>48.883000000000003</c:v>
                </c:pt>
                <c:pt idx="2935">
                  <c:v>48.9</c:v>
                </c:pt>
                <c:pt idx="2936">
                  <c:v>48.917000000000002</c:v>
                </c:pt>
                <c:pt idx="2937">
                  <c:v>48.933</c:v>
                </c:pt>
                <c:pt idx="2938">
                  <c:v>48.95</c:v>
                </c:pt>
                <c:pt idx="2939">
                  <c:v>48.966999999999999</c:v>
                </c:pt>
                <c:pt idx="2940">
                  <c:v>48.982999999999997</c:v>
                </c:pt>
                <c:pt idx="2941">
                  <c:v>49</c:v>
                </c:pt>
                <c:pt idx="2942">
                  <c:v>49.017000000000003</c:v>
                </c:pt>
                <c:pt idx="2943">
                  <c:v>49.033000000000001</c:v>
                </c:pt>
                <c:pt idx="2944">
                  <c:v>49.05</c:v>
                </c:pt>
                <c:pt idx="2945">
                  <c:v>49.067</c:v>
                </c:pt>
                <c:pt idx="2946">
                  <c:v>49.082999999999998</c:v>
                </c:pt>
                <c:pt idx="2947">
                  <c:v>49.1</c:v>
                </c:pt>
                <c:pt idx="2948">
                  <c:v>49.116999999999997</c:v>
                </c:pt>
                <c:pt idx="2949">
                  <c:v>49.133000000000003</c:v>
                </c:pt>
                <c:pt idx="2950">
                  <c:v>49.15</c:v>
                </c:pt>
                <c:pt idx="2951">
                  <c:v>49.167000000000002</c:v>
                </c:pt>
                <c:pt idx="2952">
                  <c:v>49.183</c:v>
                </c:pt>
                <c:pt idx="2953">
                  <c:v>49.2</c:v>
                </c:pt>
                <c:pt idx="2954">
                  <c:v>49.216999999999999</c:v>
                </c:pt>
                <c:pt idx="2955">
                  <c:v>49.232999999999997</c:v>
                </c:pt>
                <c:pt idx="2956">
                  <c:v>49.25</c:v>
                </c:pt>
                <c:pt idx="2957">
                  <c:v>49.267000000000003</c:v>
                </c:pt>
                <c:pt idx="2958">
                  <c:v>49.283000000000001</c:v>
                </c:pt>
                <c:pt idx="2959">
                  <c:v>49.3</c:v>
                </c:pt>
                <c:pt idx="2960">
                  <c:v>49.317</c:v>
                </c:pt>
                <c:pt idx="2961">
                  <c:v>49.332999999999998</c:v>
                </c:pt>
                <c:pt idx="2962">
                  <c:v>49.35</c:v>
                </c:pt>
                <c:pt idx="2963">
                  <c:v>49.366999999999997</c:v>
                </c:pt>
                <c:pt idx="2964">
                  <c:v>49.383000000000003</c:v>
                </c:pt>
                <c:pt idx="2965">
                  <c:v>49.4</c:v>
                </c:pt>
                <c:pt idx="2966">
                  <c:v>49.417000000000002</c:v>
                </c:pt>
                <c:pt idx="2967">
                  <c:v>49.433</c:v>
                </c:pt>
                <c:pt idx="2968">
                  <c:v>49.45</c:v>
                </c:pt>
                <c:pt idx="2969">
                  <c:v>49.466999999999999</c:v>
                </c:pt>
                <c:pt idx="2970">
                  <c:v>49.482999999999997</c:v>
                </c:pt>
                <c:pt idx="2971">
                  <c:v>49.5</c:v>
                </c:pt>
                <c:pt idx="2972">
                  <c:v>49.517000000000003</c:v>
                </c:pt>
                <c:pt idx="2973">
                  <c:v>49.533000000000001</c:v>
                </c:pt>
                <c:pt idx="2974">
                  <c:v>49.55</c:v>
                </c:pt>
                <c:pt idx="2975">
                  <c:v>49.567</c:v>
                </c:pt>
                <c:pt idx="2976">
                  <c:v>49.582999999999998</c:v>
                </c:pt>
                <c:pt idx="2977">
                  <c:v>49.6</c:v>
                </c:pt>
                <c:pt idx="2978">
                  <c:v>49.616999999999997</c:v>
                </c:pt>
                <c:pt idx="2979">
                  <c:v>49.633000000000003</c:v>
                </c:pt>
                <c:pt idx="2980">
                  <c:v>49.65</c:v>
                </c:pt>
                <c:pt idx="2981">
                  <c:v>49.667000000000002</c:v>
                </c:pt>
                <c:pt idx="2982">
                  <c:v>49.683</c:v>
                </c:pt>
                <c:pt idx="2983">
                  <c:v>49.7</c:v>
                </c:pt>
                <c:pt idx="2984">
                  <c:v>49.716999999999999</c:v>
                </c:pt>
                <c:pt idx="2985">
                  <c:v>49.732999999999997</c:v>
                </c:pt>
                <c:pt idx="2986">
                  <c:v>49.75</c:v>
                </c:pt>
                <c:pt idx="2987">
                  <c:v>49.767000000000003</c:v>
                </c:pt>
                <c:pt idx="2988">
                  <c:v>49.783000000000001</c:v>
                </c:pt>
                <c:pt idx="2989">
                  <c:v>49.8</c:v>
                </c:pt>
                <c:pt idx="2990">
                  <c:v>49.817</c:v>
                </c:pt>
                <c:pt idx="2991">
                  <c:v>49.832999999999998</c:v>
                </c:pt>
                <c:pt idx="2992">
                  <c:v>49.85</c:v>
                </c:pt>
                <c:pt idx="2993">
                  <c:v>49.866999999999997</c:v>
                </c:pt>
                <c:pt idx="2994">
                  <c:v>49.883000000000003</c:v>
                </c:pt>
                <c:pt idx="2995">
                  <c:v>49.9</c:v>
                </c:pt>
                <c:pt idx="2996">
                  <c:v>49.917000000000002</c:v>
                </c:pt>
                <c:pt idx="2997">
                  <c:v>49.933</c:v>
                </c:pt>
                <c:pt idx="2998">
                  <c:v>49.95</c:v>
                </c:pt>
                <c:pt idx="2999">
                  <c:v>49.966999999999999</c:v>
                </c:pt>
                <c:pt idx="3000">
                  <c:v>49.982999999999997</c:v>
                </c:pt>
                <c:pt idx="3001">
                  <c:v>50</c:v>
                </c:pt>
                <c:pt idx="3002">
                  <c:v>50.017000000000003</c:v>
                </c:pt>
                <c:pt idx="3003">
                  <c:v>50.033000000000001</c:v>
                </c:pt>
                <c:pt idx="3004">
                  <c:v>50.05</c:v>
                </c:pt>
                <c:pt idx="3005">
                  <c:v>50.067</c:v>
                </c:pt>
                <c:pt idx="3006">
                  <c:v>50.082999999999998</c:v>
                </c:pt>
                <c:pt idx="3007">
                  <c:v>50.1</c:v>
                </c:pt>
                <c:pt idx="3008">
                  <c:v>50.116999999999997</c:v>
                </c:pt>
                <c:pt idx="3009">
                  <c:v>50.133000000000003</c:v>
                </c:pt>
                <c:pt idx="3010">
                  <c:v>50.15</c:v>
                </c:pt>
                <c:pt idx="3011">
                  <c:v>50.167000000000002</c:v>
                </c:pt>
                <c:pt idx="3012">
                  <c:v>50.183</c:v>
                </c:pt>
                <c:pt idx="3013">
                  <c:v>50.2</c:v>
                </c:pt>
                <c:pt idx="3014">
                  <c:v>50.216999999999999</c:v>
                </c:pt>
                <c:pt idx="3015">
                  <c:v>50.232999999999997</c:v>
                </c:pt>
                <c:pt idx="3016">
                  <c:v>50.25</c:v>
                </c:pt>
                <c:pt idx="3017">
                  <c:v>50.267000000000003</c:v>
                </c:pt>
                <c:pt idx="3018">
                  <c:v>50.283000000000001</c:v>
                </c:pt>
                <c:pt idx="3019">
                  <c:v>50.3</c:v>
                </c:pt>
                <c:pt idx="3020">
                  <c:v>50.317</c:v>
                </c:pt>
                <c:pt idx="3021">
                  <c:v>50.332999999999998</c:v>
                </c:pt>
                <c:pt idx="3022">
                  <c:v>50.35</c:v>
                </c:pt>
                <c:pt idx="3023">
                  <c:v>50.366999999999997</c:v>
                </c:pt>
                <c:pt idx="3024">
                  <c:v>50.383000000000003</c:v>
                </c:pt>
                <c:pt idx="3025">
                  <c:v>50.4</c:v>
                </c:pt>
                <c:pt idx="3026">
                  <c:v>50.417000000000002</c:v>
                </c:pt>
                <c:pt idx="3027">
                  <c:v>50.433</c:v>
                </c:pt>
                <c:pt idx="3028">
                  <c:v>50.45</c:v>
                </c:pt>
                <c:pt idx="3029">
                  <c:v>50.466999999999999</c:v>
                </c:pt>
                <c:pt idx="3030">
                  <c:v>50.482999999999997</c:v>
                </c:pt>
                <c:pt idx="3031">
                  <c:v>50.5</c:v>
                </c:pt>
                <c:pt idx="3032">
                  <c:v>50.517000000000003</c:v>
                </c:pt>
                <c:pt idx="3033">
                  <c:v>50.533000000000001</c:v>
                </c:pt>
                <c:pt idx="3034">
                  <c:v>50.55</c:v>
                </c:pt>
                <c:pt idx="3035">
                  <c:v>50.567</c:v>
                </c:pt>
                <c:pt idx="3036">
                  <c:v>50.582999999999998</c:v>
                </c:pt>
                <c:pt idx="3037">
                  <c:v>50.6</c:v>
                </c:pt>
                <c:pt idx="3038">
                  <c:v>50.616999999999997</c:v>
                </c:pt>
                <c:pt idx="3039">
                  <c:v>50.633000000000003</c:v>
                </c:pt>
                <c:pt idx="3040">
                  <c:v>50.65</c:v>
                </c:pt>
                <c:pt idx="3041">
                  <c:v>50.667000000000002</c:v>
                </c:pt>
                <c:pt idx="3042">
                  <c:v>50.683</c:v>
                </c:pt>
                <c:pt idx="3043">
                  <c:v>50.7</c:v>
                </c:pt>
                <c:pt idx="3044">
                  <c:v>50.716999999999999</c:v>
                </c:pt>
                <c:pt idx="3045">
                  <c:v>50.732999999999997</c:v>
                </c:pt>
                <c:pt idx="3046">
                  <c:v>50.75</c:v>
                </c:pt>
                <c:pt idx="3047">
                  <c:v>50.767000000000003</c:v>
                </c:pt>
                <c:pt idx="3048">
                  <c:v>50.783000000000001</c:v>
                </c:pt>
                <c:pt idx="3049">
                  <c:v>50.8</c:v>
                </c:pt>
                <c:pt idx="3050">
                  <c:v>50.817</c:v>
                </c:pt>
                <c:pt idx="3051">
                  <c:v>50.832999999999998</c:v>
                </c:pt>
                <c:pt idx="3052">
                  <c:v>50.85</c:v>
                </c:pt>
                <c:pt idx="3053">
                  <c:v>50.866999999999997</c:v>
                </c:pt>
                <c:pt idx="3054">
                  <c:v>50.883000000000003</c:v>
                </c:pt>
                <c:pt idx="3055">
                  <c:v>50.9</c:v>
                </c:pt>
                <c:pt idx="3056">
                  <c:v>50.917000000000002</c:v>
                </c:pt>
                <c:pt idx="3057">
                  <c:v>50.933</c:v>
                </c:pt>
                <c:pt idx="3058">
                  <c:v>50.95</c:v>
                </c:pt>
                <c:pt idx="3059">
                  <c:v>50.966999999999999</c:v>
                </c:pt>
                <c:pt idx="3060">
                  <c:v>50.982999999999997</c:v>
                </c:pt>
                <c:pt idx="3061">
                  <c:v>51</c:v>
                </c:pt>
                <c:pt idx="3062">
                  <c:v>51.017000000000003</c:v>
                </c:pt>
                <c:pt idx="3063">
                  <c:v>51.033000000000001</c:v>
                </c:pt>
                <c:pt idx="3064">
                  <c:v>51.05</c:v>
                </c:pt>
                <c:pt idx="3065">
                  <c:v>51.067</c:v>
                </c:pt>
                <c:pt idx="3066">
                  <c:v>51.082999999999998</c:v>
                </c:pt>
                <c:pt idx="3067">
                  <c:v>51.1</c:v>
                </c:pt>
                <c:pt idx="3068">
                  <c:v>51.116999999999997</c:v>
                </c:pt>
                <c:pt idx="3069">
                  <c:v>51.133000000000003</c:v>
                </c:pt>
                <c:pt idx="3070">
                  <c:v>51.15</c:v>
                </c:pt>
                <c:pt idx="3071">
                  <c:v>51.167000000000002</c:v>
                </c:pt>
                <c:pt idx="3072">
                  <c:v>51.183</c:v>
                </c:pt>
                <c:pt idx="3073">
                  <c:v>51.2</c:v>
                </c:pt>
                <c:pt idx="3074">
                  <c:v>51.216999999999999</c:v>
                </c:pt>
                <c:pt idx="3075">
                  <c:v>51.232999999999997</c:v>
                </c:pt>
                <c:pt idx="3076">
                  <c:v>51.25</c:v>
                </c:pt>
                <c:pt idx="3077">
                  <c:v>51.267000000000003</c:v>
                </c:pt>
                <c:pt idx="3078">
                  <c:v>51.283000000000001</c:v>
                </c:pt>
                <c:pt idx="3079">
                  <c:v>51.3</c:v>
                </c:pt>
                <c:pt idx="3080">
                  <c:v>51.317</c:v>
                </c:pt>
                <c:pt idx="3081">
                  <c:v>51.332999999999998</c:v>
                </c:pt>
                <c:pt idx="3082">
                  <c:v>51.35</c:v>
                </c:pt>
                <c:pt idx="3083">
                  <c:v>51.366999999999997</c:v>
                </c:pt>
                <c:pt idx="3084">
                  <c:v>51.383000000000003</c:v>
                </c:pt>
                <c:pt idx="3085">
                  <c:v>51.4</c:v>
                </c:pt>
                <c:pt idx="3086">
                  <c:v>51.417000000000002</c:v>
                </c:pt>
                <c:pt idx="3087">
                  <c:v>51.433</c:v>
                </c:pt>
                <c:pt idx="3088">
                  <c:v>51.45</c:v>
                </c:pt>
                <c:pt idx="3089">
                  <c:v>51.466999999999999</c:v>
                </c:pt>
                <c:pt idx="3090">
                  <c:v>51.482999999999997</c:v>
                </c:pt>
                <c:pt idx="3091">
                  <c:v>51.5</c:v>
                </c:pt>
                <c:pt idx="3092">
                  <c:v>51.517000000000003</c:v>
                </c:pt>
                <c:pt idx="3093">
                  <c:v>51.533000000000001</c:v>
                </c:pt>
                <c:pt idx="3094">
                  <c:v>51.55</c:v>
                </c:pt>
                <c:pt idx="3095">
                  <c:v>51.567</c:v>
                </c:pt>
                <c:pt idx="3096">
                  <c:v>51.582999999999998</c:v>
                </c:pt>
                <c:pt idx="3097">
                  <c:v>51.6</c:v>
                </c:pt>
                <c:pt idx="3098">
                  <c:v>51.616999999999997</c:v>
                </c:pt>
                <c:pt idx="3099">
                  <c:v>51.633000000000003</c:v>
                </c:pt>
                <c:pt idx="3100">
                  <c:v>51.65</c:v>
                </c:pt>
                <c:pt idx="3101">
                  <c:v>51.667000000000002</c:v>
                </c:pt>
                <c:pt idx="3102">
                  <c:v>51.683</c:v>
                </c:pt>
                <c:pt idx="3103">
                  <c:v>51.7</c:v>
                </c:pt>
                <c:pt idx="3104">
                  <c:v>51.716999999999999</c:v>
                </c:pt>
                <c:pt idx="3105">
                  <c:v>51.732999999999997</c:v>
                </c:pt>
                <c:pt idx="3106">
                  <c:v>51.75</c:v>
                </c:pt>
                <c:pt idx="3107">
                  <c:v>51.767000000000003</c:v>
                </c:pt>
                <c:pt idx="3108">
                  <c:v>51.783000000000001</c:v>
                </c:pt>
                <c:pt idx="3109">
                  <c:v>51.8</c:v>
                </c:pt>
                <c:pt idx="3110">
                  <c:v>51.817</c:v>
                </c:pt>
                <c:pt idx="3111">
                  <c:v>51.832999999999998</c:v>
                </c:pt>
                <c:pt idx="3112">
                  <c:v>51.85</c:v>
                </c:pt>
                <c:pt idx="3113">
                  <c:v>51.866999999999997</c:v>
                </c:pt>
                <c:pt idx="3114">
                  <c:v>51.883000000000003</c:v>
                </c:pt>
                <c:pt idx="3115">
                  <c:v>51.9</c:v>
                </c:pt>
                <c:pt idx="3116">
                  <c:v>51.917000000000002</c:v>
                </c:pt>
                <c:pt idx="3117">
                  <c:v>51.933</c:v>
                </c:pt>
                <c:pt idx="3118">
                  <c:v>51.95</c:v>
                </c:pt>
                <c:pt idx="3119">
                  <c:v>51.966999999999999</c:v>
                </c:pt>
                <c:pt idx="3120">
                  <c:v>51.982999999999997</c:v>
                </c:pt>
                <c:pt idx="3121">
                  <c:v>52</c:v>
                </c:pt>
                <c:pt idx="3122">
                  <c:v>52.017000000000003</c:v>
                </c:pt>
                <c:pt idx="3123">
                  <c:v>52.033000000000001</c:v>
                </c:pt>
                <c:pt idx="3124">
                  <c:v>52.05</c:v>
                </c:pt>
                <c:pt idx="3125">
                  <c:v>52.067</c:v>
                </c:pt>
                <c:pt idx="3126">
                  <c:v>52.082999999999998</c:v>
                </c:pt>
                <c:pt idx="3127">
                  <c:v>52.1</c:v>
                </c:pt>
                <c:pt idx="3128">
                  <c:v>52.116999999999997</c:v>
                </c:pt>
                <c:pt idx="3129">
                  <c:v>52.133000000000003</c:v>
                </c:pt>
                <c:pt idx="3130">
                  <c:v>52.15</c:v>
                </c:pt>
                <c:pt idx="3131">
                  <c:v>52.167000000000002</c:v>
                </c:pt>
                <c:pt idx="3132">
                  <c:v>52.183</c:v>
                </c:pt>
                <c:pt idx="3133">
                  <c:v>52.2</c:v>
                </c:pt>
                <c:pt idx="3134">
                  <c:v>52.216999999999999</c:v>
                </c:pt>
                <c:pt idx="3135">
                  <c:v>52.232999999999997</c:v>
                </c:pt>
                <c:pt idx="3136">
                  <c:v>52.25</c:v>
                </c:pt>
                <c:pt idx="3137">
                  <c:v>52.267000000000003</c:v>
                </c:pt>
                <c:pt idx="3138">
                  <c:v>52.283000000000001</c:v>
                </c:pt>
                <c:pt idx="3139">
                  <c:v>52.3</c:v>
                </c:pt>
                <c:pt idx="3140">
                  <c:v>52.317</c:v>
                </c:pt>
                <c:pt idx="3141">
                  <c:v>52.332999999999998</c:v>
                </c:pt>
                <c:pt idx="3142">
                  <c:v>52.35</c:v>
                </c:pt>
                <c:pt idx="3143">
                  <c:v>52.366999999999997</c:v>
                </c:pt>
                <c:pt idx="3144">
                  <c:v>52.383000000000003</c:v>
                </c:pt>
                <c:pt idx="3145">
                  <c:v>52.4</c:v>
                </c:pt>
                <c:pt idx="3146">
                  <c:v>52.417000000000002</c:v>
                </c:pt>
                <c:pt idx="3147">
                  <c:v>52.433</c:v>
                </c:pt>
                <c:pt idx="3148">
                  <c:v>52.45</c:v>
                </c:pt>
                <c:pt idx="3149">
                  <c:v>52.466999999999999</c:v>
                </c:pt>
                <c:pt idx="3150">
                  <c:v>52.482999999999997</c:v>
                </c:pt>
                <c:pt idx="3151">
                  <c:v>52.5</c:v>
                </c:pt>
                <c:pt idx="3152">
                  <c:v>52.517000000000003</c:v>
                </c:pt>
                <c:pt idx="3153">
                  <c:v>52.533000000000001</c:v>
                </c:pt>
                <c:pt idx="3154">
                  <c:v>52.55</c:v>
                </c:pt>
                <c:pt idx="3155">
                  <c:v>52.567</c:v>
                </c:pt>
                <c:pt idx="3156">
                  <c:v>52.582999999999998</c:v>
                </c:pt>
                <c:pt idx="3157">
                  <c:v>52.6</c:v>
                </c:pt>
                <c:pt idx="3158">
                  <c:v>52.616999999999997</c:v>
                </c:pt>
                <c:pt idx="3159">
                  <c:v>52.633000000000003</c:v>
                </c:pt>
                <c:pt idx="3160">
                  <c:v>52.65</c:v>
                </c:pt>
                <c:pt idx="3161">
                  <c:v>52.667000000000002</c:v>
                </c:pt>
                <c:pt idx="3162">
                  <c:v>52.683</c:v>
                </c:pt>
                <c:pt idx="3163">
                  <c:v>52.7</c:v>
                </c:pt>
                <c:pt idx="3164">
                  <c:v>52.716999999999999</c:v>
                </c:pt>
                <c:pt idx="3165">
                  <c:v>52.732999999999997</c:v>
                </c:pt>
                <c:pt idx="3166">
                  <c:v>52.75</c:v>
                </c:pt>
                <c:pt idx="3167">
                  <c:v>52.767000000000003</c:v>
                </c:pt>
                <c:pt idx="3168">
                  <c:v>52.783000000000001</c:v>
                </c:pt>
                <c:pt idx="3169">
                  <c:v>52.8</c:v>
                </c:pt>
                <c:pt idx="3170">
                  <c:v>52.817</c:v>
                </c:pt>
                <c:pt idx="3171">
                  <c:v>52.832999999999998</c:v>
                </c:pt>
                <c:pt idx="3172">
                  <c:v>52.85</c:v>
                </c:pt>
                <c:pt idx="3173">
                  <c:v>52.866999999999997</c:v>
                </c:pt>
                <c:pt idx="3174">
                  <c:v>52.883000000000003</c:v>
                </c:pt>
                <c:pt idx="3175">
                  <c:v>52.9</c:v>
                </c:pt>
                <c:pt idx="3176">
                  <c:v>52.917000000000002</c:v>
                </c:pt>
                <c:pt idx="3177">
                  <c:v>52.933</c:v>
                </c:pt>
                <c:pt idx="3178">
                  <c:v>52.95</c:v>
                </c:pt>
                <c:pt idx="3179">
                  <c:v>52.966999999999999</c:v>
                </c:pt>
                <c:pt idx="3180">
                  <c:v>52.982999999999997</c:v>
                </c:pt>
                <c:pt idx="3181">
                  <c:v>53</c:v>
                </c:pt>
                <c:pt idx="3182">
                  <c:v>53.017000000000003</c:v>
                </c:pt>
                <c:pt idx="3183">
                  <c:v>53.033000000000001</c:v>
                </c:pt>
                <c:pt idx="3184">
                  <c:v>53.05</c:v>
                </c:pt>
                <c:pt idx="3185">
                  <c:v>53.067</c:v>
                </c:pt>
                <c:pt idx="3186">
                  <c:v>53.082999999999998</c:v>
                </c:pt>
                <c:pt idx="3187">
                  <c:v>53.1</c:v>
                </c:pt>
                <c:pt idx="3188">
                  <c:v>53.116999999999997</c:v>
                </c:pt>
                <c:pt idx="3189">
                  <c:v>53.133000000000003</c:v>
                </c:pt>
                <c:pt idx="3190">
                  <c:v>53.15</c:v>
                </c:pt>
                <c:pt idx="3191">
                  <c:v>53.167000000000002</c:v>
                </c:pt>
                <c:pt idx="3192">
                  <c:v>53.183</c:v>
                </c:pt>
                <c:pt idx="3193">
                  <c:v>53.2</c:v>
                </c:pt>
                <c:pt idx="3194">
                  <c:v>53.216999999999999</c:v>
                </c:pt>
                <c:pt idx="3195">
                  <c:v>53.232999999999997</c:v>
                </c:pt>
                <c:pt idx="3196">
                  <c:v>53.25</c:v>
                </c:pt>
                <c:pt idx="3197">
                  <c:v>53.267000000000003</c:v>
                </c:pt>
                <c:pt idx="3198">
                  <c:v>53.283000000000001</c:v>
                </c:pt>
                <c:pt idx="3199">
                  <c:v>53.3</c:v>
                </c:pt>
                <c:pt idx="3200">
                  <c:v>53.317</c:v>
                </c:pt>
                <c:pt idx="3201">
                  <c:v>53.332999999999998</c:v>
                </c:pt>
                <c:pt idx="3202">
                  <c:v>53.35</c:v>
                </c:pt>
                <c:pt idx="3203">
                  <c:v>53.366999999999997</c:v>
                </c:pt>
                <c:pt idx="3204">
                  <c:v>53.383000000000003</c:v>
                </c:pt>
                <c:pt idx="3205">
                  <c:v>53.4</c:v>
                </c:pt>
                <c:pt idx="3206">
                  <c:v>53.417000000000002</c:v>
                </c:pt>
                <c:pt idx="3207">
                  <c:v>53.433</c:v>
                </c:pt>
                <c:pt idx="3208">
                  <c:v>53.45</c:v>
                </c:pt>
                <c:pt idx="3209">
                  <c:v>53.466999999999999</c:v>
                </c:pt>
                <c:pt idx="3210">
                  <c:v>53.482999999999997</c:v>
                </c:pt>
                <c:pt idx="3211">
                  <c:v>53.5</c:v>
                </c:pt>
                <c:pt idx="3212">
                  <c:v>53.517000000000003</c:v>
                </c:pt>
                <c:pt idx="3213">
                  <c:v>53.533000000000001</c:v>
                </c:pt>
                <c:pt idx="3214">
                  <c:v>53.55</c:v>
                </c:pt>
                <c:pt idx="3215">
                  <c:v>53.567</c:v>
                </c:pt>
                <c:pt idx="3216">
                  <c:v>53.582999999999998</c:v>
                </c:pt>
                <c:pt idx="3217">
                  <c:v>53.6</c:v>
                </c:pt>
                <c:pt idx="3218">
                  <c:v>53.616999999999997</c:v>
                </c:pt>
                <c:pt idx="3219">
                  <c:v>53.633000000000003</c:v>
                </c:pt>
                <c:pt idx="3220">
                  <c:v>53.65</c:v>
                </c:pt>
                <c:pt idx="3221">
                  <c:v>53.667000000000002</c:v>
                </c:pt>
                <c:pt idx="3222">
                  <c:v>53.683</c:v>
                </c:pt>
                <c:pt idx="3223">
                  <c:v>53.7</c:v>
                </c:pt>
                <c:pt idx="3224">
                  <c:v>53.716999999999999</c:v>
                </c:pt>
                <c:pt idx="3225">
                  <c:v>53.732999999999997</c:v>
                </c:pt>
                <c:pt idx="3226">
                  <c:v>53.75</c:v>
                </c:pt>
                <c:pt idx="3227">
                  <c:v>53.767000000000003</c:v>
                </c:pt>
                <c:pt idx="3228">
                  <c:v>53.783000000000001</c:v>
                </c:pt>
                <c:pt idx="3229">
                  <c:v>53.8</c:v>
                </c:pt>
                <c:pt idx="3230">
                  <c:v>53.817</c:v>
                </c:pt>
                <c:pt idx="3231">
                  <c:v>53.832999999999998</c:v>
                </c:pt>
                <c:pt idx="3232">
                  <c:v>53.85</c:v>
                </c:pt>
                <c:pt idx="3233">
                  <c:v>53.866999999999997</c:v>
                </c:pt>
                <c:pt idx="3234">
                  <c:v>53.883000000000003</c:v>
                </c:pt>
                <c:pt idx="3235">
                  <c:v>53.9</c:v>
                </c:pt>
                <c:pt idx="3236">
                  <c:v>53.917000000000002</c:v>
                </c:pt>
                <c:pt idx="3237">
                  <c:v>53.933</c:v>
                </c:pt>
                <c:pt idx="3238">
                  <c:v>53.95</c:v>
                </c:pt>
                <c:pt idx="3239">
                  <c:v>53.966999999999999</c:v>
                </c:pt>
                <c:pt idx="3240">
                  <c:v>53.982999999999997</c:v>
                </c:pt>
                <c:pt idx="3241">
                  <c:v>54</c:v>
                </c:pt>
                <c:pt idx="3242">
                  <c:v>54.017000000000003</c:v>
                </c:pt>
                <c:pt idx="3243">
                  <c:v>54.033000000000001</c:v>
                </c:pt>
                <c:pt idx="3244">
                  <c:v>54.05</c:v>
                </c:pt>
                <c:pt idx="3245">
                  <c:v>54.067</c:v>
                </c:pt>
                <c:pt idx="3246">
                  <c:v>54.082999999999998</c:v>
                </c:pt>
                <c:pt idx="3247">
                  <c:v>54.1</c:v>
                </c:pt>
                <c:pt idx="3248">
                  <c:v>54.116999999999997</c:v>
                </c:pt>
                <c:pt idx="3249">
                  <c:v>54.133000000000003</c:v>
                </c:pt>
                <c:pt idx="3250">
                  <c:v>54.15</c:v>
                </c:pt>
                <c:pt idx="3251">
                  <c:v>54.167000000000002</c:v>
                </c:pt>
                <c:pt idx="3252">
                  <c:v>54.183</c:v>
                </c:pt>
                <c:pt idx="3253">
                  <c:v>54.2</c:v>
                </c:pt>
                <c:pt idx="3254">
                  <c:v>54.216999999999999</c:v>
                </c:pt>
                <c:pt idx="3255">
                  <c:v>54.232999999999997</c:v>
                </c:pt>
                <c:pt idx="3256">
                  <c:v>54.25</c:v>
                </c:pt>
                <c:pt idx="3257">
                  <c:v>54.267000000000003</c:v>
                </c:pt>
                <c:pt idx="3258">
                  <c:v>54.283000000000001</c:v>
                </c:pt>
                <c:pt idx="3259">
                  <c:v>54.3</c:v>
                </c:pt>
                <c:pt idx="3260">
                  <c:v>54.317</c:v>
                </c:pt>
                <c:pt idx="3261">
                  <c:v>54.332999999999998</c:v>
                </c:pt>
                <c:pt idx="3262">
                  <c:v>54.35</c:v>
                </c:pt>
                <c:pt idx="3263">
                  <c:v>54.366999999999997</c:v>
                </c:pt>
                <c:pt idx="3264">
                  <c:v>54.383000000000003</c:v>
                </c:pt>
                <c:pt idx="3265">
                  <c:v>54.4</c:v>
                </c:pt>
                <c:pt idx="3266">
                  <c:v>54.417000000000002</c:v>
                </c:pt>
                <c:pt idx="3267">
                  <c:v>54.433</c:v>
                </c:pt>
                <c:pt idx="3268">
                  <c:v>54.45</c:v>
                </c:pt>
                <c:pt idx="3269">
                  <c:v>54.466999999999999</c:v>
                </c:pt>
                <c:pt idx="3270">
                  <c:v>54.482999999999997</c:v>
                </c:pt>
                <c:pt idx="3271">
                  <c:v>54.5</c:v>
                </c:pt>
                <c:pt idx="3272">
                  <c:v>54.517000000000003</c:v>
                </c:pt>
                <c:pt idx="3273">
                  <c:v>54.533000000000001</c:v>
                </c:pt>
                <c:pt idx="3274">
                  <c:v>54.55</c:v>
                </c:pt>
                <c:pt idx="3275">
                  <c:v>54.567</c:v>
                </c:pt>
                <c:pt idx="3276">
                  <c:v>54.582999999999998</c:v>
                </c:pt>
                <c:pt idx="3277">
                  <c:v>54.6</c:v>
                </c:pt>
                <c:pt idx="3278">
                  <c:v>54.616999999999997</c:v>
                </c:pt>
                <c:pt idx="3279">
                  <c:v>54.633000000000003</c:v>
                </c:pt>
                <c:pt idx="3280">
                  <c:v>54.65</c:v>
                </c:pt>
                <c:pt idx="3281">
                  <c:v>54.667000000000002</c:v>
                </c:pt>
                <c:pt idx="3282">
                  <c:v>54.683</c:v>
                </c:pt>
                <c:pt idx="3283">
                  <c:v>54.7</c:v>
                </c:pt>
                <c:pt idx="3284">
                  <c:v>54.716999999999999</c:v>
                </c:pt>
                <c:pt idx="3285">
                  <c:v>54.732999999999997</c:v>
                </c:pt>
                <c:pt idx="3286">
                  <c:v>54.75</c:v>
                </c:pt>
                <c:pt idx="3287">
                  <c:v>54.767000000000003</c:v>
                </c:pt>
                <c:pt idx="3288">
                  <c:v>54.783000000000001</c:v>
                </c:pt>
                <c:pt idx="3289">
                  <c:v>54.8</c:v>
                </c:pt>
                <c:pt idx="3290">
                  <c:v>54.817</c:v>
                </c:pt>
                <c:pt idx="3291">
                  <c:v>54.832999999999998</c:v>
                </c:pt>
                <c:pt idx="3292">
                  <c:v>54.85</c:v>
                </c:pt>
                <c:pt idx="3293">
                  <c:v>54.866999999999997</c:v>
                </c:pt>
                <c:pt idx="3294">
                  <c:v>54.883000000000003</c:v>
                </c:pt>
                <c:pt idx="3295">
                  <c:v>54.9</c:v>
                </c:pt>
                <c:pt idx="3296">
                  <c:v>54.917000000000002</c:v>
                </c:pt>
                <c:pt idx="3297">
                  <c:v>54.933</c:v>
                </c:pt>
                <c:pt idx="3298">
                  <c:v>54.95</c:v>
                </c:pt>
                <c:pt idx="3299">
                  <c:v>54.966999999999999</c:v>
                </c:pt>
                <c:pt idx="3300">
                  <c:v>54.982999999999997</c:v>
                </c:pt>
                <c:pt idx="3301">
                  <c:v>55</c:v>
                </c:pt>
                <c:pt idx="3302">
                  <c:v>55.017000000000003</c:v>
                </c:pt>
                <c:pt idx="3303">
                  <c:v>55.033000000000001</c:v>
                </c:pt>
                <c:pt idx="3304">
                  <c:v>55.05</c:v>
                </c:pt>
                <c:pt idx="3305">
                  <c:v>55.067</c:v>
                </c:pt>
                <c:pt idx="3306">
                  <c:v>55.082999999999998</c:v>
                </c:pt>
                <c:pt idx="3307">
                  <c:v>55.1</c:v>
                </c:pt>
                <c:pt idx="3308">
                  <c:v>55.116999999999997</c:v>
                </c:pt>
                <c:pt idx="3309">
                  <c:v>55.133000000000003</c:v>
                </c:pt>
                <c:pt idx="3310">
                  <c:v>55.15</c:v>
                </c:pt>
                <c:pt idx="3311">
                  <c:v>55.167000000000002</c:v>
                </c:pt>
                <c:pt idx="3312">
                  <c:v>55.183</c:v>
                </c:pt>
                <c:pt idx="3313">
                  <c:v>55.2</c:v>
                </c:pt>
                <c:pt idx="3314">
                  <c:v>55.216999999999999</c:v>
                </c:pt>
                <c:pt idx="3315">
                  <c:v>55.232999999999997</c:v>
                </c:pt>
                <c:pt idx="3316">
                  <c:v>55.25</c:v>
                </c:pt>
                <c:pt idx="3317">
                  <c:v>55.267000000000003</c:v>
                </c:pt>
                <c:pt idx="3318">
                  <c:v>55.283000000000001</c:v>
                </c:pt>
                <c:pt idx="3319">
                  <c:v>55.3</c:v>
                </c:pt>
                <c:pt idx="3320">
                  <c:v>55.317</c:v>
                </c:pt>
                <c:pt idx="3321">
                  <c:v>55.332999999999998</c:v>
                </c:pt>
                <c:pt idx="3322">
                  <c:v>55.35</c:v>
                </c:pt>
                <c:pt idx="3323">
                  <c:v>55.366999999999997</c:v>
                </c:pt>
                <c:pt idx="3324">
                  <c:v>55.383000000000003</c:v>
                </c:pt>
                <c:pt idx="3325">
                  <c:v>55.4</c:v>
                </c:pt>
                <c:pt idx="3326">
                  <c:v>55.417000000000002</c:v>
                </c:pt>
                <c:pt idx="3327">
                  <c:v>55.433</c:v>
                </c:pt>
                <c:pt idx="3328">
                  <c:v>55.45</c:v>
                </c:pt>
                <c:pt idx="3329">
                  <c:v>55.466999999999999</c:v>
                </c:pt>
                <c:pt idx="3330">
                  <c:v>55.482999999999997</c:v>
                </c:pt>
                <c:pt idx="3331">
                  <c:v>55.5</c:v>
                </c:pt>
                <c:pt idx="3332">
                  <c:v>55.517000000000003</c:v>
                </c:pt>
                <c:pt idx="3333">
                  <c:v>55.533000000000001</c:v>
                </c:pt>
                <c:pt idx="3334">
                  <c:v>55.55</c:v>
                </c:pt>
                <c:pt idx="3335">
                  <c:v>55.567</c:v>
                </c:pt>
                <c:pt idx="3336">
                  <c:v>55.582999999999998</c:v>
                </c:pt>
                <c:pt idx="3337">
                  <c:v>55.6</c:v>
                </c:pt>
                <c:pt idx="3338">
                  <c:v>55.616999999999997</c:v>
                </c:pt>
                <c:pt idx="3339">
                  <c:v>55.633000000000003</c:v>
                </c:pt>
                <c:pt idx="3340">
                  <c:v>55.65</c:v>
                </c:pt>
                <c:pt idx="3341">
                  <c:v>55.667000000000002</c:v>
                </c:pt>
                <c:pt idx="3342">
                  <c:v>55.683</c:v>
                </c:pt>
                <c:pt idx="3343">
                  <c:v>55.7</c:v>
                </c:pt>
                <c:pt idx="3344">
                  <c:v>55.716999999999999</c:v>
                </c:pt>
                <c:pt idx="3345">
                  <c:v>55.732999999999997</c:v>
                </c:pt>
                <c:pt idx="3346">
                  <c:v>55.75</c:v>
                </c:pt>
                <c:pt idx="3347">
                  <c:v>55.767000000000003</c:v>
                </c:pt>
                <c:pt idx="3348">
                  <c:v>55.783000000000001</c:v>
                </c:pt>
                <c:pt idx="3349">
                  <c:v>55.8</c:v>
                </c:pt>
                <c:pt idx="3350">
                  <c:v>55.817</c:v>
                </c:pt>
                <c:pt idx="3351">
                  <c:v>55.832999999999998</c:v>
                </c:pt>
                <c:pt idx="3352">
                  <c:v>55.85</c:v>
                </c:pt>
                <c:pt idx="3353">
                  <c:v>55.866999999999997</c:v>
                </c:pt>
                <c:pt idx="3354">
                  <c:v>55.883000000000003</c:v>
                </c:pt>
                <c:pt idx="3355">
                  <c:v>55.9</c:v>
                </c:pt>
                <c:pt idx="3356">
                  <c:v>55.917000000000002</c:v>
                </c:pt>
                <c:pt idx="3357">
                  <c:v>55.933</c:v>
                </c:pt>
                <c:pt idx="3358">
                  <c:v>55.95</c:v>
                </c:pt>
                <c:pt idx="3359">
                  <c:v>55.966999999999999</c:v>
                </c:pt>
                <c:pt idx="3360">
                  <c:v>55.982999999999997</c:v>
                </c:pt>
                <c:pt idx="3361">
                  <c:v>56</c:v>
                </c:pt>
                <c:pt idx="3362">
                  <c:v>56.017000000000003</c:v>
                </c:pt>
                <c:pt idx="3363">
                  <c:v>56.033000000000001</c:v>
                </c:pt>
                <c:pt idx="3364">
                  <c:v>56.05</c:v>
                </c:pt>
                <c:pt idx="3365">
                  <c:v>56.067</c:v>
                </c:pt>
                <c:pt idx="3366">
                  <c:v>56.082999999999998</c:v>
                </c:pt>
                <c:pt idx="3367">
                  <c:v>56.1</c:v>
                </c:pt>
                <c:pt idx="3368">
                  <c:v>56.116999999999997</c:v>
                </c:pt>
                <c:pt idx="3369">
                  <c:v>56.133000000000003</c:v>
                </c:pt>
                <c:pt idx="3370">
                  <c:v>56.15</c:v>
                </c:pt>
                <c:pt idx="3371">
                  <c:v>56.167000000000002</c:v>
                </c:pt>
                <c:pt idx="3372">
                  <c:v>56.183</c:v>
                </c:pt>
                <c:pt idx="3373">
                  <c:v>56.2</c:v>
                </c:pt>
                <c:pt idx="3374">
                  <c:v>56.216999999999999</c:v>
                </c:pt>
                <c:pt idx="3375">
                  <c:v>56.232999999999997</c:v>
                </c:pt>
                <c:pt idx="3376">
                  <c:v>56.25</c:v>
                </c:pt>
                <c:pt idx="3377">
                  <c:v>56.267000000000003</c:v>
                </c:pt>
                <c:pt idx="3378">
                  <c:v>56.283000000000001</c:v>
                </c:pt>
                <c:pt idx="3379">
                  <c:v>56.3</c:v>
                </c:pt>
                <c:pt idx="3380">
                  <c:v>56.317</c:v>
                </c:pt>
                <c:pt idx="3381">
                  <c:v>56.332999999999998</c:v>
                </c:pt>
                <c:pt idx="3382">
                  <c:v>56.35</c:v>
                </c:pt>
                <c:pt idx="3383">
                  <c:v>56.366999999999997</c:v>
                </c:pt>
                <c:pt idx="3384">
                  <c:v>56.383000000000003</c:v>
                </c:pt>
                <c:pt idx="3385">
                  <c:v>56.4</c:v>
                </c:pt>
                <c:pt idx="3386">
                  <c:v>56.417000000000002</c:v>
                </c:pt>
                <c:pt idx="3387">
                  <c:v>56.433</c:v>
                </c:pt>
                <c:pt idx="3388">
                  <c:v>56.45</c:v>
                </c:pt>
                <c:pt idx="3389">
                  <c:v>56.466999999999999</c:v>
                </c:pt>
                <c:pt idx="3390">
                  <c:v>56.482999999999997</c:v>
                </c:pt>
                <c:pt idx="3391">
                  <c:v>56.5</c:v>
                </c:pt>
                <c:pt idx="3392">
                  <c:v>56.517000000000003</c:v>
                </c:pt>
                <c:pt idx="3393">
                  <c:v>56.533000000000001</c:v>
                </c:pt>
                <c:pt idx="3394">
                  <c:v>56.55</c:v>
                </c:pt>
                <c:pt idx="3395">
                  <c:v>56.567</c:v>
                </c:pt>
                <c:pt idx="3396">
                  <c:v>56.582999999999998</c:v>
                </c:pt>
                <c:pt idx="3397">
                  <c:v>56.6</c:v>
                </c:pt>
                <c:pt idx="3398">
                  <c:v>56.616999999999997</c:v>
                </c:pt>
                <c:pt idx="3399">
                  <c:v>56.633000000000003</c:v>
                </c:pt>
                <c:pt idx="3400">
                  <c:v>56.65</c:v>
                </c:pt>
                <c:pt idx="3401">
                  <c:v>56.667000000000002</c:v>
                </c:pt>
                <c:pt idx="3402">
                  <c:v>56.683</c:v>
                </c:pt>
                <c:pt idx="3403">
                  <c:v>56.7</c:v>
                </c:pt>
                <c:pt idx="3404">
                  <c:v>56.716999999999999</c:v>
                </c:pt>
                <c:pt idx="3405">
                  <c:v>56.732999999999997</c:v>
                </c:pt>
                <c:pt idx="3406">
                  <c:v>56.75</c:v>
                </c:pt>
                <c:pt idx="3407">
                  <c:v>56.767000000000003</c:v>
                </c:pt>
                <c:pt idx="3408">
                  <c:v>56.783000000000001</c:v>
                </c:pt>
                <c:pt idx="3409">
                  <c:v>56.8</c:v>
                </c:pt>
                <c:pt idx="3410">
                  <c:v>56.817</c:v>
                </c:pt>
                <c:pt idx="3411">
                  <c:v>56.832999999999998</c:v>
                </c:pt>
                <c:pt idx="3412">
                  <c:v>56.85</c:v>
                </c:pt>
                <c:pt idx="3413">
                  <c:v>56.866999999999997</c:v>
                </c:pt>
                <c:pt idx="3414">
                  <c:v>56.883000000000003</c:v>
                </c:pt>
                <c:pt idx="3415">
                  <c:v>56.9</c:v>
                </c:pt>
                <c:pt idx="3416">
                  <c:v>56.917000000000002</c:v>
                </c:pt>
                <c:pt idx="3417">
                  <c:v>56.933</c:v>
                </c:pt>
                <c:pt idx="3418">
                  <c:v>56.95</c:v>
                </c:pt>
                <c:pt idx="3419">
                  <c:v>56.966999999999999</c:v>
                </c:pt>
                <c:pt idx="3420">
                  <c:v>56.982999999999997</c:v>
                </c:pt>
                <c:pt idx="3421">
                  <c:v>57</c:v>
                </c:pt>
                <c:pt idx="3422">
                  <c:v>57.017000000000003</c:v>
                </c:pt>
                <c:pt idx="3423">
                  <c:v>57.033000000000001</c:v>
                </c:pt>
                <c:pt idx="3424">
                  <c:v>57.05</c:v>
                </c:pt>
                <c:pt idx="3425">
                  <c:v>57.067</c:v>
                </c:pt>
                <c:pt idx="3426">
                  <c:v>57.082999999999998</c:v>
                </c:pt>
                <c:pt idx="3427">
                  <c:v>57.1</c:v>
                </c:pt>
                <c:pt idx="3428">
                  <c:v>57.116999999999997</c:v>
                </c:pt>
                <c:pt idx="3429">
                  <c:v>57.133000000000003</c:v>
                </c:pt>
                <c:pt idx="3430">
                  <c:v>57.15</c:v>
                </c:pt>
                <c:pt idx="3431">
                  <c:v>57.167000000000002</c:v>
                </c:pt>
                <c:pt idx="3432">
                  <c:v>57.183</c:v>
                </c:pt>
                <c:pt idx="3433">
                  <c:v>57.2</c:v>
                </c:pt>
                <c:pt idx="3434">
                  <c:v>57.216999999999999</c:v>
                </c:pt>
                <c:pt idx="3435">
                  <c:v>57.232999999999997</c:v>
                </c:pt>
                <c:pt idx="3436">
                  <c:v>57.25</c:v>
                </c:pt>
                <c:pt idx="3437">
                  <c:v>57.267000000000003</c:v>
                </c:pt>
                <c:pt idx="3438">
                  <c:v>57.283000000000001</c:v>
                </c:pt>
                <c:pt idx="3439">
                  <c:v>57.3</c:v>
                </c:pt>
                <c:pt idx="3440">
                  <c:v>57.317</c:v>
                </c:pt>
                <c:pt idx="3441">
                  <c:v>57.332999999999998</c:v>
                </c:pt>
                <c:pt idx="3442">
                  <c:v>57.35</c:v>
                </c:pt>
                <c:pt idx="3443">
                  <c:v>57.366999999999997</c:v>
                </c:pt>
                <c:pt idx="3444">
                  <c:v>57.383000000000003</c:v>
                </c:pt>
                <c:pt idx="3445">
                  <c:v>57.4</c:v>
                </c:pt>
                <c:pt idx="3446">
                  <c:v>57.417000000000002</c:v>
                </c:pt>
                <c:pt idx="3447">
                  <c:v>57.433</c:v>
                </c:pt>
                <c:pt idx="3448">
                  <c:v>57.45</c:v>
                </c:pt>
                <c:pt idx="3449">
                  <c:v>57.466999999999999</c:v>
                </c:pt>
                <c:pt idx="3450">
                  <c:v>57.482999999999997</c:v>
                </c:pt>
                <c:pt idx="3451">
                  <c:v>57.5</c:v>
                </c:pt>
                <c:pt idx="3452">
                  <c:v>57.517000000000003</c:v>
                </c:pt>
                <c:pt idx="3453">
                  <c:v>57.533000000000001</c:v>
                </c:pt>
                <c:pt idx="3454">
                  <c:v>57.55</c:v>
                </c:pt>
                <c:pt idx="3455">
                  <c:v>57.567</c:v>
                </c:pt>
                <c:pt idx="3456">
                  <c:v>57.582999999999998</c:v>
                </c:pt>
                <c:pt idx="3457">
                  <c:v>57.6</c:v>
                </c:pt>
                <c:pt idx="3458">
                  <c:v>57.616999999999997</c:v>
                </c:pt>
                <c:pt idx="3459">
                  <c:v>57.633000000000003</c:v>
                </c:pt>
                <c:pt idx="3460">
                  <c:v>57.65</c:v>
                </c:pt>
                <c:pt idx="3461">
                  <c:v>57.667000000000002</c:v>
                </c:pt>
                <c:pt idx="3462">
                  <c:v>57.683</c:v>
                </c:pt>
                <c:pt idx="3463">
                  <c:v>57.7</c:v>
                </c:pt>
                <c:pt idx="3464">
                  <c:v>57.716999999999999</c:v>
                </c:pt>
                <c:pt idx="3465">
                  <c:v>57.732999999999997</c:v>
                </c:pt>
                <c:pt idx="3466">
                  <c:v>57.75</c:v>
                </c:pt>
                <c:pt idx="3467">
                  <c:v>57.767000000000003</c:v>
                </c:pt>
                <c:pt idx="3468">
                  <c:v>57.783000000000001</c:v>
                </c:pt>
                <c:pt idx="3469">
                  <c:v>57.8</c:v>
                </c:pt>
                <c:pt idx="3470">
                  <c:v>57.817</c:v>
                </c:pt>
                <c:pt idx="3471">
                  <c:v>57.832999999999998</c:v>
                </c:pt>
                <c:pt idx="3472">
                  <c:v>57.85</c:v>
                </c:pt>
                <c:pt idx="3473">
                  <c:v>57.866999999999997</c:v>
                </c:pt>
                <c:pt idx="3474">
                  <c:v>57.883000000000003</c:v>
                </c:pt>
                <c:pt idx="3475">
                  <c:v>57.9</c:v>
                </c:pt>
                <c:pt idx="3476">
                  <c:v>57.917000000000002</c:v>
                </c:pt>
                <c:pt idx="3477">
                  <c:v>57.933</c:v>
                </c:pt>
                <c:pt idx="3478">
                  <c:v>57.95</c:v>
                </c:pt>
                <c:pt idx="3479">
                  <c:v>57.966999999999999</c:v>
                </c:pt>
                <c:pt idx="3480">
                  <c:v>57.982999999999997</c:v>
                </c:pt>
                <c:pt idx="3481">
                  <c:v>58</c:v>
                </c:pt>
                <c:pt idx="3482">
                  <c:v>58.017000000000003</c:v>
                </c:pt>
                <c:pt idx="3483">
                  <c:v>58.033000000000001</c:v>
                </c:pt>
                <c:pt idx="3484">
                  <c:v>58.05</c:v>
                </c:pt>
                <c:pt idx="3485">
                  <c:v>58.067</c:v>
                </c:pt>
                <c:pt idx="3486">
                  <c:v>58.082999999999998</c:v>
                </c:pt>
                <c:pt idx="3487">
                  <c:v>58.1</c:v>
                </c:pt>
                <c:pt idx="3488">
                  <c:v>58.116999999999997</c:v>
                </c:pt>
                <c:pt idx="3489">
                  <c:v>58.133000000000003</c:v>
                </c:pt>
                <c:pt idx="3490">
                  <c:v>58.15</c:v>
                </c:pt>
                <c:pt idx="3491">
                  <c:v>58.167000000000002</c:v>
                </c:pt>
                <c:pt idx="3492">
                  <c:v>58.183</c:v>
                </c:pt>
                <c:pt idx="3493">
                  <c:v>58.2</c:v>
                </c:pt>
                <c:pt idx="3494">
                  <c:v>58.216999999999999</c:v>
                </c:pt>
                <c:pt idx="3495">
                  <c:v>58.232999999999997</c:v>
                </c:pt>
                <c:pt idx="3496">
                  <c:v>58.25</c:v>
                </c:pt>
                <c:pt idx="3497">
                  <c:v>58.267000000000003</c:v>
                </c:pt>
                <c:pt idx="3498">
                  <c:v>58.283000000000001</c:v>
                </c:pt>
                <c:pt idx="3499">
                  <c:v>58.3</c:v>
                </c:pt>
                <c:pt idx="3500">
                  <c:v>58.317</c:v>
                </c:pt>
                <c:pt idx="3501">
                  <c:v>58.332999999999998</c:v>
                </c:pt>
                <c:pt idx="3502">
                  <c:v>58.35</c:v>
                </c:pt>
                <c:pt idx="3503">
                  <c:v>58.366999999999997</c:v>
                </c:pt>
                <c:pt idx="3504">
                  <c:v>58.383000000000003</c:v>
                </c:pt>
                <c:pt idx="3505">
                  <c:v>58.4</c:v>
                </c:pt>
                <c:pt idx="3506">
                  <c:v>58.417000000000002</c:v>
                </c:pt>
                <c:pt idx="3507">
                  <c:v>58.433</c:v>
                </c:pt>
                <c:pt idx="3508">
                  <c:v>58.45</c:v>
                </c:pt>
                <c:pt idx="3509">
                  <c:v>58.466999999999999</c:v>
                </c:pt>
                <c:pt idx="3510">
                  <c:v>58.482999999999997</c:v>
                </c:pt>
                <c:pt idx="3511">
                  <c:v>58.5</c:v>
                </c:pt>
                <c:pt idx="3512">
                  <c:v>58.517000000000003</c:v>
                </c:pt>
                <c:pt idx="3513">
                  <c:v>58.533000000000001</c:v>
                </c:pt>
                <c:pt idx="3514">
                  <c:v>58.55</c:v>
                </c:pt>
                <c:pt idx="3515">
                  <c:v>58.567</c:v>
                </c:pt>
                <c:pt idx="3516">
                  <c:v>58.582999999999998</c:v>
                </c:pt>
                <c:pt idx="3517">
                  <c:v>58.6</c:v>
                </c:pt>
                <c:pt idx="3518">
                  <c:v>58.616999999999997</c:v>
                </c:pt>
                <c:pt idx="3519">
                  <c:v>58.633000000000003</c:v>
                </c:pt>
                <c:pt idx="3520">
                  <c:v>58.65</c:v>
                </c:pt>
                <c:pt idx="3521">
                  <c:v>58.667000000000002</c:v>
                </c:pt>
                <c:pt idx="3522">
                  <c:v>58.683</c:v>
                </c:pt>
                <c:pt idx="3523">
                  <c:v>58.7</c:v>
                </c:pt>
                <c:pt idx="3524">
                  <c:v>58.716999999999999</c:v>
                </c:pt>
                <c:pt idx="3525">
                  <c:v>58.732999999999997</c:v>
                </c:pt>
                <c:pt idx="3526">
                  <c:v>58.75</c:v>
                </c:pt>
                <c:pt idx="3527">
                  <c:v>58.767000000000003</c:v>
                </c:pt>
                <c:pt idx="3528">
                  <c:v>58.783000000000001</c:v>
                </c:pt>
                <c:pt idx="3529">
                  <c:v>58.8</c:v>
                </c:pt>
                <c:pt idx="3530">
                  <c:v>58.817</c:v>
                </c:pt>
                <c:pt idx="3531">
                  <c:v>58.832999999999998</c:v>
                </c:pt>
                <c:pt idx="3532">
                  <c:v>58.85</c:v>
                </c:pt>
                <c:pt idx="3533">
                  <c:v>58.866999999999997</c:v>
                </c:pt>
                <c:pt idx="3534">
                  <c:v>58.883000000000003</c:v>
                </c:pt>
                <c:pt idx="3535">
                  <c:v>58.9</c:v>
                </c:pt>
                <c:pt idx="3536">
                  <c:v>58.917000000000002</c:v>
                </c:pt>
                <c:pt idx="3537">
                  <c:v>58.933</c:v>
                </c:pt>
                <c:pt idx="3538">
                  <c:v>58.95</c:v>
                </c:pt>
                <c:pt idx="3539">
                  <c:v>58.966999999999999</c:v>
                </c:pt>
                <c:pt idx="3540">
                  <c:v>58.982999999999997</c:v>
                </c:pt>
                <c:pt idx="3541">
                  <c:v>59</c:v>
                </c:pt>
                <c:pt idx="3542">
                  <c:v>59.017000000000003</c:v>
                </c:pt>
                <c:pt idx="3543">
                  <c:v>59.033000000000001</c:v>
                </c:pt>
                <c:pt idx="3544">
                  <c:v>59.05</c:v>
                </c:pt>
                <c:pt idx="3545">
                  <c:v>59.067</c:v>
                </c:pt>
                <c:pt idx="3546">
                  <c:v>59.082999999999998</c:v>
                </c:pt>
                <c:pt idx="3547">
                  <c:v>59.1</c:v>
                </c:pt>
                <c:pt idx="3548">
                  <c:v>59.116999999999997</c:v>
                </c:pt>
                <c:pt idx="3549">
                  <c:v>59.133000000000003</c:v>
                </c:pt>
                <c:pt idx="3550">
                  <c:v>59.15</c:v>
                </c:pt>
                <c:pt idx="3551">
                  <c:v>59.167000000000002</c:v>
                </c:pt>
                <c:pt idx="3552">
                  <c:v>59.183</c:v>
                </c:pt>
                <c:pt idx="3553">
                  <c:v>59.2</c:v>
                </c:pt>
                <c:pt idx="3554">
                  <c:v>59.216999999999999</c:v>
                </c:pt>
                <c:pt idx="3555">
                  <c:v>59.232999999999997</c:v>
                </c:pt>
                <c:pt idx="3556">
                  <c:v>59.25</c:v>
                </c:pt>
                <c:pt idx="3557">
                  <c:v>59.267000000000003</c:v>
                </c:pt>
                <c:pt idx="3558">
                  <c:v>59.283000000000001</c:v>
                </c:pt>
                <c:pt idx="3559">
                  <c:v>59.3</c:v>
                </c:pt>
                <c:pt idx="3560">
                  <c:v>59.317</c:v>
                </c:pt>
                <c:pt idx="3561">
                  <c:v>59.332999999999998</c:v>
                </c:pt>
                <c:pt idx="3562">
                  <c:v>59.35</c:v>
                </c:pt>
                <c:pt idx="3563">
                  <c:v>59.366999999999997</c:v>
                </c:pt>
                <c:pt idx="3564">
                  <c:v>59.383000000000003</c:v>
                </c:pt>
                <c:pt idx="3565">
                  <c:v>59.4</c:v>
                </c:pt>
                <c:pt idx="3566">
                  <c:v>59.417000000000002</c:v>
                </c:pt>
                <c:pt idx="3567">
                  <c:v>59.433</c:v>
                </c:pt>
                <c:pt idx="3568">
                  <c:v>59.45</c:v>
                </c:pt>
                <c:pt idx="3569">
                  <c:v>59.466999999999999</c:v>
                </c:pt>
                <c:pt idx="3570">
                  <c:v>59.482999999999997</c:v>
                </c:pt>
                <c:pt idx="3571">
                  <c:v>59.5</c:v>
                </c:pt>
                <c:pt idx="3572">
                  <c:v>59.517000000000003</c:v>
                </c:pt>
                <c:pt idx="3573">
                  <c:v>59.533000000000001</c:v>
                </c:pt>
                <c:pt idx="3574">
                  <c:v>59.55</c:v>
                </c:pt>
                <c:pt idx="3575">
                  <c:v>59.567</c:v>
                </c:pt>
                <c:pt idx="3576">
                  <c:v>59.582999999999998</c:v>
                </c:pt>
                <c:pt idx="3577">
                  <c:v>59.6</c:v>
                </c:pt>
                <c:pt idx="3578">
                  <c:v>59.616999999999997</c:v>
                </c:pt>
                <c:pt idx="3579">
                  <c:v>59.633000000000003</c:v>
                </c:pt>
                <c:pt idx="3580">
                  <c:v>59.65</c:v>
                </c:pt>
                <c:pt idx="3581">
                  <c:v>59.667000000000002</c:v>
                </c:pt>
                <c:pt idx="3582">
                  <c:v>59.683</c:v>
                </c:pt>
                <c:pt idx="3583">
                  <c:v>59.7</c:v>
                </c:pt>
                <c:pt idx="3584">
                  <c:v>59.716999999999999</c:v>
                </c:pt>
                <c:pt idx="3585">
                  <c:v>59.732999999999997</c:v>
                </c:pt>
                <c:pt idx="3586">
                  <c:v>59.75</c:v>
                </c:pt>
                <c:pt idx="3587">
                  <c:v>59.767000000000003</c:v>
                </c:pt>
                <c:pt idx="3588">
                  <c:v>59.783000000000001</c:v>
                </c:pt>
                <c:pt idx="3589">
                  <c:v>59.8</c:v>
                </c:pt>
                <c:pt idx="3590">
                  <c:v>59.817</c:v>
                </c:pt>
                <c:pt idx="3591">
                  <c:v>59.832999999999998</c:v>
                </c:pt>
                <c:pt idx="3592">
                  <c:v>59.85</c:v>
                </c:pt>
                <c:pt idx="3593">
                  <c:v>59.866999999999997</c:v>
                </c:pt>
                <c:pt idx="3594">
                  <c:v>59.883000000000003</c:v>
                </c:pt>
                <c:pt idx="3595">
                  <c:v>59.9</c:v>
                </c:pt>
                <c:pt idx="3596">
                  <c:v>59.917000000000002</c:v>
                </c:pt>
                <c:pt idx="3597">
                  <c:v>59.933</c:v>
                </c:pt>
                <c:pt idx="3598">
                  <c:v>59.95</c:v>
                </c:pt>
                <c:pt idx="3599">
                  <c:v>59.966999999999999</c:v>
                </c:pt>
                <c:pt idx="3600">
                  <c:v>59.982999999999997</c:v>
                </c:pt>
                <c:pt idx="3601">
                  <c:v>60</c:v>
                </c:pt>
                <c:pt idx="3602">
                  <c:v>60.017000000000003</c:v>
                </c:pt>
                <c:pt idx="3603">
                  <c:v>60.033000000000001</c:v>
                </c:pt>
                <c:pt idx="3604">
                  <c:v>60.05</c:v>
                </c:pt>
                <c:pt idx="3605">
                  <c:v>60.067</c:v>
                </c:pt>
                <c:pt idx="3606">
                  <c:v>60.082999999999998</c:v>
                </c:pt>
                <c:pt idx="3607">
                  <c:v>60.1</c:v>
                </c:pt>
                <c:pt idx="3608">
                  <c:v>60.116999999999997</c:v>
                </c:pt>
                <c:pt idx="3609">
                  <c:v>60.133000000000003</c:v>
                </c:pt>
                <c:pt idx="3610">
                  <c:v>60.15</c:v>
                </c:pt>
                <c:pt idx="3611">
                  <c:v>60.167000000000002</c:v>
                </c:pt>
                <c:pt idx="3612">
                  <c:v>60.183</c:v>
                </c:pt>
                <c:pt idx="3613">
                  <c:v>60.2</c:v>
                </c:pt>
                <c:pt idx="3614">
                  <c:v>60.216999999999999</c:v>
                </c:pt>
                <c:pt idx="3615">
                  <c:v>60.232999999999997</c:v>
                </c:pt>
                <c:pt idx="3616">
                  <c:v>60.25</c:v>
                </c:pt>
                <c:pt idx="3617">
                  <c:v>60.267000000000003</c:v>
                </c:pt>
                <c:pt idx="3618">
                  <c:v>60.283000000000001</c:v>
                </c:pt>
                <c:pt idx="3619">
                  <c:v>60.3</c:v>
                </c:pt>
                <c:pt idx="3620">
                  <c:v>60.317</c:v>
                </c:pt>
                <c:pt idx="3621">
                  <c:v>60.332999999999998</c:v>
                </c:pt>
                <c:pt idx="3622">
                  <c:v>60.35</c:v>
                </c:pt>
                <c:pt idx="3623">
                  <c:v>60.366999999999997</c:v>
                </c:pt>
                <c:pt idx="3624">
                  <c:v>60.383000000000003</c:v>
                </c:pt>
                <c:pt idx="3625">
                  <c:v>60.4</c:v>
                </c:pt>
                <c:pt idx="3626">
                  <c:v>60.417000000000002</c:v>
                </c:pt>
                <c:pt idx="3627">
                  <c:v>60.433</c:v>
                </c:pt>
                <c:pt idx="3628">
                  <c:v>60.45</c:v>
                </c:pt>
                <c:pt idx="3629">
                  <c:v>60.466999999999999</c:v>
                </c:pt>
                <c:pt idx="3630">
                  <c:v>60.482999999999997</c:v>
                </c:pt>
                <c:pt idx="3631">
                  <c:v>60.5</c:v>
                </c:pt>
                <c:pt idx="3632">
                  <c:v>60.517000000000003</c:v>
                </c:pt>
                <c:pt idx="3633">
                  <c:v>60.533000000000001</c:v>
                </c:pt>
                <c:pt idx="3634">
                  <c:v>60.55</c:v>
                </c:pt>
                <c:pt idx="3635">
                  <c:v>60.567</c:v>
                </c:pt>
                <c:pt idx="3636">
                  <c:v>60.582999999999998</c:v>
                </c:pt>
                <c:pt idx="3637">
                  <c:v>60.6</c:v>
                </c:pt>
                <c:pt idx="3638">
                  <c:v>60.616999999999997</c:v>
                </c:pt>
                <c:pt idx="3639">
                  <c:v>60.633000000000003</c:v>
                </c:pt>
                <c:pt idx="3640">
                  <c:v>60.65</c:v>
                </c:pt>
                <c:pt idx="3641">
                  <c:v>60.667000000000002</c:v>
                </c:pt>
                <c:pt idx="3642">
                  <c:v>60.683</c:v>
                </c:pt>
                <c:pt idx="3643">
                  <c:v>60.7</c:v>
                </c:pt>
                <c:pt idx="3644">
                  <c:v>60.716999999999999</c:v>
                </c:pt>
                <c:pt idx="3645">
                  <c:v>60.732999999999997</c:v>
                </c:pt>
                <c:pt idx="3646">
                  <c:v>60.75</c:v>
                </c:pt>
                <c:pt idx="3647">
                  <c:v>60.767000000000003</c:v>
                </c:pt>
                <c:pt idx="3648">
                  <c:v>60.783000000000001</c:v>
                </c:pt>
                <c:pt idx="3649">
                  <c:v>60.8</c:v>
                </c:pt>
                <c:pt idx="3650">
                  <c:v>60.817</c:v>
                </c:pt>
                <c:pt idx="3651">
                  <c:v>60.832999999999998</c:v>
                </c:pt>
                <c:pt idx="3652">
                  <c:v>60.85</c:v>
                </c:pt>
                <c:pt idx="3653">
                  <c:v>60.866999999999997</c:v>
                </c:pt>
                <c:pt idx="3654">
                  <c:v>60.883000000000003</c:v>
                </c:pt>
                <c:pt idx="3655">
                  <c:v>60.9</c:v>
                </c:pt>
                <c:pt idx="3656">
                  <c:v>60.917000000000002</c:v>
                </c:pt>
                <c:pt idx="3657">
                  <c:v>60.933</c:v>
                </c:pt>
                <c:pt idx="3658">
                  <c:v>60.95</c:v>
                </c:pt>
                <c:pt idx="3659">
                  <c:v>60.966999999999999</c:v>
                </c:pt>
                <c:pt idx="3660">
                  <c:v>60.982999999999997</c:v>
                </c:pt>
                <c:pt idx="3661">
                  <c:v>61</c:v>
                </c:pt>
                <c:pt idx="3662">
                  <c:v>61.017000000000003</c:v>
                </c:pt>
                <c:pt idx="3663">
                  <c:v>61.033000000000001</c:v>
                </c:pt>
                <c:pt idx="3664">
                  <c:v>61.05</c:v>
                </c:pt>
                <c:pt idx="3665">
                  <c:v>61.067</c:v>
                </c:pt>
                <c:pt idx="3666">
                  <c:v>61.082999999999998</c:v>
                </c:pt>
                <c:pt idx="3667">
                  <c:v>61.1</c:v>
                </c:pt>
                <c:pt idx="3668">
                  <c:v>61.116999999999997</c:v>
                </c:pt>
                <c:pt idx="3669">
                  <c:v>61.133000000000003</c:v>
                </c:pt>
                <c:pt idx="3670">
                  <c:v>61.15</c:v>
                </c:pt>
                <c:pt idx="3671">
                  <c:v>61.167000000000002</c:v>
                </c:pt>
                <c:pt idx="3672">
                  <c:v>61.183</c:v>
                </c:pt>
                <c:pt idx="3673">
                  <c:v>61.2</c:v>
                </c:pt>
                <c:pt idx="3674">
                  <c:v>61.216999999999999</c:v>
                </c:pt>
                <c:pt idx="3675">
                  <c:v>61.232999999999997</c:v>
                </c:pt>
                <c:pt idx="3676">
                  <c:v>61.25</c:v>
                </c:pt>
                <c:pt idx="3677">
                  <c:v>61.267000000000003</c:v>
                </c:pt>
                <c:pt idx="3678">
                  <c:v>61.283000000000001</c:v>
                </c:pt>
                <c:pt idx="3679">
                  <c:v>61.3</c:v>
                </c:pt>
                <c:pt idx="3680">
                  <c:v>61.317</c:v>
                </c:pt>
                <c:pt idx="3681">
                  <c:v>61.332999999999998</c:v>
                </c:pt>
                <c:pt idx="3682">
                  <c:v>61.35</c:v>
                </c:pt>
                <c:pt idx="3683">
                  <c:v>61.366999999999997</c:v>
                </c:pt>
                <c:pt idx="3684">
                  <c:v>61.383000000000003</c:v>
                </c:pt>
                <c:pt idx="3685">
                  <c:v>61.4</c:v>
                </c:pt>
                <c:pt idx="3686">
                  <c:v>61.417000000000002</c:v>
                </c:pt>
                <c:pt idx="3687">
                  <c:v>61.433</c:v>
                </c:pt>
                <c:pt idx="3688">
                  <c:v>61.45</c:v>
                </c:pt>
                <c:pt idx="3689">
                  <c:v>61.466999999999999</c:v>
                </c:pt>
                <c:pt idx="3690">
                  <c:v>61.482999999999997</c:v>
                </c:pt>
                <c:pt idx="3691">
                  <c:v>61.5</c:v>
                </c:pt>
                <c:pt idx="3692">
                  <c:v>61.517000000000003</c:v>
                </c:pt>
                <c:pt idx="3693">
                  <c:v>61.533000000000001</c:v>
                </c:pt>
                <c:pt idx="3694">
                  <c:v>61.55</c:v>
                </c:pt>
                <c:pt idx="3695">
                  <c:v>61.567</c:v>
                </c:pt>
                <c:pt idx="3696">
                  <c:v>61.582999999999998</c:v>
                </c:pt>
                <c:pt idx="3697">
                  <c:v>61.6</c:v>
                </c:pt>
                <c:pt idx="3698">
                  <c:v>61.616999999999997</c:v>
                </c:pt>
                <c:pt idx="3699">
                  <c:v>61.633000000000003</c:v>
                </c:pt>
                <c:pt idx="3700">
                  <c:v>61.65</c:v>
                </c:pt>
                <c:pt idx="3701">
                  <c:v>61.667000000000002</c:v>
                </c:pt>
                <c:pt idx="3702">
                  <c:v>61.683</c:v>
                </c:pt>
                <c:pt idx="3703">
                  <c:v>61.7</c:v>
                </c:pt>
                <c:pt idx="3704">
                  <c:v>61.716999999999999</c:v>
                </c:pt>
                <c:pt idx="3705">
                  <c:v>61.732999999999997</c:v>
                </c:pt>
                <c:pt idx="3706">
                  <c:v>61.75</c:v>
                </c:pt>
                <c:pt idx="3707">
                  <c:v>61.767000000000003</c:v>
                </c:pt>
                <c:pt idx="3708">
                  <c:v>61.783000000000001</c:v>
                </c:pt>
                <c:pt idx="3709">
                  <c:v>61.8</c:v>
                </c:pt>
                <c:pt idx="3710">
                  <c:v>61.817</c:v>
                </c:pt>
                <c:pt idx="3711">
                  <c:v>61.832999999999998</c:v>
                </c:pt>
                <c:pt idx="3712">
                  <c:v>61.85</c:v>
                </c:pt>
                <c:pt idx="3713">
                  <c:v>61.866999999999997</c:v>
                </c:pt>
                <c:pt idx="3714">
                  <c:v>61.883000000000003</c:v>
                </c:pt>
                <c:pt idx="3715">
                  <c:v>61.9</c:v>
                </c:pt>
                <c:pt idx="3716">
                  <c:v>61.917000000000002</c:v>
                </c:pt>
                <c:pt idx="3717">
                  <c:v>61.933</c:v>
                </c:pt>
                <c:pt idx="3718">
                  <c:v>61.95</c:v>
                </c:pt>
                <c:pt idx="3719">
                  <c:v>61.966999999999999</c:v>
                </c:pt>
                <c:pt idx="3720">
                  <c:v>61.982999999999997</c:v>
                </c:pt>
                <c:pt idx="3721">
                  <c:v>62</c:v>
                </c:pt>
                <c:pt idx="3722">
                  <c:v>62.017000000000003</c:v>
                </c:pt>
                <c:pt idx="3723">
                  <c:v>62.033000000000001</c:v>
                </c:pt>
                <c:pt idx="3724">
                  <c:v>62.05</c:v>
                </c:pt>
                <c:pt idx="3725">
                  <c:v>62.067</c:v>
                </c:pt>
                <c:pt idx="3726">
                  <c:v>62.082999999999998</c:v>
                </c:pt>
                <c:pt idx="3727">
                  <c:v>62.1</c:v>
                </c:pt>
                <c:pt idx="3728">
                  <c:v>62.116999999999997</c:v>
                </c:pt>
                <c:pt idx="3729">
                  <c:v>62.133000000000003</c:v>
                </c:pt>
                <c:pt idx="3730">
                  <c:v>62.15</c:v>
                </c:pt>
                <c:pt idx="3731">
                  <c:v>62.167000000000002</c:v>
                </c:pt>
                <c:pt idx="3732">
                  <c:v>62.183</c:v>
                </c:pt>
                <c:pt idx="3733">
                  <c:v>62.2</c:v>
                </c:pt>
                <c:pt idx="3734">
                  <c:v>62.216999999999999</c:v>
                </c:pt>
                <c:pt idx="3735">
                  <c:v>62.232999999999997</c:v>
                </c:pt>
                <c:pt idx="3736">
                  <c:v>62.25</c:v>
                </c:pt>
                <c:pt idx="3737">
                  <c:v>62.267000000000003</c:v>
                </c:pt>
                <c:pt idx="3738">
                  <c:v>62.283000000000001</c:v>
                </c:pt>
                <c:pt idx="3739">
                  <c:v>62.3</c:v>
                </c:pt>
                <c:pt idx="3740">
                  <c:v>62.317</c:v>
                </c:pt>
                <c:pt idx="3741">
                  <c:v>62.332999999999998</c:v>
                </c:pt>
                <c:pt idx="3742">
                  <c:v>62.35</c:v>
                </c:pt>
                <c:pt idx="3743">
                  <c:v>62.366999999999997</c:v>
                </c:pt>
                <c:pt idx="3744">
                  <c:v>62.383000000000003</c:v>
                </c:pt>
                <c:pt idx="3745">
                  <c:v>62.4</c:v>
                </c:pt>
                <c:pt idx="3746">
                  <c:v>62.417000000000002</c:v>
                </c:pt>
                <c:pt idx="3747">
                  <c:v>62.433</c:v>
                </c:pt>
                <c:pt idx="3748">
                  <c:v>62.45</c:v>
                </c:pt>
                <c:pt idx="3749">
                  <c:v>62.466999999999999</c:v>
                </c:pt>
                <c:pt idx="3750">
                  <c:v>62.482999999999997</c:v>
                </c:pt>
                <c:pt idx="3751">
                  <c:v>62.5</c:v>
                </c:pt>
                <c:pt idx="3752">
                  <c:v>62.517000000000003</c:v>
                </c:pt>
                <c:pt idx="3753">
                  <c:v>62.533000000000001</c:v>
                </c:pt>
                <c:pt idx="3754">
                  <c:v>62.55</c:v>
                </c:pt>
                <c:pt idx="3755">
                  <c:v>62.567</c:v>
                </c:pt>
                <c:pt idx="3756">
                  <c:v>62.582999999999998</c:v>
                </c:pt>
                <c:pt idx="3757">
                  <c:v>62.6</c:v>
                </c:pt>
                <c:pt idx="3758">
                  <c:v>62.616999999999997</c:v>
                </c:pt>
                <c:pt idx="3759">
                  <c:v>62.633000000000003</c:v>
                </c:pt>
                <c:pt idx="3760">
                  <c:v>62.65</c:v>
                </c:pt>
                <c:pt idx="3761">
                  <c:v>62.667000000000002</c:v>
                </c:pt>
                <c:pt idx="3762">
                  <c:v>62.683</c:v>
                </c:pt>
                <c:pt idx="3763">
                  <c:v>62.7</c:v>
                </c:pt>
                <c:pt idx="3764">
                  <c:v>62.716999999999999</c:v>
                </c:pt>
                <c:pt idx="3765">
                  <c:v>62.732999999999997</c:v>
                </c:pt>
                <c:pt idx="3766">
                  <c:v>62.75</c:v>
                </c:pt>
                <c:pt idx="3767">
                  <c:v>62.767000000000003</c:v>
                </c:pt>
                <c:pt idx="3768">
                  <c:v>62.783000000000001</c:v>
                </c:pt>
                <c:pt idx="3769">
                  <c:v>62.8</c:v>
                </c:pt>
                <c:pt idx="3770">
                  <c:v>62.817</c:v>
                </c:pt>
                <c:pt idx="3771">
                  <c:v>62.832999999999998</c:v>
                </c:pt>
                <c:pt idx="3772">
                  <c:v>62.85</c:v>
                </c:pt>
                <c:pt idx="3773">
                  <c:v>62.866999999999997</c:v>
                </c:pt>
                <c:pt idx="3774">
                  <c:v>62.883000000000003</c:v>
                </c:pt>
                <c:pt idx="3775">
                  <c:v>62.9</c:v>
                </c:pt>
                <c:pt idx="3776">
                  <c:v>62.917000000000002</c:v>
                </c:pt>
                <c:pt idx="3777">
                  <c:v>62.933</c:v>
                </c:pt>
                <c:pt idx="3778">
                  <c:v>62.95</c:v>
                </c:pt>
                <c:pt idx="3779">
                  <c:v>62.966999999999999</c:v>
                </c:pt>
                <c:pt idx="3780">
                  <c:v>62.982999999999997</c:v>
                </c:pt>
                <c:pt idx="3781">
                  <c:v>63</c:v>
                </c:pt>
                <c:pt idx="3782">
                  <c:v>63.017000000000003</c:v>
                </c:pt>
                <c:pt idx="3783">
                  <c:v>63.033000000000001</c:v>
                </c:pt>
                <c:pt idx="3784">
                  <c:v>63.05</c:v>
                </c:pt>
                <c:pt idx="3785">
                  <c:v>63.067</c:v>
                </c:pt>
                <c:pt idx="3786">
                  <c:v>63.082999999999998</c:v>
                </c:pt>
                <c:pt idx="3787">
                  <c:v>63.1</c:v>
                </c:pt>
                <c:pt idx="3788">
                  <c:v>63.116999999999997</c:v>
                </c:pt>
                <c:pt idx="3789">
                  <c:v>63.133000000000003</c:v>
                </c:pt>
                <c:pt idx="3790">
                  <c:v>63.15</c:v>
                </c:pt>
                <c:pt idx="3791">
                  <c:v>63.167000000000002</c:v>
                </c:pt>
                <c:pt idx="3792">
                  <c:v>63.183</c:v>
                </c:pt>
                <c:pt idx="3793">
                  <c:v>63.2</c:v>
                </c:pt>
                <c:pt idx="3794">
                  <c:v>63.216999999999999</c:v>
                </c:pt>
                <c:pt idx="3795">
                  <c:v>63.232999999999997</c:v>
                </c:pt>
                <c:pt idx="3796">
                  <c:v>63.25</c:v>
                </c:pt>
                <c:pt idx="3797">
                  <c:v>63.267000000000003</c:v>
                </c:pt>
                <c:pt idx="3798">
                  <c:v>63.283000000000001</c:v>
                </c:pt>
                <c:pt idx="3799">
                  <c:v>63.3</c:v>
                </c:pt>
                <c:pt idx="3800">
                  <c:v>63.317</c:v>
                </c:pt>
                <c:pt idx="3801">
                  <c:v>63.332999999999998</c:v>
                </c:pt>
                <c:pt idx="3802">
                  <c:v>63.35</c:v>
                </c:pt>
                <c:pt idx="3803">
                  <c:v>63.366999999999997</c:v>
                </c:pt>
                <c:pt idx="3804">
                  <c:v>63.383000000000003</c:v>
                </c:pt>
                <c:pt idx="3805">
                  <c:v>63.4</c:v>
                </c:pt>
                <c:pt idx="3806">
                  <c:v>63.417000000000002</c:v>
                </c:pt>
                <c:pt idx="3807">
                  <c:v>63.433</c:v>
                </c:pt>
                <c:pt idx="3808">
                  <c:v>63.45</c:v>
                </c:pt>
                <c:pt idx="3809">
                  <c:v>63.466999999999999</c:v>
                </c:pt>
                <c:pt idx="3810">
                  <c:v>63.482999999999997</c:v>
                </c:pt>
                <c:pt idx="3811">
                  <c:v>63.5</c:v>
                </c:pt>
                <c:pt idx="3812">
                  <c:v>63.517000000000003</c:v>
                </c:pt>
                <c:pt idx="3813">
                  <c:v>63.533000000000001</c:v>
                </c:pt>
                <c:pt idx="3814">
                  <c:v>63.55</c:v>
                </c:pt>
                <c:pt idx="3815">
                  <c:v>63.567</c:v>
                </c:pt>
                <c:pt idx="3816">
                  <c:v>63.582999999999998</c:v>
                </c:pt>
                <c:pt idx="3817">
                  <c:v>63.6</c:v>
                </c:pt>
                <c:pt idx="3818">
                  <c:v>63.616999999999997</c:v>
                </c:pt>
                <c:pt idx="3819">
                  <c:v>63.633000000000003</c:v>
                </c:pt>
                <c:pt idx="3820">
                  <c:v>63.65</c:v>
                </c:pt>
                <c:pt idx="3821">
                  <c:v>63.667000000000002</c:v>
                </c:pt>
                <c:pt idx="3822">
                  <c:v>63.683</c:v>
                </c:pt>
                <c:pt idx="3823">
                  <c:v>63.7</c:v>
                </c:pt>
                <c:pt idx="3824">
                  <c:v>63.716999999999999</c:v>
                </c:pt>
                <c:pt idx="3825">
                  <c:v>63.732999999999997</c:v>
                </c:pt>
                <c:pt idx="3826">
                  <c:v>63.75</c:v>
                </c:pt>
                <c:pt idx="3827">
                  <c:v>63.767000000000003</c:v>
                </c:pt>
                <c:pt idx="3828">
                  <c:v>63.783000000000001</c:v>
                </c:pt>
                <c:pt idx="3829">
                  <c:v>63.8</c:v>
                </c:pt>
                <c:pt idx="3830">
                  <c:v>63.817</c:v>
                </c:pt>
                <c:pt idx="3831">
                  <c:v>63.832999999999998</c:v>
                </c:pt>
                <c:pt idx="3832">
                  <c:v>63.85</c:v>
                </c:pt>
                <c:pt idx="3833">
                  <c:v>63.866999999999997</c:v>
                </c:pt>
                <c:pt idx="3834">
                  <c:v>63.883000000000003</c:v>
                </c:pt>
                <c:pt idx="3835">
                  <c:v>63.9</c:v>
                </c:pt>
                <c:pt idx="3836">
                  <c:v>63.917000000000002</c:v>
                </c:pt>
                <c:pt idx="3837">
                  <c:v>63.933</c:v>
                </c:pt>
                <c:pt idx="3838">
                  <c:v>63.95</c:v>
                </c:pt>
                <c:pt idx="3839">
                  <c:v>63.966999999999999</c:v>
                </c:pt>
                <c:pt idx="3840">
                  <c:v>63.982999999999997</c:v>
                </c:pt>
                <c:pt idx="3841">
                  <c:v>64</c:v>
                </c:pt>
                <c:pt idx="3842">
                  <c:v>64.016999999999996</c:v>
                </c:pt>
                <c:pt idx="3843">
                  <c:v>64.033000000000001</c:v>
                </c:pt>
                <c:pt idx="3844">
                  <c:v>64.05</c:v>
                </c:pt>
                <c:pt idx="3845">
                  <c:v>64.066999999999993</c:v>
                </c:pt>
                <c:pt idx="3846">
                  <c:v>64.082999999999998</c:v>
                </c:pt>
                <c:pt idx="3847">
                  <c:v>64.099999999999994</c:v>
                </c:pt>
                <c:pt idx="3848">
                  <c:v>64.117000000000004</c:v>
                </c:pt>
                <c:pt idx="3849">
                  <c:v>64.132999999999996</c:v>
                </c:pt>
                <c:pt idx="3850">
                  <c:v>64.150000000000006</c:v>
                </c:pt>
                <c:pt idx="3851">
                  <c:v>64.167000000000002</c:v>
                </c:pt>
                <c:pt idx="3852">
                  <c:v>64.183000000000007</c:v>
                </c:pt>
                <c:pt idx="3853">
                  <c:v>64.2</c:v>
                </c:pt>
                <c:pt idx="3854">
                  <c:v>64.216999999999999</c:v>
                </c:pt>
                <c:pt idx="3855">
                  <c:v>64.233000000000004</c:v>
                </c:pt>
                <c:pt idx="3856">
                  <c:v>64.25</c:v>
                </c:pt>
                <c:pt idx="3857">
                  <c:v>64.266999999999996</c:v>
                </c:pt>
                <c:pt idx="3858">
                  <c:v>64.283000000000001</c:v>
                </c:pt>
                <c:pt idx="3859">
                  <c:v>64.3</c:v>
                </c:pt>
                <c:pt idx="3860">
                  <c:v>64.316999999999993</c:v>
                </c:pt>
                <c:pt idx="3861">
                  <c:v>64.332999999999998</c:v>
                </c:pt>
                <c:pt idx="3862">
                  <c:v>64.349999999999994</c:v>
                </c:pt>
                <c:pt idx="3863">
                  <c:v>64.367000000000004</c:v>
                </c:pt>
                <c:pt idx="3864">
                  <c:v>64.382999999999996</c:v>
                </c:pt>
                <c:pt idx="3865">
                  <c:v>64.400000000000006</c:v>
                </c:pt>
                <c:pt idx="3866">
                  <c:v>64.417000000000002</c:v>
                </c:pt>
                <c:pt idx="3867">
                  <c:v>64.433000000000007</c:v>
                </c:pt>
                <c:pt idx="3868">
                  <c:v>64.45</c:v>
                </c:pt>
                <c:pt idx="3869">
                  <c:v>64.466999999999999</c:v>
                </c:pt>
                <c:pt idx="3870">
                  <c:v>64.483000000000004</c:v>
                </c:pt>
                <c:pt idx="3871">
                  <c:v>64.5</c:v>
                </c:pt>
                <c:pt idx="3872">
                  <c:v>64.516999999999996</c:v>
                </c:pt>
                <c:pt idx="3873">
                  <c:v>64.533000000000001</c:v>
                </c:pt>
                <c:pt idx="3874">
                  <c:v>64.55</c:v>
                </c:pt>
                <c:pt idx="3875">
                  <c:v>64.566999999999993</c:v>
                </c:pt>
                <c:pt idx="3876">
                  <c:v>64.582999999999998</c:v>
                </c:pt>
                <c:pt idx="3877">
                  <c:v>64.599999999999994</c:v>
                </c:pt>
                <c:pt idx="3878">
                  <c:v>64.617000000000004</c:v>
                </c:pt>
                <c:pt idx="3879">
                  <c:v>64.632999999999996</c:v>
                </c:pt>
                <c:pt idx="3880">
                  <c:v>64.650000000000006</c:v>
                </c:pt>
                <c:pt idx="3881">
                  <c:v>64.667000000000002</c:v>
                </c:pt>
                <c:pt idx="3882">
                  <c:v>64.683000000000007</c:v>
                </c:pt>
                <c:pt idx="3883">
                  <c:v>64.7</c:v>
                </c:pt>
                <c:pt idx="3884">
                  <c:v>64.716999999999999</c:v>
                </c:pt>
                <c:pt idx="3885">
                  <c:v>64.733000000000004</c:v>
                </c:pt>
                <c:pt idx="3886">
                  <c:v>64.75</c:v>
                </c:pt>
                <c:pt idx="3887">
                  <c:v>64.766999999999996</c:v>
                </c:pt>
                <c:pt idx="3888">
                  <c:v>64.783000000000001</c:v>
                </c:pt>
                <c:pt idx="3889">
                  <c:v>64.8</c:v>
                </c:pt>
                <c:pt idx="3890">
                  <c:v>64.816999999999993</c:v>
                </c:pt>
                <c:pt idx="3891">
                  <c:v>64.832999999999998</c:v>
                </c:pt>
                <c:pt idx="3892">
                  <c:v>64.849999999999994</c:v>
                </c:pt>
                <c:pt idx="3893">
                  <c:v>64.867000000000004</c:v>
                </c:pt>
                <c:pt idx="3894">
                  <c:v>64.882999999999996</c:v>
                </c:pt>
                <c:pt idx="3895">
                  <c:v>64.900000000000006</c:v>
                </c:pt>
                <c:pt idx="3896">
                  <c:v>64.917000000000002</c:v>
                </c:pt>
                <c:pt idx="3897">
                  <c:v>64.933000000000007</c:v>
                </c:pt>
                <c:pt idx="3898">
                  <c:v>64.95</c:v>
                </c:pt>
                <c:pt idx="3899">
                  <c:v>64.966999999999999</c:v>
                </c:pt>
                <c:pt idx="3900">
                  <c:v>64.983000000000004</c:v>
                </c:pt>
                <c:pt idx="3901">
                  <c:v>65</c:v>
                </c:pt>
                <c:pt idx="3902">
                  <c:v>65.016999999999996</c:v>
                </c:pt>
                <c:pt idx="3903">
                  <c:v>65.033000000000001</c:v>
                </c:pt>
                <c:pt idx="3904">
                  <c:v>65.05</c:v>
                </c:pt>
                <c:pt idx="3905">
                  <c:v>65.066999999999993</c:v>
                </c:pt>
                <c:pt idx="3906">
                  <c:v>65.082999999999998</c:v>
                </c:pt>
                <c:pt idx="3907">
                  <c:v>65.099999999999994</c:v>
                </c:pt>
                <c:pt idx="3908">
                  <c:v>65.117000000000004</c:v>
                </c:pt>
                <c:pt idx="3909">
                  <c:v>65.132999999999996</c:v>
                </c:pt>
                <c:pt idx="3910">
                  <c:v>65.150000000000006</c:v>
                </c:pt>
                <c:pt idx="3911">
                  <c:v>65.167000000000002</c:v>
                </c:pt>
                <c:pt idx="3912">
                  <c:v>65.183000000000007</c:v>
                </c:pt>
                <c:pt idx="3913">
                  <c:v>65.2</c:v>
                </c:pt>
                <c:pt idx="3914">
                  <c:v>65.216999999999999</c:v>
                </c:pt>
                <c:pt idx="3915">
                  <c:v>65.233000000000004</c:v>
                </c:pt>
                <c:pt idx="3916">
                  <c:v>65.25</c:v>
                </c:pt>
                <c:pt idx="3917">
                  <c:v>65.266999999999996</c:v>
                </c:pt>
                <c:pt idx="3918">
                  <c:v>65.283000000000001</c:v>
                </c:pt>
                <c:pt idx="3919">
                  <c:v>65.3</c:v>
                </c:pt>
                <c:pt idx="3920">
                  <c:v>65.316999999999993</c:v>
                </c:pt>
                <c:pt idx="3921">
                  <c:v>65.332999999999998</c:v>
                </c:pt>
                <c:pt idx="3922">
                  <c:v>65.349999999999994</c:v>
                </c:pt>
                <c:pt idx="3923">
                  <c:v>65.367000000000004</c:v>
                </c:pt>
                <c:pt idx="3924">
                  <c:v>65.382999999999996</c:v>
                </c:pt>
                <c:pt idx="3925">
                  <c:v>65.400000000000006</c:v>
                </c:pt>
                <c:pt idx="3926">
                  <c:v>65.417000000000002</c:v>
                </c:pt>
                <c:pt idx="3927">
                  <c:v>65.433000000000007</c:v>
                </c:pt>
                <c:pt idx="3928">
                  <c:v>65.45</c:v>
                </c:pt>
                <c:pt idx="3929">
                  <c:v>65.466999999999999</c:v>
                </c:pt>
                <c:pt idx="3930">
                  <c:v>65.483000000000004</c:v>
                </c:pt>
                <c:pt idx="3931">
                  <c:v>65.5</c:v>
                </c:pt>
                <c:pt idx="3932">
                  <c:v>65.516999999999996</c:v>
                </c:pt>
                <c:pt idx="3933">
                  <c:v>65.533000000000001</c:v>
                </c:pt>
                <c:pt idx="3934">
                  <c:v>65.55</c:v>
                </c:pt>
                <c:pt idx="3935">
                  <c:v>65.566999999999993</c:v>
                </c:pt>
                <c:pt idx="3936">
                  <c:v>65.582999999999998</c:v>
                </c:pt>
                <c:pt idx="3937">
                  <c:v>65.599999999999994</c:v>
                </c:pt>
                <c:pt idx="3938">
                  <c:v>65.617000000000004</c:v>
                </c:pt>
                <c:pt idx="3939">
                  <c:v>65.632999999999996</c:v>
                </c:pt>
                <c:pt idx="3940">
                  <c:v>65.650000000000006</c:v>
                </c:pt>
                <c:pt idx="3941">
                  <c:v>65.667000000000002</c:v>
                </c:pt>
                <c:pt idx="3942">
                  <c:v>65.683000000000007</c:v>
                </c:pt>
                <c:pt idx="3943">
                  <c:v>65.7</c:v>
                </c:pt>
                <c:pt idx="3944">
                  <c:v>65.716999999999999</c:v>
                </c:pt>
                <c:pt idx="3945">
                  <c:v>65.733000000000004</c:v>
                </c:pt>
                <c:pt idx="3946">
                  <c:v>65.75</c:v>
                </c:pt>
                <c:pt idx="3947">
                  <c:v>65.766999999999996</c:v>
                </c:pt>
                <c:pt idx="3948">
                  <c:v>65.783000000000001</c:v>
                </c:pt>
                <c:pt idx="3949">
                  <c:v>65.8</c:v>
                </c:pt>
                <c:pt idx="3950">
                  <c:v>65.816999999999993</c:v>
                </c:pt>
                <c:pt idx="3951">
                  <c:v>65.832999999999998</c:v>
                </c:pt>
                <c:pt idx="3952">
                  <c:v>65.849999999999994</c:v>
                </c:pt>
                <c:pt idx="3953">
                  <c:v>65.867000000000004</c:v>
                </c:pt>
                <c:pt idx="3954">
                  <c:v>65.882999999999996</c:v>
                </c:pt>
                <c:pt idx="3955">
                  <c:v>65.900000000000006</c:v>
                </c:pt>
                <c:pt idx="3956">
                  <c:v>65.917000000000002</c:v>
                </c:pt>
                <c:pt idx="3957">
                  <c:v>65.933000000000007</c:v>
                </c:pt>
                <c:pt idx="3958">
                  <c:v>65.95</c:v>
                </c:pt>
                <c:pt idx="3959">
                  <c:v>65.966999999999999</c:v>
                </c:pt>
                <c:pt idx="3960">
                  <c:v>65.983000000000004</c:v>
                </c:pt>
                <c:pt idx="3961">
                  <c:v>66</c:v>
                </c:pt>
                <c:pt idx="3962">
                  <c:v>66.016999999999996</c:v>
                </c:pt>
                <c:pt idx="3963">
                  <c:v>66.033000000000001</c:v>
                </c:pt>
                <c:pt idx="3964">
                  <c:v>66.05</c:v>
                </c:pt>
                <c:pt idx="3965">
                  <c:v>66.066999999999993</c:v>
                </c:pt>
                <c:pt idx="3966">
                  <c:v>66.082999999999998</c:v>
                </c:pt>
                <c:pt idx="3967">
                  <c:v>66.099999999999994</c:v>
                </c:pt>
                <c:pt idx="3968">
                  <c:v>66.117000000000004</c:v>
                </c:pt>
                <c:pt idx="3969">
                  <c:v>66.132999999999996</c:v>
                </c:pt>
                <c:pt idx="3970">
                  <c:v>66.150000000000006</c:v>
                </c:pt>
                <c:pt idx="3971">
                  <c:v>66.167000000000002</c:v>
                </c:pt>
                <c:pt idx="3972">
                  <c:v>66.183000000000007</c:v>
                </c:pt>
                <c:pt idx="3973">
                  <c:v>66.2</c:v>
                </c:pt>
                <c:pt idx="3974">
                  <c:v>66.216999999999999</c:v>
                </c:pt>
                <c:pt idx="3975">
                  <c:v>66.233000000000004</c:v>
                </c:pt>
                <c:pt idx="3976">
                  <c:v>66.25</c:v>
                </c:pt>
                <c:pt idx="3977">
                  <c:v>66.266999999999996</c:v>
                </c:pt>
                <c:pt idx="3978">
                  <c:v>66.283000000000001</c:v>
                </c:pt>
                <c:pt idx="3979">
                  <c:v>66.3</c:v>
                </c:pt>
                <c:pt idx="3980">
                  <c:v>66.316999999999993</c:v>
                </c:pt>
                <c:pt idx="3981">
                  <c:v>66.332999999999998</c:v>
                </c:pt>
                <c:pt idx="3982">
                  <c:v>66.349999999999994</c:v>
                </c:pt>
                <c:pt idx="3983">
                  <c:v>66.367000000000004</c:v>
                </c:pt>
                <c:pt idx="3984">
                  <c:v>66.382999999999996</c:v>
                </c:pt>
                <c:pt idx="3985">
                  <c:v>66.400000000000006</c:v>
                </c:pt>
                <c:pt idx="3986">
                  <c:v>66.417000000000002</c:v>
                </c:pt>
                <c:pt idx="3987">
                  <c:v>66.433000000000007</c:v>
                </c:pt>
                <c:pt idx="3988">
                  <c:v>66.45</c:v>
                </c:pt>
                <c:pt idx="3989">
                  <c:v>66.466999999999999</c:v>
                </c:pt>
                <c:pt idx="3990">
                  <c:v>66.483000000000004</c:v>
                </c:pt>
                <c:pt idx="3991">
                  <c:v>66.5</c:v>
                </c:pt>
                <c:pt idx="3992">
                  <c:v>66.516999999999996</c:v>
                </c:pt>
                <c:pt idx="3993">
                  <c:v>66.533000000000001</c:v>
                </c:pt>
                <c:pt idx="3994">
                  <c:v>66.55</c:v>
                </c:pt>
                <c:pt idx="3995">
                  <c:v>66.566999999999993</c:v>
                </c:pt>
                <c:pt idx="3996">
                  <c:v>66.582999999999998</c:v>
                </c:pt>
                <c:pt idx="3997">
                  <c:v>66.599999999999994</c:v>
                </c:pt>
                <c:pt idx="3998">
                  <c:v>66.617000000000004</c:v>
                </c:pt>
                <c:pt idx="3999">
                  <c:v>66.632999999999996</c:v>
                </c:pt>
                <c:pt idx="4000">
                  <c:v>66.650000000000006</c:v>
                </c:pt>
                <c:pt idx="4001">
                  <c:v>66.667000000000002</c:v>
                </c:pt>
                <c:pt idx="4002">
                  <c:v>66.683000000000007</c:v>
                </c:pt>
                <c:pt idx="4003">
                  <c:v>66.7</c:v>
                </c:pt>
                <c:pt idx="4004">
                  <c:v>66.716999999999999</c:v>
                </c:pt>
                <c:pt idx="4005">
                  <c:v>66.733000000000004</c:v>
                </c:pt>
                <c:pt idx="4006">
                  <c:v>66.75</c:v>
                </c:pt>
                <c:pt idx="4007">
                  <c:v>66.766999999999996</c:v>
                </c:pt>
                <c:pt idx="4008">
                  <c:v>66.783000000000001</c:v>
                </c:pt>
                <c:pt idx="4009">
                  <c:v>66.8</c:v>
                </c:pt>
                <c:pt idx="4010">
                  <c:v>66.816999999999993</c:v>
                </c:pt>
                <c:pt idx="4011">
                  <c:v>66.832999999999998</c:v>
                </c:pt>
                <c:pt idx="4012">
                  <c:v>66.849999999999994</c:v>
                </c:pt>
                <c:pt idx="4013">
                  <c:v>66.867000000000004</c:v>
                </c:pt>
                <c:pt idx="4014">
                  <c:v>66.882999999999996</c:v>
                </c:pt>
                <c:pt idx="4015">
                  <c:v>66.900000000000006</c:v>
                </c:pt>
                <c:pt idx="4016">
                  <c:v>66.917000000000002</c:v>
                </c:pt>
                <c:pt idx="4017">
                  <c:v>66.933000000000007</c:v>
                </c:pt>
                <c:pt idx="4018">
                  <c:v>66.95</c:v>
                </c:pt>
                <c:pt idx="4019">
                  <c:v>66.966999999999999</c:v>
                </c:pt>
                <c:pt idx="4020">
                  <c:v>66.983000000000004</c:v>
                </c:pt>
                <c:pt idx="4021">
                  <c:v>67</c:v>
                </c:pt>
                <c:pt idx="4022">
                  <c:v>67.016999999999996</c:v>
                </c:pt>
                <c:pt idx="4023">
                  <c:v>67.033000000000001</c:v>
                </c:pt>
                <c:pt idx="4024">
                  <c:v>67.05</c:v>
                </c:pt>
                <c:pt idx="4025">
                  <c:v>67.066999999999993</c:v>
                </c:pt>
                <c:pt idx="4026">
                  <c:v>67.082999999999998</c:v>
                </c:pt>
                <c:pt idx="4027">
                  <c:v>67.099999999999994</c:v>
                </c:pt>
                <c:pt idx="4028">
                  <c:v>67.117000000000004</c:v>
                </c:pt>
                <c:pt idx="4029">
                  <c:v>67.132999999999996</c:v>
                </c:pt>
                <c:pt idx="4030">
                  <c:v>67.150000000000006</c:v>
                </c:pt>
                <c:pt idx="4031">
                  <c:v>67.167000000000002</c:v>
                </c:pt>
                <c:pt idx="4032">
                  <c:v>67.183000000000007</c:v>
                </c:pt>
                <c:pt idx="4033">
                  <c:v>67.2</c:v>
                </c:pt>
                <c:pt idx="4034">
                  <c:v>67.216999999999999</c:v>
                </c:pt>
                <c:pt idx="4035">
                  <c:v>67.233000000000004</c:v>
                </c:pt>
                <c:pt idx="4036">
                  <c:v>67.25</c:v>
                </c:pt>
                <c:pt idx="4037">
                  <c:v>67.266999999999996</c:v>
                </c:pt>
                <c:pt idx="4038">
                  <c:v>67.283000000000001</c:v>
                </c:pt>
                <c:pt idx="4039">
                  <c:v>67.3</c:v>
                </c:pt>
                <c:pt idx="4040">
                  <c:v>67.316999999999993</c:v>
                </c:pt>
                <c:pt idx="4041">
                  <c:v>67.332999999999998</c:v>
                </c:pt>
                <c:pt idx="4042">
                  <c:v>67.349999999999994</c:v>
                </c:pt>
                <c:pt idx="4043">
                  <c:v>67.367000000000004</c:v>
                </c:pt>
                <c:pt idx="4044">
                  <c:v>67.382999999999996</c:v>
                </c:pt>
                <c:pt idx="4045">
                  <c:v>67.400000000000006</c:v>
                </c:pt>
                <c:pt idx="4046">
                  <c:v>67.417000000000002</c:v>
                </c:pt>
                <c:pt idx="4047">
                  <c:v>67.433000000000007</c:v>
                </c:pt>
                <c:pt idx="4048">
                  <c:v>67.45</c:v>
                </c:pt>
                <c:pt idx="4049">
                  <c:v>67.466999999999999</c:v>
                </c:pt>
                <c:pt idx="4050">
                  <c:v>67.483000000000004</c:v>
                </c:pt>
                <c:pt idx="4051">
                  <c:v>67.5</c:v>
                </c:pt>
                <c:pt idx="4052">
                  <c:v>67.516999999999996</c:v>
                </c:pt>
                <c:pt idx="4053">
                  <c:v>67.533000000000001</c:v>
                </c:pt>
                <c:pt idx="4054">
                  <c:v>67.55</c:v>
                </c:pt>
                <c:pt idx="4055">
                  <c:v>67.566999999999993</c:v>
                </c:pt>
                <c:pt idx="4056">
                  <c:v>67.582999999999998</c:v>
                </c:pt>
                <c:pt idx="4057">
                  <c:v>67.599999999999994</c:v>
                </c:pt>
                <c:pt idx="4058">
                  <c:v>67.617000000000004</c:v>
                </c:pt>
                <c:pt idx="4059">
                  <c:v>67.632999999999996</c:v>
                </c:pt>
                <c:pt idx="4060">
                  <c:v>67.650000000000006</c:v>
                </c:pt>
                <c:pt idx="4061">
                  <c:v>67.667000000000002</c:v>
                </c:pt>
                <c:pt idx="4062">
                  <c:v>67.683000000000007</c:v>
                </c:pt>
                <c:pt idx="4063">
                  <c:v>67.7</c:v>
                </c:pt>
                <c:pt idx="4064">
                  <c:v>67.716999999999999</c:v>
                </c:pt>
                <c:pt idx="4065">
                  <c:v>67.733000000000004</c:v>
                </c:pt>
                <c:pt idx="4066">
                  <c:v>67.75</c:v>
                </c:pt>
                <c:pt idx="4067">
                  <c:v>67.766999999999996</c:v>
                </c:pt>
                <c:pt idx="4068">
                  <c:v>67.783000000000001</c:v>
                </c:pt>
                <c:pt idx="4069">
                  <c:v>67.8</c:v>
                </c:pt>
                <c:pt idx="4070">
                  <c:v>67.816999999999993</c:v>
                </c:pt>
                <c:pt idx="4071">
                  <c:v>67.832999999999998</c:v>
                </c:pt>
                <c:pt idx="4072">
                  <c:v>67.849999999999994</c:v>
                </c:pt>
                <c:pt idx="4073">
                  <c:v>67.867000000000004</c:v>
                </c:pt>
                <c:pt idx="4074">
                  <c:v>67.882999999999996</c:v>
                </c:pt>
                <c:pt idx="4075">
                  <c:v>67.900000000000006</c:v>
                </c:pt>
                <c:pt idx="4076">
                  <c:v>67.917000000000002</c:v>
                </c:pt>
                <c:pt idx="4077">
                  <c:v>67.933000000000007</c:v>
                </c:pt>
                <c:pt idx="4078">
                  <c:v>67.95</c:v>
                </c:pt>
                <c:pt idx="4079">
                  <c:v>67.966999999999999</c:v>
                </c:pt>
                <c:pt idx="4080">
                  <c:v>67.983000000000004</c:v>
                </c:pt>
                <c:pt idx="4081">
                  <c:v>68</c:v>
                </c:pt>
                <c:pt idx="4082">
                  <c:v>68.016999999999996</c:v>
                </c:pt>
                <c:pt idx="4083">
                  <c:v>68.033000000000001</c:v>
                </c:pt>
                <c:pt idx="4084">
                  <c:v>68.05</c:v>
                </c:pt>
                <c:pt idx="4085">
                  <c:v>68.066999999999993</c:v>
                </c:pt>
                <c:pt idx="4086">
                  <c:v>68.082999999999998</c:v>
                </c:pt>
                <c:pt idx="4087">
                  <c:v>68.099999999999994</c:v>
                </c:pt>
                <c:pt idx="4088">
                  <c:v>68.117000000000004</c:v>
                </c:pt>
                <c:pt idx="4089">
                  <c:v>68.132999999999996</c:v>
                </c:pt>
                <c:pt idx="4090">
                  <c:v>68.150000000000006</c:v>
                </c:pt>
                <c:pt idx="4091">
                  <c:v>68.167000000000002</c:v>
                </c:pt>
                <c:pt idx="4092">
                  <c:v>68.183000000000007</c:v>
                </c:pt>
                <c:pt idx="4093">
                  <c:v>68.2</c:v>
                </c:pt>
                <c:pt idx="4094">
                  <c:v>68.216999999999999</c:v>
                </c:pt>
                <c:pt idx="4095">
                  <c:v>68.233000000000004</c:v>
                </c:pt>
                <c:pt idx="4096">
                  <c:v>68.25</c:v>
                </c:pt>
                <c:pt idx="4097">
                  <c:v>68.266999999999996</c:v>
                </c:pt>
                <c:pt idx="4098">
                  <c:v>68.283000000000001</c:v>
                </c:pt>
                <c:pt idx="4099">
                  <c:v>68.3</c:v>
                </c:pt>
                <c:pt idx="4100">
                  <c:v>68.316999999999993</c:v>
                </c:pt>
                <c:pt idx="4101">
                  <c:v>68.332999999999998</c:v>
                </c:pt>
                <c:pt idx="4102">
                  <c:v>68.349999999999994</c:v>
                </c:pt>
                <c:pt idx="4103">
                  <c:v>68.367000000000004</c:v>
                </c:pt>
                <c:pt idx="4104">
                  <c:v>68.382999999999996</c:v>
                </c:pt>
                <c:pt idx="4105">
                  <c:v>68.400000000000006</c:v>
                </c:pt>
                <c:pt idx="4106">
                  <c:v>68.417000000000002</c:v>
                </c:pt>
                <c:pt idx="4107">
                  <c:v>68.433000000000007</c:v>
                </c:pt>
                <c:pt idx="4108">
                  <c:v>68.45</c:v>
                </c:pt>
                <c:pt idx="4109">
                  <c:v>68.466999999999999</c:v>
                </c:pt>
                <c:pt idx="4110">
                  <c:v>68.483000000000004</c:v>
                </c:pt>
                <c:pt idx="4111">
                  <c:v>68.5</c:v>
                </c:pt>
                <c:pt idx="4112">
                  <c:v>68.516999999999996</c:v>
                </c:pt>
                <c:pt idx="4113">
                  <c:v>68.533000000000001</c:v>
                </c:pt>
                <c:pt idx="4114">
                  <c:v>68.55</c:v>
                </c:pt>
                <c:pt idx="4115">
                  <c:v>68.566999999999993</c:v>
                </c:pt>
                <c:pt idx="4116">
                  <c:v>68.582999999999998</c:v>
                </c:pt>
                <c:pt idx="4117">
                  <c:v>68.599999999999994</c:v>
                </c:pt>
                <c:pt idx="4118">
                  <c:v>68.617000000000004</c:v>
                </c:pt>
                <c:pt idx="4119">
                  <c:v>68.632999999999996</c:v>
                </c:pt>
                <c:pt idx="4120">
                  <c:v>68.650000000000006</c:v>
                </c:pt>
                <c:pt idx="4121">
                  <c:v>68.667000000000002</c:v>
                </c:pt>
                <c:pt idx="4122">
                  <c:v>68.683000000000007</c:v>
                </c:pt>
                <c:pt idx="4123">
                  <c:v>68.7</c:v>
                </c:pt>
                <c:pt idx="4124">
                  <c:v>68.716999999999999</c:v>
                </c:pt>
                <c:pt idx="4125">
                  <c:v>68.733000000000004</c:v>
                </c:pt>
                <c:pt idx="4126">
                  <c:v>68.75</c:v>
                </c:pt>
                <c:pt idx="4127">
                  <c:v>68.766999999999996</c:v>
                </c:pt>
                <c:pt idx="4128">
                  <c:v>68.783000000000001</c:v>
                </c:pt>
                <c:pt idx="4129">
                  <c:v>68.8</c:v>
                </c:pt>
                <c:pt idx="4130">
                  <c:v>68.816999999999993</c:v>
                </c:pt>
                <c:pt idx="4131">
                  <c:v>68.832999999999998</c:v>
                </c:pt>
                <c:pt idx="4132">
                  <c:v>68.849999999999994</c:v>
                </c:pt>
                <c:pt idx="4133">
                  <c:v>68.867000000000004</c:v>
                </c:pt>
                <c:pt idx="4134">
                  <c:v>68.882999999999996</c:v>
                </c:pt>
                <c:pt idx="4135">
                  <c:v>68.900000000000006</c:v>
                </c:pt>
                <c:pt idx="4136">
                  <c:v>68.917000000000002</c:v>
                </c:pt>
                <c:pt idx="4137">
                  <c:v>68.933000000000007</c:v>
                </c:pt>
                <c:pt idx="4138">
                  <c:v>68.95</c:v>
                </c:pt>
                <c:pt idx="4139">
                  <c:v>68.966999999999999</c:v>
                </c:pt>
                <c:pt idx="4140">
                  <c:v>68.983000000000004</c:v>
                </c:pt>
                <c:pt idx="4141">
                  <c:v>69</c:v>
                </c:pt>
                <c:pt idx="4142">
                  <c:v>69.016999999999996</c:v>
                </c:pt>
                <c:pt idx="4143">
                  <c:v>69.033000000000001</c:v>
                </c:pt>
                <c:pt idx="4144">
                  <c:v>69.05</c:v>
                </c:pt>
                <c:pt idx="4145">
                  <c:v>69.066999999999993</c:v>
                </c:pt>
                <c:pt idx="4146">
                  <c:v>69.082999999999998</c:v>
                </c:pt>
                <c:pt idx="4147">
                  <c:v>69.099999999999994</c:v>
                </c:pt>
                <c:pt idx="4148">
                  <c:v>69.117000000000004</c:v>
                </c:pt>
                <c:pt idx="4149">
                  <c:v>69.132999999999996</c:v>
                </c:pt>
                <c:pt idx="4150">
                  <c:v>69.150000000000006</c:v>
                </c:pt>
                <c:pt idx="4151">
                  <c:v>69.167000000000002</c:v>
                </c:pt>
                <c:pt idx="4152">
                  <c:v>69.183000000000007</c:v>
                </c:pt>
                <c:pt idx="4153">
                  <c:v>69.2</c:v>
                </c:pt>
                <c:pt idx="4154">
                  <c:v>69.216999999999999</c:v>
                </c:pt>
                <c:pt idx="4155">
                  <c:v>69.233000000000004</c:v>
                </c:pt>
                <c:pt idx="4156">
                  <c:v>69.25</c:v>
                </c:pt>
                <c:pt idx="4157">
                  <c:v>69.266999999999996</c:v>
                </c:pt>
                <c:pt idx="4158">
                  <c:v>69.283000000000001</c:v>
                </c:pt>
                <c:pt idx="4159">
                  <c:v>69.3</c:v>
                </c:pt>
                <c:pt idx="4160">
                  <c:v>69.316999999999993</c:v>
                </c:pt>
                <c:pt idx="4161">
                  <c:v>69.332999999999998</c:v>
                </c:pt>
                <c:pt idx="4162">
                  <c:v>69.349999999999994</c:v>
                </c:pt>
                <c:pt idx="4163">
                  <c:v>69.367000000000004</c:v>
                </c:pt>
                <c:pt idx="4164">
                  <c:v>69.382999999999996</c:v>
                </c:pt>
                <c:pt idx="4165">
                  <c:v>69.400000000000006</c:v>
                </c:pt>
                <c:pt idx="4166">
                  <c:v>69.417000000000002</c:v>
                </c:pt>
                <c:pt idx="4167">
                  <c:v>69.433000000000007</c:v>
                </c:pt>
                <c:pt idx="4168">
                  <c:v>69.45</c:v>
                </c:pt>
                <c:pt idx="4169">
                  <c:v>69.466999999999999</c:v>
                </c:pt>
                <c:pt idx="4170">
                  <c:v>69.483000000000004</c:v>
                </c:pt>
                <c:pt idx="4171">
                  <c:v>69.5</c:v>
                </c:pt>
                <c:pt idx="4172">
                  <c:v>69.516999999999996</c:v>
                </c:pt>
                <c:pt idx="4173">
                  <c:v>69.533000000000001</c:v>
                </c:pt>
                <c:pt idx="4174">
                  <c:v>69.55</c:v>
                </c:pt>
                <c:pt idx="4175">
                  <c:v>69.566999999999993</c:v>
                </c:pt>
                <c:pt idx="4176">
                  <c:v>69.582999999999998</c:v>
                </c:pt>
                <c:pt idx="4177">
                  <c:v>69.599999999999994</c:v>
                </c:pt>
                <c:pt idx="4178">
                  <c:v>69.617000000000004</c:v>
                </c:pt>
                <c:pt idx="4179">
                  <c:v>69.632999999999996</c:v>
                </c:pt>
                <c:pt idx="4180">
                  <c:v>69.650000000000006</c:v>
                </c:pt>
                <c:pt idx="4181">
                  <c:v>69.667000000000002</c:v>
                </c:pt>
                <c:pt idx="4182">
                  <c:v>69.683000000000007</c:v>
                </c:pt>
                <c:pt idx="4183">
                  <c:v>69.7</c:v>
                </c:pt>
                <c:pt idx="4184">
                  <c:v>69.716999999999999</c:v>
                </c:pt>
                <c:pt idx="4185">
                  <c:v>69.733000000000004</c:v>
                </c:pt>
                <c:pt idx="4186">
                  <c:v>69.75</c:v>
                </c:pt>
                <c:pt idx="4187">
                  <c:v>69.766999999999996</c:v>
                </c:pt>
                <c:pt idx="4188">
                  <c:v>69.783000000000001</c:v>
                </c:pt>
                <c:pt idx="4189">
                  <c:v>69.8</c:v>
                </c:pt>
                <c:pt idx="4190">
                  <c:v>69.816999999999993</c:v>
                </c:pt>
                <c:pt idx="4191">
                  <c:v>69.832999999999998</c:v>
                </c:pt>
                <c:pt idx="4192">
                  <c:v>69.849999999999994</c:v>
                </c:pt>
                <c:pt idx="4193">
                  <c:v>69.867000000000004</c:v>
                </c:pt>
                <c:pt idx="4194">
                  <c:v>69.882999999999996</c:v>
                </c:pt>
                <c:pt idx="4195">
                  <c:v>69.900000000000006</c:v>
                </c:pt>
                <c:pt idx="4196">
                  <c:v>69.917000000000002</c:v>
                </c:pt>
                <c:pt idx="4197">
                  <c:v>69.933000000000007</c:v>
                </c:pt>
                <c:pt idx="4198">
                  <c:v>69.95</c:v>
                </c:pt>
                <c:pt idx="4199">
                  <c:v>69.966999999999999</c:v>
                </c:pt>
                <c:pt idx="4200">
                  <c:v>69.983000000000004</c:v>
                </c:pt>
                <c:pt idx="4201">
                  <c:v>70</c:v>
                </c:pt>
                <c:pt idx="4202">
                  <c:v>70.016999999999996</c:v>
                </c:pt>
                <c:pt idx="4203">
                  <c:v>70.033000000000001</c:v>
                </c:pt>
                <c:pt idx="4204">
                  <c:v>70.05</c:v>
                </c:pt>
                <c:pt idx="4205">
                  <c:v>70.066999999999993</c:v>
                </c:pt>
                <c:pt idx="4206">
                  <c:v>70.082999999999998</c:v>
                </c:pt>
                <c:pt idx="4207">
                  <c:v>70.099999999999994</c:v>
                </c:pt>
                <c:pt idx="4208">
                  <c:v>70.117000000000004</c:v>
                </c:pt>
                <c:pt idx="4209">
                  <c:v>70.132999999999996</c:v>
                </c:pt>
                <c:pt idx="4210">
                  <c:v>70.150000000000006</c:v>
                </c:pt>
                <c:pt idx="4211">
                  <c:v>70.167000000000002</c:v>
                </c:pt>
                <c:pt idx="4212">
                  <c:v>70.183000000000007</c:v>
                </c:pt>
                <c:pt idx="4213">
                  <c:v>70.2</c:v>
                </c:pt>
                <c:pt idx="4214">
                  <c:v>70.216999999999999</c:v>
                </c:pt>
                <c:pt idx="4215">
                  <c:v>70.233000000000004</c:v>
                </c:pt>
                <c:pt idx="4216">
                  <c:v>70.25</c:v>
                </c:pt>
                <c:pt idx="4217">
                  <c:v>70.266999999999996</c:v>
                </c:pt>
                <c:pt idx="4218">
                  <c:v>70.283000000000001</c:v>
                </c:pt>
                <c:pt idx="4219">
                  <c:v>70.3</c:v>
                </c:pt>
                <c:pt idx="4220">
                  <c:v>70.316999999999993</c:v>
                </c:pt>
                <c:pt idx="4221">
                  <c:v>70.332999999999998</c:v>
                </c:pt>
                <c:pt idx="4222">
                  <c:v>70.349999999999994</c:v>
                </c:pt>
                <c:pt idx="4223">
                  <c:v>70.367000000000004</c:v>
                </c:pt>
                <c:pt idx="4224">
                  <c:v>70.382999999999996</c:v>
                </c:pt>
                <c:pt idx="4225">
                  <c:v>70.400000000000006</c:v>
                </c:pt>
                <c:pt idx="4226">
                  <c:v>70.417000000000002</c:v>
                </c:pt>
                <c:pt idx="4227">
                  <c:v>70.433000000000007</c:v>
                </c:pt>
                <c:pt idx="4228">
                  <c:v>70.45</c:v>
                </c:pt>
                <c:pt idx="4229">
                  <c:v>70.466999999999999</c:v>
                </c:pt>
                <c:pt idx="4230">
                  <c:v>70.483000000000004</c:v>
                </c:pt>
                <c:pt idx="4231">
                  <c:v>70.5</c:v>
                </c:pt>
                <c:pt idx="4232">
                  <c:v>70.516999999999996</c:v>
                </c:pt>
                <c:pt idx="4233">
                  <c:v>70.533000000000001</c:v>
                </c:pt>
                <c:pt idx="4234">
                  <c:v>70.55</c:v>
                </c:pt>
                <c:pt idx="4235">
                  <c:v>70.566999999999993</c:v>
                </c:pt>
                <c:pt idx="4236">
                  <c:v>70.582999999999998</c:v>
                </c:pt>
                <c:pt idx="4237">
                  <c:v>70.599999999999994</c:v>
                </c:pt>
                <c:pt idx="4238">
                  <c:v>70.617000000000004</c:v>
                </c:pt>
                <c:pt idx="4239">
                  <c:v>70.632999999999996</c:v>
                </c:pt>
                <c:pt idx="4240">
                  <c:v>70.650000000000006</c:v>
                </c:pt>
                <c:pt idx="4241">
                  <c:v>70.667000000000002</c:v>
                </c:pt>
                <c:pt idx="4242">
                  <c:v>70.683000000000007</c:v>
                </c:pt>
                <c:pt idx="4243">
                  <c:v>70.7</c:v>
                </c:pt>
                <c:pt idx="4244">
                  <c:v>70.716999999999999</c:v>
                </c:pt>
                <c:pt idx="4245">
                  <c:v>70.733000000000004</c:v>
                </c:pt>
                <c:pt idx="4246">
                  <c:v>70.75</c:v>
                </c:pt>
                <c:pt idx="4247">
                  <c:v>70.766999999999996</c:v>
                </c:pt>
                <c:pt idx="4248">
                  <c:v>70.783000000000001</c:v>
                </c:pt>
                <c:pt idx="4249">
                  <c:v>70.8</c:v>
                </c:pt>
                <c:pt idx="4250">
                  <c:v>70.816999999999993</c:v>
                </c:pt>
                <c:pt idx="4251">
                  <c:v>70.832999999999998</c:v>
                </c:pt>
                <c:pt idx="4252">
                  <c:v>70.849999999999994</c:v>
                </c:pt>
                <c:pt idx="4253">
                  <c:v>70.867000000000004</c:v>
                </c:pt>
                <c:pt idx="4254">
                  <c:v>70.882999999999996</c:v>
                </c:pt>
                <c:pt idx="4255">
                  <c:v>70.900000000000006</c:v>
                </c:pt>
                <c:pt idx="4256">
                  <c:v>70.917000000000002</c:v>
                </c:pt>
                <c:pt idx="4257">
                  <c:v>70.933000000000007</c:v>
                </c:pt>
                <c:pt idx="4258">
                  <c:v>70.95</c:v>
                </c:pt>
                <c:pt idx="4259">
                  <c:v>70.966999999999999</c:v>
                </c:pt>
                <c:pt idx="4260">
                  <c:v>70.983000000000004</c:v>
                </c:pt>
                <c:pt idx="4261">
                  <c:v>71</c:v>
                </c:pt>
                <c:pt idx="4262">
                  <c:v>71.016999999999996</c:v>
                </c:pt>
                <c:pt idx="4263">
                  <c:v>71.033000000000001</c:v>
                </c:pt>
                <c:pt idx="4264">
                  <c:v>71.05</c:v>
                </c:pt>
                <c:pt idx="4265">
                  <c:v>71.066999999999993</c:v>
                </c:pt>
                <c:pt idx="4266">
                  <c:v>71.082999999999998</c:v>
                </c:pt>
                <c:pt idx="4267">
                  <c:v>71.099999999999994</c:v>
                </c:pt>
                <c:pt idx="4268">
                  <c:v>71.117000000000004</c:v>
                </c:pt>
                <c:pt idx="4269">
                  <c:v>71.132999999999996</c:v>
                </c:pt>
                <c:pt idx="4270">
                  <c:v>71.150000000000006</c:v>
                </c:pt>
                <c:pt idx="4271">
                  <c:v>71.167000000000002</c:v>
                </c:pt>
                <c:pt idx="4272">
                  <c:v>71.183000000000007</c:v>
                </c:pt>
                <c:pt idx="4273">
                  <c:v>71.2</c:v>
                </c:pt>
                <c:pt idx="4274">
                  <c:v>71.216999999999999</c:v>
                </c:pt>
                <c:pt idx="4275">
                  <c:v>71.233000000000004</c:v>
                </c:pt>
                <c:pt idx="4276">
                  <c:v>71.25</c:v>
                </c:pt>
                <c:pt idx="4277">
                  <c:v>71.266999999999996</c:v>
                </c:pt>
                <c:pt idx="4278">
                  <c:v>71.283000000000001</c:v>
                </c:pt>
                <c:pt idx="4279">
                  <c:v>71.3</c:v>
                </c:pt>
                <c:pt idx="4280">
                  <c:v>71.316999999999993</c:v>
                </c:pt>
                <c:pt idx="4281">
                  <c:v>71.332999999999998</c:v>
                </c:pt>
                <c:pt idx="4282">
                  <c:v>71.349999999999994</c:v>
                </c:pt>
                <c:pt idx="4283">
                  <c:v>71.367000000000004</c:v>
                </c:pt>
                <c:pt idx="4284">
                  <c:v>71.382999999999996</c:v>
                </c:pt>
                <c:pt idx="4285">
                  <c:v>71.400000000000006</c:v>
                </c:pt>
                <c:pt idx="4286">
                  <c:v>71.417000000000002</c:v>
                </c:pt>
                <c:pt idx="4287">
                  <c:v>71.433000000000007</c:v>
                </c:pt>
                <c:pt idx="4288">
                  <c:v>71.45</c:v>
                </c:pt>
                <c:pt idx="4289">
                  <c:v>71.466999999999999</c:v>
                </c:pt>
                <c:pt idx="4290">
                  <c:v>71.483000000000004</c:v>
                </c:pt>
                <c:pt idx="4291">
                  <c:v>71.5</c:v>
                </c:pt>
                <c:pt idx="4292">
                  <c:v>71.516999999999996</c:v>
                </c:pt>
                <c:pt idx="4293">
                  <c:v>71.533000000000001</c:v>
                </c:pt>
                <c:pt idx="4294">
                  <c:v>71.55</c:v>
                </c:pt>
                <c:pt idx="4295">
                  <c:v>71.566999999999993</c:v>
                </c:pt>
                <c:pt idx="4296">
                  <c:v>71.582999999999998</c:v>
                </c:pt>
                <c:pt idx="4297">
                  <c:v>71.599999999999994</c:v>
                </c:pt>
                <c:pt idx="4298">
                  <c:v>71.617000000000004</c:v>
                </c:pt>
                <c:pt idx="4299">
                  <c:v>71.632999999999996</c:v>
                </c:pt>
                <c:pt idx="4300">
                  <c:v>71.650000000000006</c:v>
                </c:pt>
                <c:pt idx="4301">
                  <c:v>71.667000000000002</c:v>
                </c:pt>
                <c:pt idx="4302">
                  <c:v>71.683000000000007</c:v>
                </c:pt>
                <c:pt idx="4303">
                  <c:v>71.7</c:v>
                </c:pt>
                <c:pt idx="4304">
                  <c:v>71.716999999999999</c:v>
                </c:pt>
                <c:pt idx="4305">
                  <c:v>71.733000000000004</c:v>
                </c:pt>
                <c:pt idx="4306">
                  <c:v>71.75</c:v>
                </c:pt>
                <c:pt idx="4307">
                  <c:v>71.766999999999996</c:v>
                </c:pt>
                <c:pt idx="4308">
                  <c:v>71.783000000000001</c:v>
                </c:pt>
                <c:pt idx="4309">
                  <c:v>71.8</c:v>
                </c:pt>
                <c:pt idx="4310">
                  <c:v>71.816999999999993</c:v>
                </c:pt>
                <c:pt idx="4311">
                  <c:v>71.832999999999998</c:v>
                </c:pt>
                <c:pt idx="4312">
                  <c:v>71.849999999999994</c:v>
                </c:pt>
                <c:pt idx="4313">
                  <c:v>71.867000000000004</c:v>
                </c:pt>
                <c:pt idx="4314">
                  <c:v>71.882999999999996</c:v>
                </c:pt>
                <c:pt idx="4315">
                  <c:v>71.900000000000006</c:v>
                </c:pt>
                <c:pt idx="4316">
                  <c:v>71.917000000000002</c:v>
                </c:pt>
                <c:pt idx="4317">
                  <c:v>71.933000000000007</c:v>
                </c:pt>
                <c:pt idx="4318">
                  <c:v>71.95</c:v>
                </c:pt>
                <c:pt idx="4319">
                  <c:v>71.966999999999999</c:v>
                </c:pt>
                <c:pt idx="4320">
                  <c:v>71.983000000000004</c:v>
                </c:pt>
                <c:pt idx="4321">
                  <c:v>72</c:v>
                </c:pt>
                <c:pt idx="4322">
                  <c:v>72.016999999999996</c:v>
                </c:pt>
                <c:pt idx="4323">
                  <c:v>72.033000000000001</c:v>
                </c:pt>
                <c:pt idx="4324">
                  <c:v>72.05</c:v>
                </c:pt>
                <c:pt idx="4325">
                  <c:v>72.066999999999993</c:v>
                </c:pt>
                <c:pt idx="4326">
                  <c:v>72.082999999999998</c:v>
                </c:pt>
                <c:pt idx="4327">
                  <c:v>72.099999999999994</c:v>
                </c:pt>
                <c:pt idx="4328">
                  <c:v>72.117000000000004</c:v>
                </c:pt>
                <c:pt idx="4329">
                  <c:v>72.132999999999996</c:v>
                </c:pt>
                <c:pt idx="4330">
                  <c:v>72.150000000000006</c:v>
                </c:pt>
                <c:pt idx="4331">
                  <c:v>72.167000000000002</c:v>
                </c:pt>
                <c:pt idx="4332">
                  <c:v>72.183000000000007</c:v>
                </c:pt>
                <c:pt idx="4333">
                  <c:v>72.2</c:v>
                </c:pt>
                <c:pt idx="4334">
                  <c:v>72.216999999999999</c:v>
                </c:pt>
                <c:pt idx="4335">
                  <c:v>72.233000000000004</c:v>
                </c:pt>
                <c:pt idx="4336">
                  <c:v>72.25</c:v>
                </c:pt>
                <c:pt idx="4337">
                  <c:v>72.266999999999996</c:v>
                </c:pt>
                <c:pt idx="4338">
                  <c:v>72.283000000000001</c:v>
                </c:pt>
                <c:pt idx="4339">
                  <c:v>72.3</c:v>
                </c:pt>
                <c:pt idx="4340">
                  <c:v>72.316999999999993</c:v>
                </c:pt>
                <c:pt idx="4341">
                  <c:v>72.332999999999998</c:v>
                </c:pt>
                <c:pt idx="4342">
                  <c:v>72.349999999999994</c:v>
                </c:pt>
                <c:pt idx="4343">
                  <c:v>72.367000000000004</c:v>
                </c:pt>
                <c:pt idx="4344">
                  <c:v>72.382999999999996</c:v>
                </c:pt>
                <c:pt idx="4345">
                  <c:v>72.400000000000006</c:v>
                </c:pt>
                <c:pt idx="4346">
                  <c:v>72.417000000000002</c:v>
                </c:pt>
                <c:pt idx="4347">
                  <c:v>72.433000000000007</c:v>
                </c:pt>
                <c:pt idx="4348">
                  <c:v>72.45</c:v>
                </c:pt>
                <c:pt idx="4349">
                  <c:v>72.466999999999999</c:v>
                </c:pt>
                <c:pt idx="4350">
                  <c:v>72.483000000000004</c:v>
                </c:pt>
                <c:pt idx="4351">
                  <c:v>72.5</c:v>
                </c:pt>
                <c:pt idx="4352">
                  <c:v>72.516999999999996</c:v>
                </c:pt>
                <c:pt idx="4353">
                  <c:v>72.533000000000001</c:v>
                </c:pt>
                <c:pt idx="4354">
                  <c:v>72.55</c:v>
                </c:pt>
                <c:pt idx="4355">
                  <c:v>72.566999999999993</c:v>
                </c:pt>
                <c:pt idx="4356">
                  <c:v>72.582999999999998</c:v>
                </c:pt>
                <c:pt idx="4357">
                  <c:v>72.599999999999994</c:v>
                </c:pt>
                <c:pt idx="4358">
                  <c:v>72.617000000000004</c:v>
                </c:pt>
                <c:pt idx="4359">
                  <c:v>72.632999999999996</c:v>
                </c:pt>
                <c:pt idx="4360">
                  <c:v>72.650000000000006</c:v>
                </c:pt>
                <c:pt idx="4361">
                  <c:v>72.667000000000002</c:v>
                </c:pt>
                <c:pt idx="4362">
                  <c:v>72.683000000000007</c:v>
                </c:pt>
                <c:pt idx="4363">
                  <c:v>72.7</c:v>
                </c:pt>
                <c:pt idx="4364">
                  <c:v>72.716999999999999</c:v>
                </c:pt>
                <c:pt idx="4365">
                  <c:v>72.733000000000004</c:v>
                </c:pt>
                <c:pt idx="4366">
                  <c:v>72.75</c:v>
                </c:pt>
                <c:pt idx="4367">
                  <c:v>72.766999999999996</c:v>
                </c:pt>
                <c:pt idx="4368">
                  <c:v>72.783000000000001</c:v>
                </c:pt>
                <c:pt idx="4369">
                  <c:v>72.8</c:v>
                </c:pt>
                <c:pt idx="4370">
                  <c:v>72.816999999999993</c:v>
                </c:pt>
                <c:pt idx="4371">
                  <c:v>72.832999999999998</c:v>
                </c:pt>
                <c:pt idx="4372">
                  <c:v>72.849999999999994</c:v>
                </c:pt>
                <c:pt idx="4373">
                  <c:v>72.867000000000004</c:v>
                </c:pt>
                <c:pt idx="4374">
                  <c:v>72.882999999999996</c:v>
                </c:pt>
                <c:pt idx="4375">
                  <c:v>72.900000000000006</c:v>
                </c:pt>
                <c:pt idx="4376">
                  <c:v>72.917000000000002</c:v>
                </c:pt>
                <c:pt idx="4377">
                  <c:v>72.933000000000007</c:v>
                </c:pt>
                <c:pt idx="4378">
                  <c:v>72.95</c:v>
                </c:pt>
                <c:pt idx="4379">
                  <c:v>72.966999999999999</c:v>
                </c:pt>
                <c:pt idx="4380">
                  <c:v>72.983000000000004</c:v>
                </c:pt>
                <c:pt idx="4381">
                  <c:v>73</c:v>
                </c:pt>
                <c:pt idx="4382">
                  <c:v>73.016999999999996</c:v>
                </c:pt>
                <c:pt idx="4383">
                  <c:v>73.033000000000001</c:v>
                </c:pt>
                <c:pt idx="4384">
                  <c:v>73.05</c:v>
                </c:pt>
                <c:pt idx="4385">
                  <c:v>73.066999999999993</c:v>
                </c:pt>
                <c:pt idx="4386">
                  <c:v>73.082999999999998</c:v>
                </c:pt>
                <c:pt idx="4387">
                  <c:v>73.099999999999994</c:v>
                </c:pt>
                <c:pt idx="4388">
                  <c:v>73.117000000000004</c:v>
                </c:pt>
                <c:pt idx="4389">
                  <c:v>73.132999999999996</c:v>
                </c:pt>
                <c:pt idx="4390">
                  <c:v>73.150000000000006</c:v>
                </c:pt>
                <c:pt idx="4391">
                  <c:v>73.167000000000002</c:v>
                </c:pt>
                <c:pt idx="4392">
                  <c:v>73.183000000000007</c:v>
                </c:pt>
                <c:pt idx="4393">
                  <c:v>73.2</c:v>
                </c:pt>
                <c:pt idx="4394">
                  <c:v>73.216999999999999</c:v>
                </c:pt>
                <c:pt idx="4395">
                  <c:v>73.233000000000004</c:v>
                </c:pt>
                <c:pt idx="4396">
                  <c:v>73.25</c:v>
                </c:pt>
                <c:pt idx="4397">
                  <c:v>73.266999999999996</c:v>
                </c:pt>
                <c:pt idx="4398">
                  <c:v>73.283000000000001</c:v>
                </c:pt>
                <c:pt idx="4399">
                  <c:v>73.3</c:v>
                </c:pt>
                <c:pt idx="4400">
                  <c:v>73.316999999999993</c:v>
                </c:pt>
                <c:pt idx="4401">
                  <c:v>73.332999999999998</c:v>
                </c:pt>
                <c:pt idx="4402">
                  <c:v>73.349999999999994</c:v>
                </c:pt>
                <c:pt idx="4403">
                  <c:v>73.367000000000004</c:v>
                </c:pt>
                <c:pt idx="4404">
                  <c:v>73.382999999999996</c:v>
                </c:pt>
                <c:pt idx="4405">
                  <c:v>73.400000000000006</c:v>
                </c:pt>
                <c:pt idx="4406">
                  <c:v>73.417000000000002</c:v>
                </c:pt>
                <c:pt idx="4407">
                  <c:v>73.433000000000007</c:v>
                </c:pt>
                <c:pt idx="4408">
                  <c:v>73.45</c:v>
                </c:pt>
                <c:pt idx="4409">
                  <c:v>73.466999999999999</c:v>
                </c:pt>
                <c:pt idx="4410">
                  <c:v>73.483000000000004</c:v>
                </c:pt>
                <c:pt idx="4411">
                  <c:v>73.5</c:v>
                </c:pt>
                <c:pt idx="4412">
                  <c:v>73.516999999999996</c:v>
                </c:pt>
                <c:pt idx="4413">
                  <c:v>73.533000000000001</c:v>
                </c:pt>
                <c:pt idx="4414">
                  <c:v>73.55</c:v>
                </c:pt>
                <c:pt idx="4415">
                  <c:v>73.566999999999993</c:v>
                </c:pt>
                <c:pt idx="4416">
                  <c:v>73.582999999999998</c:v>
                </c:pt>
                <c:pt idx="4417">
                  <c:v>73.599999999999994</c:v>
                </c:pt>
                <c:pt idx="4418">
                  <c:v>73.617000000000004</c:v>
                </c:pt>
                <c:pt idx="4419">
                  <c:v>73.632999999999996</c:v>
                </c:pt>
                <c:pt idx="4420">
                  <c:v>73.650000000000006</c:v>
                </c:pt>
                <c:pt idx="4421">
                  <c:v>73.667000000000002</c:v>
                </c:pt>
                <c:pt idx="4422">
                  <c:v>73.683000000000007</c:v>
                </c:pt>
                <c:pt idx="4423">
                  <c:v>73.7</c:v>
                </c:pt>
                <c:pt idx="4424">
                  <c:v>73.716999999999999</c:v>
                </c:pt>
                <c:pt idx="4425">
                  <c:v>73.733000000000004</c:v>
                </c:pt>
                <c:pt idx="4426">
                  <c:v>73.75</c:v>
                </c:pt>
                <c:pt idx="4427">
                  <c:v>73.766999999999996</c:v>
                </c:pt>
                <c:pt idx="4428">
                  <c:v>73.783000000000001</c:v>
                </c:pt>
                <c:pt idx="4429">
                  <c:v>73.8</c:v>
                </c:pt>
                <c:pt idx="4430">
                  <c:v>73.816999999999993</c:v>
                </c:pt>
                <c:pt idx="4431">
                  <c:v>73.832999999999998</c:v>
                </c:pt>
                <c:pt idx="4432">
                  <c:v>73.849999999999994</c:v>
                </c:pt>
                <c:pt idx="4433">
                  <c:v>73.867000000000004</c:v>
                </c:pt>
                <c:pt idx="4434">
                  <c:v>73.882999999999996</c:v>
                </c:pt>
                <c:pt idx="4435">
                  <c:v>73.900000000000006</c:v>
                </c:pt>
                <c:pt idx="4436">
                  <c:v>73.917000000000002</c:v>
                </c:pt>
                <c:pt idx="4437">
                  <c:v>73.933000000000007</c:v>
                </c:pt>
                <c:pt idx="4438">
                  <c:v>73.95</c:v>
                </c:pt>
                <c:pt idx="4439">
                  <c:v>73.966999999999999</c:v>
                </c:pt>
                <c:pt idx="4440">
                  <c:v>73.983000000000004</c:v>
                </c:pt>
                <c:pt idx="4441">
                  <c:v>74</c:v>
                </c:pt>
                <c:pt idx="4442">
                  <c:v>74.016999999999996</c:v>
                </c:pt>
                <c:pt idx="4443">
                  <c:v>74.033000000000001</c:v>
                </c:pt>
                <c:pt idx="4444">
                  <c:v>74.05</c:v>
                </c:pt>
                <c:pt idx="4445">
                  <c:v>74.066999999999993</c:v>
                </c:pt>
                <c:pt idx="4446">
                  <c:v>74.082999999999998</c:v>
                </c:pt>
                <c:pt idx="4447">
                  <c:v>74.099999999999994</c:v>
                </c:pt>
                <c:pt idx="4448">
                  <c:v>74.117000000000004</c:v>
                </c:pt>
                <c:pt idx="4449">
                  <c:v>74.132999999999996</c:v>
                </c:pt>
                <c:pt idx="4450">
                  <c:v>74.150000000000006</c:v>
                </c:pt>
                <c:pt idx="4451">
                  <c:v>74.167000000000002</c:v>
                </c:pt>
                <c:pt idx="4452">
                  <c:v>74.183000000000007</c:v>
                </c:pt>
                <c:pt idx="4453">
                  <c:v>74.2</c:v>
                </c:pt>
                <c:pt idx="4454">
                  <c:v>74.216999999999999</c:v>
                </c:pt>
                <c:pt idx="4455">
                  <c:v>74.233000000000004</c:v>
                </c:pt>
                <c:pt idx="4456">
                  <c:v>74.25</c:v>
                </c:pt>
                <c:pt idx="4457">
                  <c:v>74.266999999999996</c:v>
                </c:pt>
                <c:pt idx="4458">
                  <c:v>74.283000000000001</c:v>
                </c:pt>
                <c:pt idx="4459">
                  <c:v>74.3</c:v>
                </c:pt>
                <c:pt idx="4460">
                  <c:v>74.316999999999993</c:v>
                </c:pt>
                <c:pt idx="4461">
                  <c:v>74.332999999999998</c:v>
                </c:pt>
                <c:pt idx="4462">
                  <c:v>74.349999999999994</c:v>
                </c:pt>
                <c:pt idx="4463">
                  <c:v>74.367000000000004</c:v>
                </c:pt>
                <c:pt idx="4464">
                  <c:v>74.382999999999996</c:v>
                </c:pt>
                <c:pt idx="4465">
                  <c:v>74.400000000000006</c:v>
                </c:pt>
                <c:pt idx="4466">
                  <c:v>74.417000000000002</c:v>
                </c:pt>
                <c:pt idx="4467">
                  <c:v>74.433000000000007</c:v>
                </c:pt>
                <c:pt idx="4468">
                  <c:v>74.45</c:v>
                </c:pt>
                <c:pt idx="4469">
                  <c:v>74.466999999999999</c:v>
                </c:pt>
                <c:pt idx="4470">
                  <c:v>74.483000000000004</c:v>
                </c:pt>
                <c:pt idx="4471">
                  <c:v>74.5</c:v>
                </c:pt>
                <c:pt idx="4472">
                  <c:v>74.516999999999996</c:v>
                </c:pt>
                <c:pt idx="4473">
                  <c:v>74.533000000000001</c:v>
                </c:pt>
                <c:pt idx="4474">
                  <c:v>74.55</c:v>
                </c:pt>
                <c:pt idx="4475">
                  <c:v>74.566999999999993</c:v>
                </c:pt>
                <c:pt idx="4476">
                  <c:v>74.582999999999998</c:v>
                </c:pt>
                <c:pt idx="4477">
                  <c:v>74.599999999999994</c:v>
                </c:pt>
                <c:pt idx="4478">
                  <c:v>74.617000000000004</c:v>
                </c:pt>
                <c:pt idx="4479">
                  <c:v>74.632999999999996</c:v>
                </c:pt>
                <c:pt idx="4480">
                  <c:v>74.650000000000006</c:v>
                </c:pt>
                <c:pt idx="4481">
                  <c:v>74.667000000000002</c:v>
                </c:pt>
                <c:pt idx="4482">
                  <c:v>74.683000000000007</c:v>
                </c:pt>
                <c:pt idx="4483">
                  <c:v>74.7</c:v>
                </c:pt>
                <c:pt idx="4484">
                  <c:v>74.716999999999999</c:v>
                </c:pt>
                <c:pt idx="4485">
                  <c:v>74.733000000000004</c:v>
                </c:pt>
                <c:pt idx="4486">
                  <c:v>74.75</c:v>
                </c:pt>
                <c:pt idx="4487">
                  <c:v>74.766999999999996</c:v>
                </c:pt>
                <c:pt idx="4488">
                  <c:v>74.783000000000001</c:v>
                </c:pt>
                <c:pt idx="4489">
                  <c:v>74.8</c:v>
                </c:pt>
                <c:pt idx="4490">
                  <c:v>74.816999999999993</c:v>
                </c:pt>
                <c:pt idx="4491">
                  <c:v>74.832999999999998</c:v>
                </c:pt>
                <c:pt idx="4492">
                  <c:v>74.849999999999994</c:v>
                </c:pt>
                <c:pt idx="4493">
                  <c:v>74.867000000000004</c:v>
                </c:pt>
                <c:pt idx="4494">
                  <c:v>74.882999999999996</c:v>
                </c:pt>
                <c:pt idx="4495">
                  <c:v>74.900000000000006</c:v>
                </c:pt>
                <c:pt idx="4496">
                  <c:v>74.917000000000002</c:v>
                </c:pt>
                <c:pt idx="4497">
                  <c:v>74.933000000000007</c:v>
                </c:pt>
                <c:pt idx="4498">
                  <c:v>74.95</c:v>
                </c:pt>
                <c:pt idx="4499">
                  <c:v>74.966999999999999</c:v>
                </c:pt>
                <c:pt idx="4500">
                  <c:v>74.983000000000004</c:v>
                </c:pt>
                <c:pt idx="4501">
                  <c:v>75</c:v>
                </c:pt>
                <c:pt idx="4502">
                  <c:v>75.016999999999996</c:v>
                </c:pt>
                <c:pt idx="4503">
                  <c:v>75.033000000000001</c:v>
                </c:pt>
                <c:pt idx="4504">
                  <c:v>75.05</c:v>
                </c:pt>
                <c:pt idx="4505">
                  <c:v>75.066999999999993</c:v>
                </c:pt>
                <c:pt idx="4506">
                  <c:v>75.082999999999998</c:v>
                </c:pt>
                <c:pt idx="4507">
                  <c:v>75.099999999999994</c:v>
                </c:pt>
                <c:pt idx="4508">
                  <c:v>75.117000000000004</c:v>
                </c:pt>
                <c:pt idx="4509">
                  <c:v>75.132999999999996</c:v>
                </c:pt>
                <c:pt idx="4510">
                  <c:v>75.150000000000006</c:v>
                </c:pt>
                <c:pt idx="4511">
                  <c:v>75.167000000000002</c:v>
                </c:pt>
                <c:pt idx="4512">
                  <c:v>75.183000000000007</c:v>
                </c:pt>
                <c:pt idx="4513">
                  <c:v>75.2</c:v>
                </c:pt>
                <c:pt idx="4514">
                  <c:v>75.216999999999999</c:v>
                </c:pt>
                <c:pt idx="4515">
                  <c:v>75.233000000000004</c:v>
                </c:pt>
                <c:pt idx="4516">
                  <c:v>75.25</c:v>
                </c:pt>
                <c:pt idx="4517">
                  <c:v>75.266999999999996</c:v>
                </c:pt>
                <c:pt idx="4518">
                  <c:v>75.283000000000001</c:v>
                </c:pt>
                <c:pt idx="4519">
                  <c:v>75.3</c:v>
                </c:pt>
                <c:pt idx="4520">
                  <c:v>75.316999999999993</c:v>
                </c:pt>
                <c:pt idx="4521">
                  <c:v>75.332999999999998</c:v>
                </c:pt>
                <c:pt idx="4522">
                  <c:v>75.349999999999994</c:v>
                </c:pt>
                <c:pt idx="4523">
                  <c:v>75.367000000000004</c:v>
                </c:pt>
                <c:pt idx="4524">
                  <c:v>75.382999999999996</c:v>
                </c:pt>
                <c:pt idx="4525">
                  <c:v>75.400000000000006</c:v>
                </c:pt>
                <c:pt idx="4526">
                  <c:v>75.417000000000002</c:v>
                </c:pt>
                <c:pt idx="4527">
                  <c:v>75.433000000000007</c:v>
                </c:pt>
                <c:pt idx="4528">
                  <c:v>75.45</c:v>
                </c:pt>
                <c:pt idx="4529">
                  <c:v>75.466999999999999</c:v>
                </c:pt>
                <c:pt idx="4530">
                  <c:v>75.483000000000004</c:v>
                </c:pt>
                <c:pt idx="4531">
                  <c:v>75.5</c:v>
                </c:pt>
                <c:pt idx="4532">
                  <c:v>75.516999999999996</c:v>
                </c:pt>
                <c:pt idx="4533">
                  <c:v>75.533000000000001</c:v>
                </c:pt>
                <c:pt idx="4534">
                  <c:v>75.55</c:v>
                </c:pt>
                <c:pt idx="4535">
                  <c:v>75.566999999999993</c:v>
                </c:pt>
                <c:pt idx="4536">
                  <c:v>75.582999999999998</c:v>
                </c:pt>
                <c:pt idx="4537">
                  <c:v>75.599999999999994</c:v>
                </c:pt>
                <c:pt idx="4538">
                  <c:v>75.617000000000004</c:v>
                </c:pt>
                <c:pt idx="4539">
                  <c:v>75.632999999999996</c:v>
                </c:pt>
                <c:pt idx="4540">
                  <c:v>75.650000000000006</c:v>
                </c:pt>
                <c:pt idx="4541">
                  <c:v>75.667000000000002</c:v>
                </c:pt>
                <c:pt idx="4542">
                  <c:v>75.683000000000007</c:v>
                </c:pt>
                <c:pt idx="4543">
                  <c:v>75.7</c:v>
                </c:pt>
                <c:pt idx="4544">
                  <c:v>75.716999999999999</c:v>
                </c:pt>
                <c:pt idx="4545">
                  <c:v>75.733000000000004</c:v>
                </c:pt>
                <c:pt idx="4546">
                  <c:v>75.75</c:v>
                </c:pt>
                <c:pt idx="4547">
                  <c:v>75.766999999999996</c:v>
                </c:pt>
                <c:pt idx="4548">
                  <c:v>75.783000000000001</c:v>
                </c:pt>
                <c:pt idx="4549">
                  <c:v>75.8</c:v>
                </c:pt>
                <c:pt idx="4550">
                  <c:v>75.816999999999993</c:v>
                </c:pt>
                <c:pt idx="4551">
                  <c:v>75.832999999999998</c:v>
                </c:pt>
                <c:pt idx="4552">
                  <c:v>75.849999999999994</c:v>
                </c:pt>
                <c:pt idx="4553">
                  <c:v>75.867000000000004</c:v>
                </c:pt>
                <c:pt idx="4554">
                  <c:v>75.882999999999996</c:v>
                </c:pt>
                <c:pt idx="4555">
                  <c:v>75.900000000000006</c:v>
                </c:pt>
                <c:pt idx="4556">
                  <c:v>75.917000000000002</c:v>
                </c:pt>
                <c:pt idx="4557">
                  <c:v>75.933000000000007</c:v>
                </c:pt>
                <c:pt idx="4558">
                  <c:v>75.95</c:v>
                </c:pt>
                <c:pt idx="4559">
                  <c:v>75.966999999999999</c:v>
                </c:pt>
                <c:pt idx="4560">
                  <c:v>75.983000000000004</c:v>
                </c:pt>
                <c:pt idx="4561">
                  <c:v>76</c:v>
                </c:pt>
                <c:pt idx="4562">
                  <c:v>76.016999999999996</c:v>
                </c:pt>
                <c:pt idx="4563">
                  <c:v>76.033000000000001</c:v>
                </c:pt>
                <c:pt idx="4564">
                  <c:v>76.05</c:v>
                </c:pt>
                <c:pt idx="4565">
                  <c:v>76.066999999999993</c:v>
                </c:pt>
                <c:pt idx="4566">
                  <c:v>76.082999999999998</c:v>
                </c:pt>
                <c:pt idx="4567">
                  <c:v>76.099999999999994</c:v>
                </c:pt>
                <c:pt idx="4568">
                  <c:v>76.117000000000004</c:v>
                </c:pt>
                <c:pt idx="4569">
                  <c:v>76.132999999999996</c:v>
                </c:pt>
                <c:pt idx="4570">
                  <c:v>76.150000000000006</c:v>
                </c:pt>
                <c:pt idx="4571">
                  <c:v>76.167000000000002</c:v>
                </c:pt>
                <c:pt idx="4572">
                  <c:v>76.183000000000007</c:v>
                </c:pt>
                <c:pt idx="4573">
                  <c:v>76.2</c:v>
                </c:pt>
                <c:pt idx="4574">
                  <c:v>76.216999999999999</c:v>
                </c:pt>
                <c:pt idx="4575">
                  <c:v>76.233000000000004</c:v>
                </c:pt>
                <c:pt idx="4576">
                  <c:v>76.25</c:v>
                </c:pt>
                <c:pt idx="4577">
                  <c:v>76.266999999999996</c:v>
                </c:pt>
                <c:pt idx="4578">
                  <c:v>76.283000000000001</c:v>
                </c:pt>
                <c:pt idx="4579">
                  <c:v>76.3</c:v>
                </c:pt>
                <c:pt idx="4580">
                  <c:v>76.316999999999993</c:v>
                </c:pt>
                <c:pt idx="4581">
                  <c:v>76.332999999999998</c:v>
                </c:pt>
                <c:pt idx="4582">
                  <c:v>76.349999999999994</c:v>
                </c:pt>
                <c:pt idx="4583">
                  <c:v>76.367000000000004</c:v>
                </c:pt>
                <c:pt idx="4584">
                  <c:v>76.382999999999996</c:v>
                </c:pt>
                <c:pt idx="4585">
                  <c:v>76.400000000000006</c:v>
                </c:pt>
                <c:pt idx="4586">
                  <c:v>76.417000000000002</c:v>
                </c:pt>
                <c:pt idx="4587">
                  <c:v>76.433000000000007</c:v>
                </c:pt>
                <c:pt idx="4588">
                  <c:v>76.45</c:v>
                </c:pt>
                <c:pt idx="4589">
                  <c:v>76.466999999999999</c:v>
                </c:pt>
                <c:pt idx="4590">
                  <c:v>76.483000000000004</c:v>
                </c:pt>
                <c:pt idx="4591">
                  <c:v>76.5</c:v>
                </c:pt>
                <c:pt idx="4592">
                  <c:v>76.516999999999996</c:v>
                </c:pt>
                <c:pt idx="4593">
                  <c:v>76.533000000000001</c:v>
                </c:pt>
                <c:pt idx="4594">
                  <c:v>76.55</c:v>
                </c:pt>
                <c:pt idx="4595">
                  <c:v>76.566999999999993</c:v>
                </c:pt>
                <c:pt idx="4596">
                  <c:v>76.582999999999998</c:v>
                </c:pt>
                <c:pt idx="4597">
                  <c:v>76.599999999999994</c:v>
                </c:pt>
                <c:pt idx="4598">
                  <c:v>76.617000000000004</c:v>
                </c:pt>
                <c:pt idx="4599">
                  <c:v>76.632999999999996</c:v>
                </c:pt>
                <c:pt idx="4600">
                  <c:v>76.650000000000006</c:v>
                </c:pt>
                <c:pt idx="4601">
                  <c:v>76.667000000000002</c:v>
                </c:pt>
                <c:pt idx="4602">
                  <c:v>76.683000000000007</c:v>
                </c:pt>
                <c:pt idx="4603">
                  <c:v>76.7</c:v>
                </c:pt>
                <c:pt idx="4604">
                  <c:v>76.716999999999999</c:v>
                </c:pt>
                <c:pt idx="4605">
                  <c:v>76.733000000000004</c:v>
                </c:pt>
                <c:pt idx="4606">
                  <c:v>76.75</c:v>
                </c:pt>
                <c:pt idx="4607">
                  <c:v>76.766999999999996</c:v>
                </c:pt>
                <c:pt idx="4608">
                  <c:v>76.783000000000001</c:v>
                </c:pt>
                <c:pt idx="4609">
                  <c:v>76.8</c:v>
                </c:pt>
                <c:pt idx="4610">
                  <c:v>76.816999999999993</c:v>
                </c:pt>
                <c:pt idx="4611">
                  <c:v>76.832999999999998</c:v>
                </c:pt>
                <c:pt idx="4612">
                  <c:v>76.849999999999994</c:v>
                </c:pt>
                <c:pt idx="4613">
                  <c:v>76.867000000000004</c:v>
                </c:pt>
                <c:pt idx="4614">
                  <c:v>76.882999999999996</c:v>
                </c:pt>
                <c:pt idx="4615">
                  <c:v>76.900000000000006</c:v>
                </c:pt>
                <c:pt idx="4616">
                  <c:v>76.917000000000002</c:v>
                </c:pt>
                <c:pt idx="4617">
                  <c:v>76.933000000000007</c:v>
                </c:pt>
                <c:pt idx="4618">
                  <c:v>76.95</c:v>
                </c:pt>
                <c:pt idx="4619">
                  <c:v>76.966999999999999</c:v>
                </c:pt>
                <c:pt idx="4620">
                  <c:v>76.983000000000004</c:v>
                </c:pt>
                <c:pt idx="4621">
                  <c:v>77</c:v>
                </c:pt>
                <c:pt idx="4622">
                  <c:v>77.016999999999996</c:v>
                </c:pt>
                <c:pt idx="4623">
                  <c:v>77.033000000000001</c:v>
                </c:pt>
                <c:pt idx="4624">
                  <c:v>77.05</c:v>
                </c:pt>
                <c:pt idx="4625">
                  <c:v>77.066999999999993</c:v>
                </c:pt>
                <c:pt idx="4626">
                  <c:v>77.082999999999998</c:v>
                </c:pt>
                <c:pt idx="4627">
                  <c:v>77.099999999999994</c:v>
                </c:pt>
                <c:pt idx="4628">
                  <c:v>77.117000000000004</c:v>
                </c:pt>
                <c:pt idx="4629">
                  <c:v>77.132999999999996</c:v>
                </c:pt>
                <c:pt idx="4630">
                  <c:v>77.150000000000006</c:v>
                </c:pt>
                <c:pt idx="4631">
                  <c:v>77.167000000000002</c:v>
                </c:pt>
                <c:pt idx="4632">
                  <c:v>77.183000000000007</c:v>
                </c:pt>
                <c:pt idx="4633">
                  <c:v>77.2</c:v>
                </c:pt>
                <c:pt idx="4634">
                  <c:v>77.216999999999999</c:v>
                </c:pt>
                <c:pt idx="4635">
                  <c:v>77.233000000000004</c:v>
                </c:pt>
                <c:pt idx="4636">
                  <c:v>77.25</c:v>
                </c:pt>
                <c:pt idx="4637">
                  <c:v>77.266999999999996</c:v>
                </c:pt>
                <c:pt idx="4638">
                  <c:v>77.283000000000001</c:v>
                </c:pt>
                <c:pt idx="4639">
                  <c:v>77.3</c:v>
                </c:pt>
                <c:pt idx="4640">
                  <c:v>77.316999999999993</c:v>
                </c:pt>
                <c:pt idx="4641">
                  <c:v>77.332999999999998</c:v>
                </c:pt>
                <c:pt idx="4642">
                  <c:v>77.349999999999994</c:v>
                </c:pt>
                <c:pt idx="4643">
                  <c:v>77.367000000000004</c:v>
                </c:pt>
                <c:pt idx="4644">
                  <c:v>77.382999999999996</c:v>
                </c:pt>
                <c:pt idx="4645">
                  <c:v>77.400000000000006</c:v>
                </c:pt>
                <c:pt idx="4646">
                  <c:v>77.417000000000002</c:v>
                </c:pt>
                <c:pt idx="4647">
                  <c:v>77.433000000000007</c:v>
                </c:pt>
                <c:pt idx="4648">
                  <c:v>77.45</c:v>
                </c:pt>
                <c:pt idx="4649">
                  <c:v>77.466999999999999</c:v>
                </c:pt>
                <c:pt idx="4650">
                  <c:v>77.483000000000004</c:v>
                </c:pt>
                <c:pt idx="4651">
                  <c:v>77.5</c:v>
                </c:pt>
                <c:pt idx="4652">
                  <c:v>77.516999999999996</c:v>
                </c:pt>
                <c:pt idx="4653">
                  <c:v>77.533000000000001</c:v>
                </c:pt>
                <c:pt idx="4654">
                  <c:v>77.55</c:v>
                </c:pt>
                <c:pt idx="4655">
                  <c:v>77.566999999999993</c:v>
                </c:pt>
                <c:pt idx="4656">
                  <c:v>77.582999999999998</c:v>
                </c:pt>
                <c:pt idx="4657">
                  <c:v>77.599999999999994</c:v>
                </c:pt>
                <c:pt idx="4658">
                  <c:v>77.617000000000004</c:v>
                </c:pt>
                <c:pt idx="4659">
                  <c:v>77.632999999999996</c:v>
                </c:pt>
                <c:pt idx="4660">
                  <c:v>77.650000000000006</c:v>
                </c:pt>
                <c:pt idx="4661">
                  <c:v>77.667000000000002</c:v>
                </c:pt>
                <c:pt idx="4662">
                  <c:v>77.683000000000007</c:v>
                </c:pt>
                <c:pt idx="4663">
                  <c:v>77.7</c:v>
                </c:pt>
                <c:pt idx="4664">
                  <c:v>77.716999999999999</c:v>
                </c:pt>
                <c:pt idx="4665">
                  <c:v>77.733000000000004</c:v>
                </c:pt>
                <c:pt idx="4666">
                  <c:v>77.75</c:v>
                </c:pt>
                <c:pt idx="4667">
                  <c:v>77.766999999999996</c:v>
                </c:pt>
                <c:pt idx="4668">
                  <c:v>77.783000000000001</c:v>
                </c:pt>
                <c:pt idx="4669">
                  <c:v>77.8</c:v>
                </c:pt>
                <c:pt idx="4670">
                  <c:v>77.816999999999993</c:v>
                </c:pt>
                <c:pt idx="4671">
                  <c:v>77.832999999999998</c:v>
                </c:pt>
                <c:pt idx="4672">
                  <c:v>77.849999999999994</c:v>
                </c:pt>
                <c:pt idx="4673">
                  <c:v>77.867000000000004</c:v>
                </c:pt>
                <c:pt idx="4674">
                  <c:v>77.882999999999996</c:v>
                </c:pt>
                <c:pt idx="4675">
                  <c:v>77.900000000000006</c:v>
                </c:pt>
                <c:pt idx="4676">
                  <c:v>77.917000000000002</c:v>
                </c:pt>
                <c:pt idx="4677">
                  <c:v>77.933000000000007</c:v>
                </c:pt>
                <c:pt idx="4678">
                  <c:v>77.95</c:v>
                </c:pt>
                <c:pt idx="4679">
                  <c:v>77.966999999999999</c:v>
                </c:pt>
                <c:pt idx="4680">
                  <c:v>77.983000000000004</c:v>
                </c:pt>
                <c:pt idx="4681">
                  <c:v>78</c:v>
                </c:pt>
                <c:pt idx="4682">
                  <c:v>78.016999999999996</c:v>
                </c:pt>
                <c:pt idx="4683">
                  <c:v>78.033000000000001</c:v>
                </c:pt>
                <c:pt idx="4684">
                  <c:v>78.05</c:v>
                </c:pt>
                <c:pt idx="4685">
                  <c:v>78.066999999999993</c:v>
                </c:pt>
                <c:pt idx="4686">
                  <c:v>78.082999999999998</c:v>
                </c:pt>
                <c:pt idx="4687">
                  <c:v>78.099999999999994</c:v>
                </c:pt>
                <c:pt idx="4688">
                  <c:v>78.117000000000004</c:v>
                </c:pt>
                <c:pt idx="4689">
                  <c:v>78.132999999999996</c:v>
                </c:pt>
                <c:pt idx="4690">
                  <c:v>78.150000000000006</c:v>
                </c:pt>
                <c:pt idx="4691">
                  <c:v>78.167000000000002</c:v>
                </c:pt>
                <c:pt idx="4692">
                  <c:v>78.183000000000007</c:v>
                </c:pt>
                <c:pt idx="4693">
                  <c:v>78.2</c:v>
                </c:pt>
                <c:pt idx="4694">
                  <c:v>78.216999999999999</c:v>
                </c:pt>
                <c:pt idx="4695">
                  <c:v>78.233000000000004</c:v>
                </c:pt>
                <c:pt idx="4696">
                  <c:v>78.25</c:v>
                </c:pt>
                <c:pt idx="4697">
                  <c:v>78.266999999999996</c:v>
                </c:pt>
                <c:pt idx="4698">
                  <c:v>78.283000000000001</c:v>
                </c:pt>
                <c:pt idx="4699">
                  <c:v>78.3</c:v>
                </c:pt>
                <c:pt idx="4700">
                  <c:v>78.316999999999993</c:v>
                </c:pt>
                <c:pt idx="4701">
                  <c:v>78.332999999999998</c:v>
                </c:pt>
                <c:pt idx="4702">
                  <c:v>78.349999999999994</c:v>
                </c:pt>
                <c:pt idx="4703">
                  <c:v>78.367000000000004</c:v>
                </c:pt>
                <c:pt idx="4704">
                  <c:v>78.382999999999996</c:v>
                </c:pt>
                <c:pt idx="4705">
                  <c:v>78.400000000000006</c:v>
                </c:pt>
                <c:pt idx="4706">
                  <c:v>78.417000000000002</c:v>
                </c:pt>
                <c:pt idx="4707">
                  <c:v>78.433000000000007</c:v>
                </c:pt>
                <c:pt idx="4708">
                  <c:v>78.45</c:v>
                </c:pt>
                <c:pt idx="4709">
                  <c:v>78.466999999999999</c:v>
                </c:pt>
                <c:pt idx="4710">
                  <c:v>78.483000000000004</c:v>
                </c:pt>
                <c:pt idx="4711">
                  <c:v>78.5</c:v>
                </c:pt>
                <c:pt idx="4712">
                  <c:v>78.516999999999996</c:v>
                </c:pt>
                <c:pt idx="4713">
                  <c:v>78.533000000000001</c:v>
                </c:pt>
                <c:pt idx="4714">
                  <c:v>78.55</c:v>
                </c:pt>
                <c:pt idx="4715">
                  <c:v>78.566999999999993</c:v>
                </c:pt>
                <c:pt idx="4716">
                  <c:v>78.582999999999998</c:v>
                </c:pt>
                <c:pt idx="4717">
                  <c:v>78.599999999999994</c:v>
                </c:pt>
                <c:pt idx="4718">
                  <c:v>78.617000000000004</c:v>
                </c:pt>
                <c:pt idx="4719">
                  <c:v>78.632999999999996</c:v>
                </c:pt>
                <c:pt idx="4720">
                  <c:v>78.650000000000006</c:v>
                </c:pt>
                <c:pt idx="4721">
                  <c:v>78.667000000000002</c:v>
                </c:pt>
                <c:pt idx="4722">
                  <c:v>78.683000000000007</c:v>
                </c:pt>
                <c:pt idx="4723">
                  <c:v>78.7</c:v>
                </c:pt>
                <c:pt idx="4724">
                  <c:v>78.716999999999999</c:v>
                </c:pt>
                <c:pt idx="4725">
                  <c:v>78.733000000000004</c:v>
                </c:pt>
                <c:pt idx="4726">
                  <c:v>78.75</c:v>
                </c:pt>
                <c:pt idx="4727">
                  <c:v>78.766999999999996</c:v>
                </c:pt>
                <c:pt idx="4728">
                  <c:v>78.783000000000001</c:v>
                </c:pt>
                <c:pt idx="4729">
                  <c:v>78.8</c:v>
                </c:pt>
                <c:pt idx="4730">
                  <c:v>78.816999999999993</c:v>
                </c:pt>
                <c:pt idx="4731">
                  <c:v>78.832999999999998</c:v>
                </c:pt>
                <c:pt idx="4732">
                  <c:v>78.849999999999994</c:v>
                </c:pt>
                <c:pt idx="4733">
                  <c:v>78.867000000000004</c:v>
                </c:pt>
                <c:pt idx="4734">
                  <c:v>78.882999999999996</c:v>
                </c:pt>
                <c:pt idx="4735">
                  <c:v>78.900000000000006</c:v>
                </c:pt>
                <c:pt idx="4736">
                  <c:v>78.917000000000002</c:v>
                </c:pt>
                <c:pt idx="4737">
                  <c:v>78.933000000000007</c:v>
                </c:pt>
                <c:pt idx="4738">
                  <c:v>78.95</c:v>
                </c:pt>
                <c:pt idx="4739">
                  <c:v>78.966999999999999</c:v>
                </c:pt>
                <c:pt idx="4740">
                  <c:v>78.983000000000004</c:v>
                </c:pt>
                <c:pt idx="4741">
                  <c:v>79</c:v>
                </c:pt>
                <c:pt idx="4742">
                  <c:v>79.016999999999996</c:v>
                </c:pt>
                <c:pt idx="4743">
                  <c:v>79.033000000000001</c:v>
                </c:pt>
                <c:pt idx="4744">
                  <c:v>79.05</c:v>
                </c:pt>
                <c:pt idx="4745">
                  <c:v>79.066999999999993</c:v>
                </c:pt>
                <c:pt idx="4746">
                  <c:v>79.082999999999998</c:v>
                </c:pt>
                <c:pt idx="4747">
                  <c:v>79.099999999999994</c:v>
                </c:pt>
                <c:pt idx="4748">
                  <c:v>79.117000000000004</c:v>
                </c:pt>
                <c:pt idx="4749">
                  <c:v>79.132999999999996</c:v>
                </c:pt>
                <c:pt idx="4750">
                  <c:v>79.150000000000006</c:v>
                </c:pt>
                <c:pt idx="4751">
                  <c:v>79.167000000000002</c:v>
                </c:pt>
                <c:pt idx="4752">
                  <c:v>79.183000000000007</c:v>
                </c:pt>
                <c:pt idx="4753">
                  <c:v>79.2</c:v>
                </c:pt>
                <c:pt idx="4754">
                  <c:v>79.216999999999999</c:v>
                </c:pt>
                <c:pt idx="4755">
                  <c:v>79.233000000000004</c:v>
                </c:pt>
                <c:pt idx="4756">
                  <c:v>79.25</c:v>
                </c:pt>
                <c:pt idx="4757">
                  <c:v>79.266999999999996</c:v>
                </c:pt>
                <c:pt idx="4758">
                  <c:v>79.283000000000001</c:v>
                </c:pt>
                <c:pt idx="4759">
                  <c:v>79.3</c:v>
                </c:pt>
                <c:pt idx="4760">
                  <c:v>79.316999999999993</c:v>
                </c:pt>
                <c:pt idx="4761">
                  <c:v>79.332999999999998</c:v>
                </c:pt>
                <c:pt idx="4762">
                  <c:v>79.349999999999994</c:v>
                </c:pt>
                <c:pt idx="4763">
                  <c:v>79.367000000000004</c:v>
                </c:pt>
                <c:pt idx="4764">
                  <c:v>79.382999999999996</c:v>
                </c:pt>
                <c:pt idx="4765">
                  <c:v>79.400000000000006</c:v>
                </c:pt>
                <c:pt idx="4766">
                  <c:v>79.417000000000002</c:v>
                </c:pt>
                <c:pt idx="4767">
                  <c:v>79.433000000000007</c:v>
                </c:pt>
                <c:pt idx="4768">
                  <c:v>79.45</c:v>
                </c:pt>
                <c:pt idx="4769">
                  <c:v>79.466999999999999</c:v>
                </c:pt>
                <c:pt idx="4770">
                  <c:v>79.483000000000004</c:v>
                </c:pt>
                <c:pt idx="4771">
                  <c:v>79.5</c:v>
                </c:pt>
                <c:pt idx="4772">
                  <c:v>79.516999999999996</c:v>
                </c:pt>
                <c:pt idx="4773">
                  <c:v>79.533000000000001</c:v>
                </c:pt>
                <c:pt idx="4774">
                  <c:v>79.55</c:v>
                </c:pt>
                <c:pt idx="4775">
                  <c:v>79.566999999999993</c:v>
                </c:pt>
                <c:pt idx="4776">
                  <c:v>79.582999999999998</c:v>
                </c:pt>
                <c:pt idx="4777">
                  <c:v>79.599999999999994</c:v>
                </c:pt>
                <c:pt idx="4778">
                  <c:v>79.617000000000004</c:v>
                </c:pt>
                <c:pt idx="4779">
                  <c:v>79.632999999999996</c:v>
                </c:pt>
                <c:pt idx="4780">
                  <c:v>79.650000000000006</c:v>
                </c:pt>
                <c:pt idx="4781">
                  <c:v>79.667000000000002</c:v>
                </c:pt>
                <c:pt idx="4782">
                  <c:v>79.683000000000007</c:v>
                </c:pt>
                <c:pt idx="4783">
                  <c:v>79.7</c:v>
                </c:pt>
                <c:pt idx="4784">
                  <c:v>79.716999999999999</c:v>
                </c:pt>
                <c:pt idx="4785">
                  <c:v>79.733000000000004</c:v>
                </c:pt>
                <c:pt idx="4786">
                  <c:v>79.75</c:v>
                </c:pt>
                <c:pt idx="4787">
                  <c:v>79.766999999999996</c:v>
                </c:pt>
                <c:pt idx="4788">
                  <c:v>79.783000000000001</c:v>
                </c:pt>
                <c:pt idx="4789">
                  <c:v>79.8</c:v>
                </c:pt>
                <c:pt idx="4790">
                  <c:v>79.816999999999993</c:v>
                </c:pt>
                <c:pt idx="4791">
                  <c:v>79.832999999999998</c:v>
                </c:pt>
                <c:pt idx="4792">
                  <c:v>79.849999999999994</c:v>
                </c:pt>
                <c:pt idx="4793">
                  <c:v>79.867000000000004</c:v>
                </c:pt>
                <c:pt idx="4794">
                  <c:v>79.882999999999996</c:v>
                </c:pt>
                <c:pt idx="4795">
                  <c:v>79.900000000000006</c:v>
                </c:pt>
                <c:pt idx="4796">
                  <c:v>79.917000000000002</c:v>
                </c:pt>
                <c:pt idx="4797">
                  <c:v>79.933000000000007</c:v>
                </c:pt>
                <c:pt idx="4798">
                  <c:v>79.95</c:v>
                </c:pt>
                <c:pt idx="4799">
                  <c:v>79.966999999999999</c:v>
                </c:pt>
                <c:pt idx="4800">
                  <c:v>79.983000000000004</c:v>
                </c:pt>
                <c:pt idx="4801">
                  <c:v>80</c:v>
                </c:pt>
                <c:pt idx="4802">
                  <c:v>80.016999999999996</c:v>
                </c:pt>
                <c:pt idx="4803">
                  <c:v>80.033000000000001</c:v>
                </c:pt>
                <c:pt idx="4804">
                  <c:v>80.05</c:v>
                </c:pt>
                <c:pt idx="4805">
                  <c:v>80.066999999999993</c:v>
                </c:pt>
                <c:pt idx="4806">
                  <c:v>80.082999999999998</c:v>
                </c:pt>
                <c:pt idx="4807">
                  <c:v>80.099999999999994</c:v>
                </c:pt>
                <c:pt idx="4808">
                  <c:v>80.117000000000004</c:v>
                </c:pt>
                <c:pt idx="4809">
                  <c:v>80.132999999999996</c:v>
                </c:pt>
                <c:pt idx="4810">
                  <c:v>80.150000000000006</c:v>
                </c:pt>
                <c:pt idx="4811">
                  <c:v>80.167000000000002</c:v>
                </c:pt>
                <c:pt idx="4812">
                  <c:v>80.183000000000007</c:v>
                </c:pt>
                <c:pt idx="4813">
                  <c:v>80.2</c:v>
                </c:pt>
                <c:pt idx="4814">
                  <c:v>80.216999999999999</c:v>
                </c:pt>
                <c:pt idx="4815">
                  <c:v>80.233000000000004</c:v>
                </c:pt>
                <c:pt idx="4816">
                  <c:v>80.25</c:v>
                </c:pt>
                <c:pt idx="4817">
                  <c:v>80.266999999999996</c:v>
                </c:pt>
                <c:pt idx="4818">
                  <c:v>80.283000000000001</c:v>
                </c:pt>
                <c:pt idx="4819">
                  <c:v>80.3</c:v>
                </c:pt>
                <c:pt idx="4820">
                  <c:v>80.316999999999993</c:v>
                </c:pt>
                <c:pt idx="4821">
                  <c:v>80.332999999999998</c:v>
                </c:pt>
                <c:pt idx="4822">
                  <c:v>80.349999999999994</c:v>
                </c:pt>
                <c:pt idx="4823">
                  <c:v>80.367000000000004</c:v>
                </c:pt>
                <c:pt idx="4824">
                  <c:v>80.382999999999996</c:v>
                </c:pt>
                <c:pt idx="4825">
                  <c:v>80.400000000000006</c:v>
                </c:pt>
                <c:pt idx="4826">
                  <c:v>80.417000000000002</c:v>
                </c:pt>
                <c:pt idx="4827">
                  <c:v>80.433000000000007</c:v>
                </c:pt>
                <c:pt idx="4828">
                  <c:v>80.45</c:v>
                </c:pt>
                <c:pt idx="4829">
                  <c:v>80.466999999999999</c:v>
                </c:pt>
                <c:pt idx="4830">
                  <c:v>80.483000000000004</c:v>
                </c:pt>
                <c:pt idx="4831">
                  <c:v>80.5</c:v>
                </c:pt>
                <c:pt idx="4832">
                  <c:v>80.516999999999996</c:v>
                </c:pt>
                <c:pt idx="4833">
                  <c:v>80.533000000000001</c:v>
                </c:pt>
                <c:pt idx="4834">
                  <c:v>80.55</c:v>
                </c:pt>
                <c:pt idx="4835">
                  <c:v>80.566999999999993</c:v>
                </c:pt>
                <c:pt idx="4836">
                  <c:v>80.582999999999998</c:v>
                </c:pt>
                <c:pt idx="4837">
                  <c:v>80.599999999999994</c:v>
                </c:pt>
                <c:pt idx="4838">
                  <c:v>80.617000000000004</c:v>
                </c:pt>
                <c:pt idx="4839">
                  <c:v>80.632999999999996</c:v>
                </c:pt>
                <c:pt idx="4840">
                  <c:v>80.650000000000006</c:v>
                </c:pt>
                <c:pt idx="4841">
                  <c:v>80.667000000000002</c:v>
                </c:pt>
                <c:pt idx="4842">
                  <c:v>80.683000000000007</c:v>
                </c:pt>
                <c:pt idx="4843">
                  <c:v>80.7</c:v>
                </c:pt>
                <c:pt idx="4844">
                  <c:v>80.716999999999999</c:v>
                </c:pt>
                <c:pt idx="4845">
                  <c:v>80.733000000000004</c:v>
                </c:pt>
                <c:pt idx="4846">
                  <c:v>80.75</c:v>
                </c:pt>
                <c:pt idx="4847">
                  <c:v>80.766999999999996</c:v>
                </c:pt>
                <c:pt idx="4848">
                  <c:v>80.783000000000001</c:v>
                </c:pt>
                <c:pt idx="4849">
                  <c:v>80.8</c:v>
                </c:pt>
                <c:pt idx="4850">
                  <c:v>80.816999999999993</c:v>
                </c:pt>
                <c:pt idx="4851">
                  <c:v>80.832999999999998</c:v>
                </c:pt>
                <c:pt idx="4852">
                  <c:v>80.849999999999994</c:v>
                </c:pt>
                <c:pt idx="4853">
                  <c:v>80.867000000000004</c:v>
                </c:pt>
                <c:pt idx="4854">
                  <c:v>80.882999999999996</c:v>
                </c:pt>
                <c:pt idx="4855">
                  <c:v>80.900000000000006</c:v>
                </c:pt>
                <c:pt idx="4856">
                  <c:v>80.917000000000002</c:v>
                </c:pt>
                <c:pt idx="4857">
                  <c:v>80.933000000000007</c:v>
                </c:pt>
                <c:pt idx="4858">
                  <c:v>80.95</c:v>
                </c:pt>
                <c:pt idx="4859">
                  <c:v>80.966999999999999</c:v>
                </c:pt>
                <c:pt idx="4860">
                  <c:v>80.983000000000004</c:v>
                </c:pt>
                <c:pt idx="4861">
                  <c:v>81</c:v>
                </c:pt>
                <c:pt idx="4862">
                  <c:v>81.016999999999996</c:v>
                </c:pt>
                <c:pt idx="4863">
                  <c:v>81.033000000000001</c:v>
                </c:pt>
                <c:pt idx="4864">
                  <c:v>81.05</c:v>
                </c:pt>
                <c:pt idx="4865">
                  <c:v>81.066999999999993</c:v>
                </c:pt>
                <c:pt idx="4866">
                  <c:v>81.082999999999998</c:v>
                </c:pt>
                <c:pt idx="4867">
                  <c:v>81.099999999999994</c:v>
                </c:pt>
                <c:pt idx="4868">
                  <c:v>81.117000000000004</c:v>
                </c:pt>
                <c:pt idx="4869">
                  <c:v>81.132999999999996</c:v>
                </c:pt>
                <c:pt idx="4870">
                  <c:v>81.150000000000006</c:v>
                </c:pt>
                <c:pt idx="4871">
                  <c:v>81.167000000000002</c:v>
                </c:pt>
                <c:pt idx="4872">
                  <c:v>81.183000000000007</c:v>
                </c:pt>
                <c:pt idx="4873">
                  <c:v>81.2</c:v>
                </c:pt>
                <c:pt idx="4874">
                  <c:v>81.216999999999999</c:v>
                </c:pt>
                <c:pt idx="4875">
                  <c:v>81.233000000000004</c:v>
                </c:pt>
                <c:pt idx="4876">
                  <c:v>81.25</c:v>
                </c:pt>
                <c:pt idx="4877">
                  <c:v>81.266999999999996</c:v>
                </c:pt>
                <c:pt idx="4878">
                  <c:v>81.283000000000001</c:v>
                </c:pt>
                <c:pt idx="4879">
                  <c:v>81.3</c:v>
                </c:pt>
                <c:pt idx="4880">
                  <c:v>81.316999999999993</c:v>
                </c:pt>
                <c:pt idx="4881">
                  <c:v>81.332999999999998</c:v>
                </c:pt>
                <c:pt idx="4882">
                  <c:v>81.349999999999994</c:v>
                </c:pt>
                <c:pt idx="4883">
                  <c:v>81.367000000000004</c:v>
                </c:pt>
                <c:pt idx="4884">
                  <c:v>81.382999999999996</c:v>
                </c:pt>
                <c:pt idx="4885">
                  <c:v>81.400000000000006</c:v>
                </c:pt>
                <c:pt idx="4886">
                  <c:v>81.417000000000002</c:v>
                </c:pt>
                <c:pt idx="4887">
                  <c:v>81.433000000000007</c:v>
                </c:pt>
                <c:pt idx="4888">
                  <c:v>81.45</c:v>
                </c:pt>
                <c:pt idx="4889">
                  <c:v>81.466999999999999</c:v>
                </c:pt>
                <c:pt idx="4890">
                  <c:v>81.483000000000004</c:v>
                </c:pt>
                <c:pt idx="4891">
                  <c:v>81.5</c:v>
                </c:pt>
                <c:pt idx="4892">
                  <c:v>81.516999999999996</c:v>
                </c:pt>
                <c:pt idx="4893">
                  <c:v>81.533000000000001</c:v>
                </c:pt>
                <c:pt idx="4894">
                  <c:v>81.55</c:v>
                </c:pt>
                <c:pt idx="4895">
                  <c:v>81.566999999999993</c:v>
                </c:pt>
                <c:pt idx="4896">
                  <c:v>81.582999999999998</c:v>
                </c:pt>
                <c:pt idx="4897">
                  <c:v>81.599999999999994</c:v>
                </c:pt>
                <c:pt idx="4898">
                  <c:v>81.617000000000004</c:v>
                </c:pt>
                <c:pt idx="4899">
                  <c:v>81.632999999999996</c:v>
                </c:pt>
                <c:pt idx="4900">
                  <c:v>81.650000000000006</c:v>
                </c:pt>
                <c:pt idx="4901">
                  <c:v>81.667000000000002</c:v>
                </c:pt>
                <c:pt idx="4902">
                  <c:v>81.683000000000007</c:v>
                </c:pt>
                <c:pt idx="4903">
                  <c:v>81.7</c:v>
                </c:pt>
                <c:pt idx="4904">
                  <c:v>81.716999999999999</c:v>
                </c:pt>
                <c:pt idx="4905">
                  <c:v>81.733000000000004</c:v>
                </c:pt>
                <c:pt idx="4906">
                  <c:v>81.75</c:v>
                </c:pt>
                <c:pt idx="4907">
                  <c:v>81.766999999999996</c:v>
                </c:pt>
                <c:pt idx="4908">
                  <c:v>81.783000000000001</c:v>
                </c:pt>
                <c:pt idx="4909">
                  <c:v>81.8</c:v>
                </c:pt>
                <c:pt idx="4910">
                  <c:v>81.816999999999993</c:v>
                </c:pt>
                <c:pt idx="4911">
                  <c:v>81.832999999999998</c:v>
                </c:pt>
                <c:pt idx="4912">
                  <c:v>81.849999999999994</c:v>
                </c:pt>
                <c:pt idx="4913">
                  <c:v>81.867000000000004</c:v>
                </c:pt>
                <c:pt idx="4914">
                  <c:v>81.882999999999996</c:v>
                </c:pt>
                <c:pt idx="4915">
                  <c:v>81.900000000000006</c:v>
                </c:pt>
                <c:pt idx="4916">
                  <c:v>81.917000000000002</c:v>
                </c:pt>
                <c:pt idx="4917">
                  <c:v>81.933000000000007</c:v>
                </c:pt>
                <c:pt idx="4918">
                  <c:v>81.95</c:v>
                </c:pt>
                <c:pt idx="4919">
                  <c:v>81.966999999999999</c:v>
                </c:pt>
                <c:pt idx="4920">
                  <c:v>81.983000000000004</c:v>
                </c:pt>
                <c:pt idx="4921">
                  <c:v>82</c:v>
                </c:pt>
                <c:pt idx="4922">
                  <c:v>82.016999999999996</c:v>
                </c:pt>
                <c:pt idx="4923">
                  <c:v>82.033000000000001</c:v>
                </c:pt>
                <c:pt idx="4924">
                  <c:v>82.05</c:v>
                </c:pt>
                <c:pt idx="4925">
                  <c:v>82.066999999999993</c:v>
                </c:pt>
                <c:pt idx="4926">
                  <c:v>82.082999999999998</c:v>
                </c:pt>
                <c:pt idx="4927">
                  <c:v>82.1</c:v>
                </c:pt>
                <c:pt idx="4928">
                  <c:v>82.117000000000004</c:v>
                </c:pt>
                <c:pt idx="4929">
                  <c:v>82.132999999999996</c:v>
                </c:pt>
                <c:pt idx="4930">
                  <c:v>82.15</c:v>
                </c:pt>
                <c:pt idx="4931">
                  <c:v>82.167000000000002</c:v>
                </c:pt>
                <c:pt idx="4932">
                  <c:v>82.183000000000007</c:v>
                </c:pt>
                <c:pt idx="4933">
                  <c:v>82.2</c:v>
                </c:pt>
                <c:pt idx="4934">
                  <c:v>82.216999999999999</c:v>
                </c:pt>
                <c:pt idx="4935">
                  <c:v>82.233000000000004</c:v>
                </c:pt>
                <c:pt idx="4936">
                  <c:v>82.25</c:v>
                </c:pt>
                <c:pt idx="4937">
                  <c:v>82.266999999999996</c:v>
                </c:pt>
                <c:pt idx="4938">
                  <c:v>82.283000000000001</c:v>
                </c:pt>
                <c:pt idx="4939">
                  <c:v>82.3</c:v>
                </c:pt>
                <c:pt idx="4940">
                  <c:v>82.316999999999993</c:v>
                </c:pt>
                <c:pt idx="4941">
                  <c:v>82.332999999999998</c:v>
                </c:pt>
                <c:pt idx="4942">
                  <c:v>82.35</c:v>
                </c:pt>
                <c:pt idx="4943">
                  <c:v>82.367000000000004</c:v>
                </c:pt>
                <c:pt idx="4944">
                  <c:v>82.382999999999996</c:v>
                </c:pt>
                <c:pt idx="4945">
                  <c:v>82.4</c:v>
                </c:pt>
                <c:pt idx="4946">
                  <c:v>82.417000000000002</c:v>
                </c:pt>
                <c:pt idx="4947">
                  <c:v>82.433000000000007</c:v>
                </c:pt>
                <c:pt idx="4948">
                  <c:v>82.45</c:v>
                </c:pt>
                <c:pt idx="4949">
                  <c:v>82.466999999999999</c:v>
                </c:pt>
                <c:pt idx="4950">
                  <c:v>82.483000000000004</c:v>
                </c:pt>
                <c:pt idx="4951">
                  <c:v>82.5</c:v>
                </c:pt>
                <c:pt idx="4952">
                  <c:v>82.516999999999996</c:v>
                </c:pt>
                <c:pt idx="4953">
                  <c:v>82.533000000000001</c:v>
                </c:pt>
                <c:pt idx="4954">
                  <c:v>82.55</c:v>
                </c:pt>
                <c:pt idx="4955">
                  <c:v>82.566999999999993</c:v>
                </c:pt>
                <c:pt idx="4956">
                  <c:v>82.582999999999998</c:v>
                </c:pt>
                <c:pt idx="4957">
                  <c:v>82.6</c:v>
                </c:pt>
                <c:pt idx="4958">
                  <c:v>82.617000000000004</c:v>
                </c:pt>
                <c:pt idx="4959">
                  <c:v>82.632999999999996</c:v>
                </c:pt>
                <c:pt idx="4960">
                  <c:v>82.65</c:v>
                </c:pt>
                <c:pt idx="4961">
                  <c:v>82.667000000000002</c:v>
                </c:pt>
                <c:pt idx="4962">
                  <c:v>82.683000000000007</c:v>
                </c:pt>
                <c:pt idx="4963">
                  <c:v>82.7</c:v>
                </c:pt>
                <c:pt idx="4964">
                  <c:v>82.716999999999999</c:v>
                </c:pt>
                <c:pt idx="4965">
                  <c:v>82.733000000000004</c:v>
                </c:pt>
                <c:pt idx="4966">
                  <c:v>82.75</c:v>
                </c:pt>
                <c:pt idx="4967">
                  <c:v>82.766999999999996</c:v>
                </c:pt>
                <c:pt idx="4968">
                  <c:v>82.783000000000001</c:v>
                </c:pt>
                <c:pt idx="4969">
                  <c:v>82.8</c:v>
                </c:pt>
                <c:pt idx="4970">
                  <c:v>82.816999999999993</c:v>
                </c:pt>
                <c:pt idx="4971">
                  <c:v>82.832999999999998</c:v>
                </c:pt>
                <c:pt idx="4972">
                  <c:v>82.85</c:v>
                </c:pt>
                <c:pt idx="4973">
                  <c:v>82.867000000000004</c:v>
                </c:pt>
                <c:pt idx="4974">
                  <c:v>82.882999999999996</c:v>
                </c:pt>
                <c:pt idx="4975">
                  <c:v>82.9</c:v>
                </c:pt>
                <c:pt idx="4976">
                  <c:v>82.917000000000002</c:v>
                </c:pt>
                <c:pt idx="4977">
                  <c:v>82.933000000000007</c:v>
                </c:pt>
                <c:pt idx="4978">
                  <c:v>82.95</c:v>
                </c:pt>
                <c:pt idx="4979">
                  <c:v>82.966999999999999</c:v>
                </c:pt>
                <c:pt idx="4980">
                  <c:v>82.983000000000004</c:v>
                </c:pt>
                <c:pt idx="4981">
                  <c:v>83</c:v>
                </c:pt>
                <c:pt idx="4982">
                  <c:v>83.016999999999996</c:v>
                </c:pt>
                <c:pt idx="4983">
                  <c:v>83.033000000000001</c:v>
                </c:pt>
                <c:pt idx="4984">
                  <c:v>83.05</c:v>
                </c:pt>
                <c:pt idx="4985">
                  <c:v>83.066999999999993</c:v>
                </c:pt>
                <c:pt idx="4986">
                  <c:v>83.082999999999998</c:v>
                </c:pt>
                <c:pt idx="4987">
                  <c:v>83.1</c:v>
                </c:pt>
                <c:pt idx="4988">
                  <c:v>83.117000000000004</c:v>
                </c:pt>
                <c:pt idx="4989">
                  <c:v>83.132999999999996</c:v>
                </c:pt>
                <c:pt idx="4990">
                  <c:v>83.15</c:v>
                </c:pt>
                <c:pt idx="4991">
                  <c:v>83.167000000000002</c:v>
                </c:pt>
                <c:pt idx="4992">
                  <c:v>83.183000000000007</c:v>
                </c:pt>
                <c:pt idx="4993">
                  <c:v>83.2</c:v>
                </c:pt>
                <c:pt idx="4994">
                  <c:v>83.216999999999999</c:v>
                </c:pt>
                <c:pt idx="4995">
                  <c:v>83.233000000000004</c:v>
                </c:pt>
                <c:pt idx="4996">
                  <c:v>83.25</c:v>
                </c:pt>
                <c:pt idx="4997">
                  <c:v>83.266999999999996</c:v>
                </c:pt>
                <c:pt idx="4998">
                  <c:v>83.283000000000001</c:v>
                </c:pt>
                <c:pt idx="4999">
                  <c:v>83.3</c:v>
                </c:pt>
                <c:pt idx="5000">
                  <c:v>83.316999999999993</c:v>
                </c:pt>
                <c:pt idx="5001">
                  <c:v>83.332999999999998</c:v>
                </c:pt>
                <c:pt idx="5002">
                  <c:v>83.35</c:v>
                </c:pt>
                <c:pt idx="5003">
                  <c:v>83.367000000000004</c:v>
                </c:pt>
                <c:pt idx="5004">
                  <c:v>83.382999999999996</c:v>
                </c:pt>
                <c:pt idx="5005">
                  <c:v>83.4</c:v>
                </c:pt>
                <c:pt idx="5006">
                  <c:v>83.417000000000002</c:v>
                </c:pt>
                <c:pt idx="5007">
                  <c:v>83.433000000000007</c:v>
                </c:pt>
                <c:pt idx="5008">
                  <c:v>83.45</c:v>
                </c:pt>
                <c:pt idx="5009">
                  <c:v>83.466999999999999</c:v>
                </c:pt>
                <c:pt idx="5010">
                  <c:v>83.483000000000004</c:v>
                </c:pt>
                <c:pt idx="5011">
                  <c:v>83.5</c:v>
                </c:pt>
                <c:pt idx="5012">
                  <c:v>83.516999999999996</c:v>
                </c:pt>
                <c:pt idx="5013">
                  <c:v>83.533000000000001</c:v>
                </c:pt>
                <c:pt idx="5014">
                  <c:v>83.55</c:v>
                </c:pt>
                <c:pt idx="5015">
                  <c:v>83.566999999999993</c:v>
                </c:pt>
                <c:pt idx="5016">
                  <c:v>83.582999999999998</c:v>
                </c:pt>
                <c:pt idx="5017">
                  <c:v>83.6</c:v>
                </c:pt>
                <c:pt idx="5018">
                  <c:v>83.617000000000004</c:v>
                </c:pt>
                <c:pt idx="5019">
                  <c:v>83.632999999999996</c:v>
                </c:pt>
                <c:pt idx="5020">
                  <c:v>83.65</c:v>
                </c:pt>
                <c:pt idx="5021">
                  <c:v>83.667000000000002</c:v>
                </c:pt>
                <c:pt idx="5022">
                  <c:v>83.683000000000007</c:v>
                </c:pt>
                <c:pt idx="5023">
                  <c:v>83.7</c:v>
                </c:pt>
                <c:pt idx="5024">
                  <c:v>83.716999999999999</c:v>
                </c:pt>
                <c:pt idx="5025">
                  <c:v>83.733000000000004</c:v>
                </c:pt>
                <c:pt idx="5026">
                  <c:v>83.75</c:v>
                </c:pt>
                <c:pt idx="5027">
                  <c:v>83.766999999999996</c:v>
                </c:pt>
                <c:pt idx="5028">
                  <c:v>83.783000000000001</c:v>
                </c:pt>
                <c:pt idx="5029">
                  <c:v>83.8</c:v>
                </c:pt>
                <c:pt idx="5030">
                  <c:v>83.816999999999993</c:v>
                </c:pt>
                <c:pt idx="5031">
                  <c:v>83.832999999999998</c:v>
                </c:pt>
                <c:pt idx="5032">
                  <c:v>83.85</c:v>
                </c:pt>
                <c:pt idx="5033">
                  <c:v>83.867000000000004</c:v>
                </c:pt>
                <c:pt idx="5034">
                  <c:v>83.882999999999996</c:v>
                </c:pt>
                <c:pt idx="5035">
                  <c:v>83.9</c:v>
                </c:pt>
                <c:pt idx="5036">
                  <c:v>83.917000000000002</c:v>
                </c:pt>
                <c:pt idx="5037">
                  <c:v>83.933000000000007</c:v>
                </c:pt>
                <c:pt idx="5038">
                  <c:v>83.95</c:v>
                </c:pt>
                <c:pt idx="5039">
                  <c:v>83.966999999999999</c:v>
                </c:pt>
                <c:pt idx="5040">
                  <c:v>83.983000000000004</c:v>
                </c:pt>
                <c:pt idx="5041">
                  <c:v>84</c:v>
                </c:pt>
                <c:pt idx="5042">
                  <c:v>84.016999999999996</c:v>
                </c:pt>
                <c:pt idx="5043">
                  <c:v>84.033000000000001</c:v>
                </c:pt>
                <c:pt idx="5044">
                  <c:v>84.05</c:v>
                </c:pt>
                <c:pt idx="5045">
                  <c:v>84.066999999999993</c:v>
                </c:pt>
                <c:pt idx="5046">
                  <c:v>84.082999999999998</c:v>
                </c:pt>
                <c:pt idx="5047">
                  <c:v>84.1</c:v>
                </c:pt>
                <c:pt idx="5048">
                  <c:v>84.117000000000004</c:v>
                </c:pt>
                <c:pt idx="5049">
                  <c:v>84.132999999999996</c:v>
                </c:pt>
                <c:pt idx="5050">
                  <c:v>84.15</c:v>
                </c:pt>
                <c:pt idx="5051">
                  <c:v>84.167000000000002</c:v>
                </c:pt>
                <c:pt idx="5052">
                  <c:v>84.183000000000007</c:v>
                </c:pt>
                <c:pt idx="5053">
                  <c:v>84.2</c:v>
                </c:pt>
                <c:pt idx="5054">
                  <c:v>84.216999999999999</c:v>
                </c:pt>
                <c:pt idx="5055">
                  <c:v>84.233000000000004</c:v>
                </c:pt>
                <c:pt idx="5056">
                  <c:v>84.25</c:v>
                </c:pt>
                <c:pt idx="5057">
                  <c:v>84.266999999999996</c:v>
                </c:pt>
                <c:pt idx="5058">
                  <c:v>84.283000000000001</c:v>
                </c:pt>
                <c:pt idx="5059">
                  <c:v>84.3</c:v>
                </c:pt>
                <c:pt idx="5060">
                  <c:v>84.316999999999993</c:v>
                </c:pt>
                <c:pt idx="5061">
                  <c:v>84.332999999999998</c:v>
                </c:pt>
                <c:pt idx="5062">
                  <c:v>84.35</c:v>
                </c:pt>
                <c:pt idx="5063">
                  <c:v>84.367000000000004</c:v>
                </c:pt>
                <c:pt idx="5064">
                  <c:v>84.382999999999996</c:v>
                </c:pt>
                <c:pt idx="5065">
                  <c:v>84.4</c:v>
                </c:pt>
                <c:pt idx="5066">
                  <c:v>84.417000000000002</c:v>
                </c:pt>
                <c:pt idx="5067">
                  <c:v>84.433000000000007</c:v>
                </c:pt>
                <c:pt idx="5068">
                  <c:v>84.45</c:v>
                </c:pt>
                <c:pt idx="5069">
                  <c:v>84.466999999999999</c:v>
                </c:pt>
                <c:pt idx="5070">
                  <c:v>84.483000000000004</c:v>
                </c:pt>
                <c:pt idx="5071">
                  <c:v>84.5</c:v>
                </c:pt>
                <c:pt idx="5072">
                  <c:v>84.516999999999996</c:v>
                </c:pt>
                <c:pt idx="5073">
                  <c:v>84.533000000000001</c:v>
                </c:pt>
                <c:pt idx="5074">
                  <c:v>84.55</c:v>
                </c:pt>
                <c:pt idx="5075">
                  <c:v>84.566999999999993</c:v>
                </c:pt>
                <c:pt idx="5076">
                  <c:v>84.582999999999998</c:v>
                </c:pt>
                <c:pt idx="5077">
                  <c:v>84.6</c:v>
                </c:pt>
                <c:pt idx="5078">
                  <c:v>84.617000000000004</c:v>
                </c:pt>
                <c:pt idx="5079">
                  <c:v>84.632999999999996</c:v>
                </c:pt>
                <c:pt idx="5080">
                  <c:v>84.65</c:v>
                </c:pt>
                <c:pt idx="5081">
                  <c:v>84.667000000000002</c:v>
                </c:pt>
                <c:pt idx="5082">
                  <c:v>84.683000000000007</c:v>
                </c:pt>
                <c:pt idx="5083">
                  <c:v>84.7</c:v>
                </c:pt>
                <c:pt idx="5084">
                  <c:v>84.716999999999999</c:v>
                </c:pt>
                <c:pt idx="5085">
                  <c:v>84.733000000000004</c:v>
                </c:pt>
                <c:pt idx="5086">
                  <c:v>84.75</c:v>
                </c:pt>
                <c:pt idx="5087">
                  <c:v>84.766999999999996</c:v>
                </c:pt>
                <c:pt idx="5088">
                  <c:v>84.783000000000001</c:v>
                </c:pt>
                <c:pt idx="5089">
                  <c:v>84.8</c:v>
                </c:pt>
                <c:pt idx="5090">
                  <c:v>84.816999999999993</c:v>
                </c:pt>
                <c:pt idx="5091">
                  <c:v>84.832999999999998</c:v>
                </c:pt>
                <c:pt idx="5092">
                  <c:v>84.85</c:v>
                </c:pt>
                <c:pt idx="5093">
                  <c:v>84.867000000000004</c:v>
                </c:pt>
                <c:pt idx="5094">
                  <c:v>84.882999999999996</c:v>
                </c:pt>
                <c:pt idx="5095">
                  <c:v>84.9</c:v>
                </c:pt>
                <c:pt idx="5096">
                  <c:v>84.917000000000002</c:v>
                </c:pt>
                <c:pt idx="5097">
                  <c:v>84.933000000000007</c:v>
                </c:pt>
                <c:pt idx="5098">
                  <c:v>84.95</c:v>
                </c:pt>
                <c:pt idx="5099">
                  <c:v>84.966999999999999</c:v>
                </c:pt>
                <c:pt idx="5100">
                  <c:v>84.983000000000004</c:v>
                </c:pt>
                <c:pt idx="5101">
                  <c:v>85</c:v>
                </c:pt>
                <c:pt idx="5102">
                  <c:v>85.016999999999996</c:v>
                </c:pt>
                <c:pt idx="5103">
                  <c:v>85.033000000000001</c:v>
                </c:pt>
                <c:pt idx="5104">
                  <c:v>85.05</c:v>
                </c:pt>
                <c:pt idx="5105">
                  <c:v>85.066999999999993</c:v>
                </c:pt>
                <c:pt idx="5106">
                  <c:v>85.082999999999998</c:v>
                </c:pt>
                <c:pt idx="5107">
                  <c:v>85.1</c:v>
                </c:pt>
                <c:pt idx="5108">
                  <c:v>85.117000000000004</c:v>
                </c:pt>
                <c:pt idx="5109">
                  <c:v>85.132999999999996</c:v>
                </c:pt>
                <c:pt idx="5110">
                  <c:v>85.15</c:v>
                </c:pt>
                <c:pt idx="5111">
                  <c:v>85.167000000000002</c:v>
                </c:pt>
                <c:pt idx="5112">
                  <c:v>85.183000000000007</c:v>
                </c:pt>
                <c:pt idx="5113">
                  <c:v>85.2</c:v>
                </c:pt>
                <c:pt idx="5114">
                  <c:v>85.216999999999999</c:v>
                </c:pt>
                <c:pt idx="5115">
                  <c:v>85.233000000000004</c:v>
                </c:pt>
                <c:pt idx="5116">
                  <c:v>85.25</c:v>
                </c:pt>
                <c:pt idx="5117">
                  <c:v>85.266999999999996</c:v>
                </c:pt>
                <c:pt idx="5118">
                  <c:v>85.283000000000001</c:v>
                </c:pt>
                <c:pt idx="5119">
                  <c:v>85.3</c:v>
                </c:pt>
                <c:pt idx="5120">
                  <c:v>85.316999999999993</c:v>
                </c:pt>
                <c:pt idx="5121">
                  <c:v>85.332999999999998</c:v>
                </c:pt>
                <c:pt idx="5122">
                  <c:v>85.35</c:v>
                </c:pt>
                <c:pt idx="5123">
                  <c:v>85.367000000000004</c:v>
                </c:pt>
                <c:pt idx="5124">
                  <c:v>85.382999999999996</c:v>
                </c:pt>
                <c:pt idx="5125">
                  <c:v>85.4</c:v>
                </c:pt>
                <c:pt idx="5126">
                  <c:v>85.417000000000002</c:v>
                </c:pt>
                <c:pt idx="5127">
                  <c:v>85.433000000000007</c:v>
                </c:pt>
                <c:pt idx="5128">
                  <c:v>85.45</c:v>
                </c:pt>
                <c:pt idx="5129">
                  <c:v>85.466999999999999</c:v>
                </c:pt>
                <c:pt idx="5130">
                  <c:v>85.483000000000004</c:v>
                </c:pt>
                <c:pt idx="5131">
                  <c:v>85.5</c:v>
                </c:pt>
                <c:pt idx="5132">
                  <c:v>85.516999999999996</c:v>
                </c:pt>
                <c:pt idx="5133">
                  <c:v>85.533000000000001</c:v>
                </c:pt>
                <c:pt idx="5134">
                  <c:v>85.55</c:v>
                </c:pt>
                <c:pt idx="5135">
                  <c:v>85.566999999999993</c:v>
                </c:pt>
                <c:pt idx="5136">
                  <c:v>85.582999999999998</c:v>
                </c:pt>
                <c:pt idx="5137">
                  <c:v>85.6</c:v>
                </c:pt>
                <c:pt idx="5138">
                  <c:v>85.617000000000004</c:v>
                </c:pt>
                <c:pt idx="5139">
                  <c:v>85.632999999999996</c:v>
                </c:pt>
                <c:pt idx="5140">
                  <c:v>85.65</c:v>
                </c:pt>
                <c:pt idx="5141">
                  <c:v>85.667000000000002</c:v>
                </c:pt>
                <c:pt idx="5142">
                  <c:v>85.683000000000007</c:v>
                </c:pt>
                <c:pt idx="5143">
                  <c:v>85.7</c:v>
                </c:pt>
                <c:pt idx="5144">
                  <c:v>85.716999999999999</c:v>
                </c:pt>
                <c:pt idx="5145">
                  <c:v>85.733000000000004</c:v>
                </c:pt>
                <c:pt idx="5146">
                  <c:v>85.75</c:v>
                </c:pt>
                <c:pt idx="5147">
                  <c:v>85.766999999999996</c:v>
                </c:pt>
                <c:pt idx="5148">
                  <c:v>85.783000000000001</c:v>
                </c:pt>
                <c:pt idx="5149">
                  <c:v>85.8</c:v>
                </c:pt>
                <c:pt idx="5150">
                  <c:v>85.816999999999993</c:v>
                </c:pt>
                <c:pt idx="5151">
                  <c:v>85.832999999999998</c:v>
                </c:pt>
                <c:pt idx="5152">
                  <c:v>85.85</c:v>
                </c:pt>
                <c:pt idx="5153">
                  <c:v>85.867000000000004</c:v>
                </c:pt>
                <c:pt idx="5154">
                  <c:v>85.882999999999996</c:v>
                </c:pt>
                <c:pt idx="5155">
                  <c:v>85.9</c:v>
                </c:pt>
                <c:pt idx="5156">
                  <c:v>85.917000000000002</c:v>
                </c:pt>
                <c:pt idx="5157">
                  <c:v>85.933000000000007</c:v>
                </c:pt>
                <c:pt idx="5158">
                  <c:v>85.95</c:v>
                </c:pt>
                <c:pt idx="5159">
                  <c:v>85.966999999999999</c:v>
                </c:pt>
                <c:pt idx="5160">
                  <c:v>85.983000000000004</c:v>
                </c:pt>
                <c:pt idx="5161">
                  <c:v>86</c:v>
                </c:pt>
                <c:pt idx="5162">
                  <c:v>86.016999999999996</c:v>
                </c:pt>
                <c:pt idx="5163">
                  <c:v>86.033000000000001</c:v>
                </c:pt>
                <c:pt idx="5164">
                  <c:v>86.05</c:v>
                </c:pt>
                <c:pt idx="5165">
                  <c:v>86.066999999999993</c:v>
                </c:pt>
                <c:pt idx="5166">
                  <c:v>86.082999999999998</c:v>
                </c:pt>
                <c:pt idx="5167">
                  <c:v>86.1</c:v>
                </c:pt>
                <c:pt idx="5168">
                  <c:v>86.117000000000004</c:v>
                </c:pt>
                <c:pt idx="5169">
                  <c:v>86.132999999999996</c:v>
                </c:pt>
                <c:pt idx="5170">
                  <c:v>86.15</c:v>
                </c:pt>
                <c:pt idx="5171">
                  <c:v>86.167000000000002</c:v>
                </c:pt>
                <c:pt idx="5172">
                  <c:v>86.183000000000007</c:v>
                </c:pt>
                <c:pt idx="5173">
                  <c:v>86.2</c:v>
                </c:pt>
                <c:pt idx="5174">
                  <c:v>86.216999999999999</c:v>
                </c:pt>
                <c:pt idx="5175">
                  <c:v>86.233000000000004</c:v>
                </c:pt>
                <c:pt idx="5176">
                  <c:v>86.25</c:v>
                </c:pt>
                <c:pt idx="5177">
                  <c:v>86.266999999999996</c:v>
                </c:pt>
                <c:pt idx="5178">
                  <c:v>86.283000000000001</c:v>
                </c:pt>
                <c:pt idx="5179">
                  <c:v>86.3</c:v>
                </c:pt>
                <c:pt idx="5180">
                  <c:v>86.316999999999993</c:v>
                </c:pt>
                <c:pt idx="5181">
                  <c:v>86.332999999999998</c:v>
                </c:pt>
                <c:pt idx="5182">
                  <c:v>86.35</c:v>
                </c:pt>
                <c:pt idx="5183">
                  <c:v>86.367000000000004</c:v>
                </c:pt>
                <c:pt idx="5184">
                  <c:v>86.382999999999996</c:v>
                </c:pt>
                <c:pt idx="5185">
                  <c:v>86.4</c:v>
                </c:pt>
                <c:pt idx="5186">
                  <c:v>86.417000000000002</c:v>
                </c:pt>
                <c:pt idx="5187">
                  <c:v>86.433000000000007</c:v>
                </c:pt>
                <c:pt idx="5188">
                  <c:v>86.45</c:v>
                </c:pt>
                <c:pt idx="5189">
                  <c:v>86.466999999999999</c:v>
                </c:pt>
                <c:pt idx="5190">
                  <c:v>86.483000000000004</c:v>
                </c:pt>
                <c:pt idx="5191">
                  <c:v>86.5</c:v>
                </c:pt>
                <c:pt idx="5192">
                  <c:v>86.516999999999996</c:v>
                </c:pt>
                <c:pt idx="5193">
                  <c:v>86.533000000000001</c:v>
                </c:pt>
                <c:pt idx="5194">
                  <c:v>86.55</c:v>
                </c:pt>
                <c:pt idx="5195">
                  <c:v>86.566999999999993</c:v>
                </c:pt>
                <c:pt idx="5196">
                  <c:v>86.582999999999998</c:v>
                </c:pt>
                <c:pt idx="5197">
                  <c:v>86.6</c:v>
                </c:pt>
                <c:pt idx="5198">
                  <c:v>86.617000000000004</c:v>
                </c:pt>
                <c:pt idx="5199">
                  <c:v>86.632999999999996</c:v>
                </c:pt>
                <c:pt idx="5200">
                  <c:v>86.65</c:v>
                </c:pt>
                <c:pt idx="5201">
                  <c:v>86.667000000000002</c:v>
                </c:pt>
                <c:pt idx="5202">
                  <c:v>86.683000000000007</c:v>
                </c:pt>
                <c:pt idx="5203">
                  <c:v>86.7</c:v>
                </c:pt>
                <c:pt idx="5204">
                  <c:v>86.716999999999999</c:v>
                </c:pt>
                <c:pt idx="5205">
                  <c:v>86.733000000000004</c:v>
                </c:pt>
                <c:pt idx="5206">
                  <c:v>86.75</c:v>
                </c:pt>
                <c:pt idx="5207">
                  <c:v>86.766999999999996</c:v>
                </c:pt>
                <c:pt idx="5208">
                  <c:v>86.783000000000001</c:v>
                </c:pt>
                <c:pt idx="5209">
                  <c:v>86.8</c:v>
                </c:pt>
                <c:pt idx="5210">
                  <c:v>86.816999999999993</c:v>
                </c:pt>
                <c:pt idx="5211">
                  <c:v>86.832999999999998</c:v>
                </c:pt>
                <c:pt idx="5212">
                  <c:v>86.85</c:v>
                </c:pt>
                <c:pt idx="5213">
                  <c:v>86.867000000000004</c:v>
                </c:pt>
                <c:pt idx="5214">
                  <c:v>86.882999999999996</c:v>
                </c:pt>
                <c:pt idx="5215">
                  <c:v>86.9</c:v>
                </c:pt>
                <c:pt idx="5216">
                  <c:v>86.917000000000002</c:v>
                </c:pt>
                <c:pt idx="5217">
                  <c:v>86.933000000000007</c:v>
                </c:pt>
                <c:pt idx="5218">
                  <c:v>86.95</c:v>
                </c:pt>
                <c:pt idx="5219">
                  <c:v>86.966999999999999</c:v>
                </c:pt>
                <c:pt idx="5220">
                  <c:v>86.983000000000004</c:v>
                </c:pt>
                <c:pt idx="5221">
                  <c:v>87</c:v>
                </c:pt>
                <c:pt idx="5222">
                  <c:v>87.016999999999996</c:v>
                </c:pt>
                <c:pt idx="5223">
                  <c:v>87.033000000000001</c:v>
                </c:pt>
                <c:pt idx="5224">
                  <c:v>87.05</c:v>
                </c:pt>
                <c:pt idx="5225">
                  <c:v>87.066999999999993</c:v>
                </c:pt>
                <c:pt idx="5226">
                  <c:v>87.082999999999998</c:v>
                </c:pt>
                <c:pt idx="5227">
                  <c:v>87.1</c:v>
                </c:pt>
                <c:pt idx="5228">
                  <c:v>87.117000000000004</c:v>
                </c:pt>
                <c:pt idx="5229">
                  <c:v>87.132999999999996</c:v>
                </c:pt>
                <c:pt idx="5230">
                  <c:v>87.15</c:v>
                </c:pt>
                <c:pt idx="5231">
                  <c:v>87.167000000000002</c:v>
                </c:pt>
                <c:pt idx="5232">
                  <c:v>87.183000000000007</c:v>
                </c:pt>
                <c:pt idx="5233">
                  <c:v>87.2</c:v>
                </c:pt>
                <c:pt idx="5234">
                  <c:v>87.216999999999999</c:v>
                </c:pt>
                <c:pt idx="5235">
                  <c:v>87.233000000000004</c:v>
                </c:pt>
                <c:pt idx="5236">
                  <c:v>87.25</c:v>
                </c:pt>
                <c:pt idx="5237">
                  <c:v>87.266999999999996</c:v>
                </c:pt>
                <c:pt idx="5238">
                  <c:v>87.283000000000001</c:v>
                </c:pt>
                <c:pt idx="5239">
                  <c:v>87.3</c:v>
                </c:pt>
                <c:pt idx="5240">
                  <c:v>87.316999999999993</c:v>
                </c:pt>
                <c:pt idx="5241">
                  <c:v>87.332999999999998</c:v>
                </c:pt>
                <c:pt idx="5242">
                  <c:v>87.35</c:v>
                </c:pt>
                <c:pt idx="5243">
                  <c:v>87.367000000000004</c:v>
                </c:pt>
                <c:pt idx="5244">
                  <c:v>87.382999999999996</c:v>
                </c:pt>
                <c:pt idx="5245">
                  <c:v>87.4</c:v>
                </c:pt>
                <c:pt idx="5246">
                  <c:v>87.417000000000002</c:v>
                </c:pt>
                <c:pt idx="5247">
                  <c:v>87.433000000000007</c:v>
                </c:pt>
                <c:pt idx="5248">
                  <c:v>87.45</c:v>
                </c:pt>
                <c:pt idx="5249">
                  <c:v>87.466999999999999</c:v>
                </c:pt>
                <c:pt idx="5250">
                  <c:v>87.483000000000004</c:v>
                </c:pt>
                <c:pt idx="5251">
                  <c:v>87.5</c:v>
                </c:pt>
                <c:pt idx="5252">
                  <c:v>87.516999999999996</c:v>
                </c:pt>
                <c:pt idx="5253">
                  <c:v>87.533000000000001</c:v>
                </c:pt>
                <c:pt idx="5254">
                  <c:v>87.55</c:v>
                </c:pt>
                <c:pt idx="5255">
                  <c:v>87.566999999999993</c:v>
                </c:pt>
                <c:pt idx="5256">
                  <c:v>87.582999999999998</c:v>
                </c:pt>
                <c:pt idx="5257">
                  <c:v>87.6</c:v>
                </c:pt>
                <c:pt idx="5258">
                  <c:v>87.617000000000004</c:v>
                </c:pt>
                <c:pt idx="5259">
                  <c:v>87.632999999999996</c:v>
                </c:pt>
                <c:pt idx="5260">
                  <c:v>87.65</c:v>
                </c:pt>
                <c:pt idx="5261">
                  <c:v>87.667000000000002</c:v>
                </c:pt>
                <c:pt idx="5262">
                  <c:v>87.683000000000007</c:v>
                </c:pt>
                <c:pt idx="5263">
                  <c:v>87.7</c:v>
                </c:pt>
                <c:pt idx="5264">
                  <c:v>87.716999999999999</c:v>
                </c:pt>
                <c:pt idx="5265">
                  <c:v>87.733000000000004</c:v>
                </c:pt>
                <c:pt idx="5266">
                  <c:v>87.75</c:v>
                </c:pt>
                <c:pt idx="5267">
                  <c:v>87.766999999999996</c:v>
                </c:pt>
                <c:pt idx="5268">
                  <c:v>87.783000000000001</c:v>
                </c:pt>
                <c:pt idx="5269">
                  <c:v>87.8</c:v>
                </c:pt>
                <c:pt idx="5270">
                  <c:v>87.816999999999993</c:v>
                </c:pt>
                <c:pt idx="5271">
                  <c:v>87.832999999999998</c:v>
                </c:pt>
                <c:pt idx="5272">
                  <c:v>87.85</c:v>
                </c:pt>
                <c:pt idx="5273">
                  <c:v>87.867000000000004</c:v>
                </c:pt>
                <c:pt idx="5274">
                  <c:v>87.882999999999996</c:v>
                </c:pt>
                <c:pt idx="5275">
                  <c:v>87.9</c:v>
                </c:pt>
                <c:pt idx="5276">
                  <c:v>87.917000000000002</c:v>
                </c:pt>
                <c:pt idx="5277">
                  <c:v>87.933000000000007</c:v>
                </c:pt>
                <c:pt idx="5278">
                  <c:v>87.95</c:v>
                </c:pt>
                <c:pt idx="5279">
                  <c:v>87.966999999999999</c:v>
                </c:pt>
                <c:pt idx="5280">
                  <c:v>87.983000000000004</c:v>
                </c:pt>
                <c:pt idx="5281">
                  <c:v>88</c:v>
                </c:pt>
                <c:pt idx="5282">
                  <c:v>88.016999999999996</c:v>
                </c:pt>
                <c:pt idx="5283">
                  <c:v>88.033000000000001</c:v>
                </c:pt>
                <c:pt idx="5284">
                  <c:v>88.05</c:v>
                </c:pt>
                <c:pt idx="5285">
                  <c:v>88.066999999999993</c:v>
                </c:pt>
                <c:pt idx="5286">
                  <c:v>88.082999999999998</c:v>
                </c:pt>
                <c:pt idx="5287">
                  <c:v>88.1</c:v>
                </c:pt>
                <c:pt idx="5288">
                  <c:v>88.117000000000004</c:v>
                </c:pt>
                <c:pt idx="5289">
                  <c:v>88.132999999999996</c:v>
                </c:pt>
                <c:pt idx="5290">
                  <c:v>88.15</c:v>
                </c:pt>
                <c:pt idx="5291">
                  <c:v>88.167000000000002</c:v>
                </c:pt>
                <c:pt idx="5292">
                  <c:v>88.183000000000007</c:v>
                </c:pt>
                <c:pt idx="5293">
                  <c:v>88.2</c:v>
                </c:pt>
                <c:pt idx="5294">
                  <c:v>88.216999999999999</c:v>
                </c:pt>
                <c:pt idx="5295">
                  <c:v>88.233000000000004</c:v>
                </c:pt>
                <c:pt idx="5296">
                  <c:v>88.25</c:v>
                </c:pt>
                <c:pt idx="5297">
                  <c:v>88.266999999999996</c:v>
                </c:pt>
                <c:pt idx="5298">
                  <c:v>88.283000000000001</c:v>
                </c:pt>
                <c:pt idx="5299">
                  <c:v>88.3</c:v>
                </c:pt>
                <c:pt idx="5300">
                  <c:v>88.316999999999993</c:v>
                </c:pt>
                <c:pt idx="5301">
                  <c:v>88.332999999999998</c:v>
                </c:pt>
                <c:pt idx="5302">
                  <c:v>88.35</c:v>
                </c:pt>
                <c:pt idx="5303">
                  <c:v>88.367000000000004</c:v>
                </c:pt>
                <c:pt idx="5304">
                  <c:v>88.382999999999996</c:v>
                </c:pt>
                <c:pt idx="5305">
                  <c:v>88.4</c:v>
                </c:pt>
                <c:pt idx="5306">
                  <c:v>88.417000000000002</c:v>
                </c:pt>
                <c:pt idx="5307">
                  <c:v>88.433000000000007</c:v>
                </c:pt>
                <c:pt idx="5308">
                  <c:v>88.45</c:v>
                </c:pt>
                <c:pt idx="5309">
                  <c:v>88.466999999999999</c:v>
                </c:pt>
                <c:pt idx="5310">
                  <c:v>88.483000000000004</c:v>
                </c:pt>
                <c:pt idx="5311">
                  <c:v>88.5</c:v>
                </c:pt>
                <c:pt idx="5312">
                  <c:v>88.516999999999996</c:v>
                </c:pt>
                <c:pt idx="5313">
                  <c:v>88.533000000000001</c:v>
                </c:pt>
                <c:pt idx="5314">
                  <c:v>88.55</c:v>
                </c:pt>
                <c:pt idx="5315">
                  <c:v>88.566999999999993</c:v>
                </c:pt>
                <c:pt idx="5316">
                  <c:v>88.582999999999998</c:v>
                </c:pt>
                <c:pt idx="5317">
                  <c:v>88.6</c:v>
                </c:pt>
                <c:pt idx="5318">
                  <c:v>88.617000000000004</c:v>
                </c:pt>
                <c:pt idx="5319">
                  <c:v>88.632999999999996</c:v>
                </c:pt>
                <c:pt idx="5320">
                  <c:v>88.65</c:v>
                </c:pt>
                <c:pt idx="5321">
                  <c:v>88.667000000000002</c:v>
                </c:pt>
                <c:pt idx="5322">
                  <c:v>88.683000000000007</c:v>
                </c:pt>
                <c:pt idx="5323">
                  <c:v>88.7</c:v>
                </c:pt>
                <c:pt idx="5324">
                  <c:v>88.716999999999999</c:v>
                </c:pt>
                <c:pt idx="5325">
                  <c:v>88.733000000000004</c:v>
                </c:pt>
                <c:pt idx="5326">
                  <c:v>88.75</c:v>
                </c:pt>
                <c:pt idx="5327">
                  <c:v>88.766999999999996</c:v>
                </c:pt>
                <c:pt idx="5328">
                  <c:v>88.783000000000001</c:v>
                </c:pt>
                <c:pt idx="5329">
                  <c:v>88.8</c:v>
                </c:pt>
                <c:pt idx="5330">
                  <c:v>88.816999999999993</c:v>
                </c:pt>
                <c:pt idx="5331">
                  <c:v>88.832999999999998</c:v>
                </c:pt>
                <c:pt idx="5332">
                  <c:v>88.85</c:v>
                </c:pt>
                <c:pt idx="5333">
                  <c:v>88.867000000000004</c:v>
                </c:pt>
                <c:pt idx="5334">
                  <c:v>88.882999999999996</c:v>
                </c:pt>
                <c:pt idx="5335">
                  <c:v>88.9</c:v>
                </c:pt>
                <c:pt idx="5336">
                  <c:v>88.917000000000002</c:v>
                </c:pt>
                <c:pt idx="5337">
                  <c:v>88.933000000000007</c:v>
                </c:pt>
                <c:pt idx="5338">
                  <c:v>88.95</c:v>
                </c:pt>
                <c:pt idx="5339">
                  <c:v>88.966999999999999</c:v>
                </c:pt>
                <c:pt idx="5340">
                  <c:v>88.983000000000004</c:v>
                </c:pt>
                <c:pt idx="5341">
                  <c:v>89</c:v>
                </c:pt>
                <c:pt idx="5342">
                  <c:v>89.016999999999996</c:v>
                </c:pt>
                <c:pt idx="5343">
                  <c:v>89.033000000000001</c:v>
                </c:pt>
                <c:pt idx="5344">
                  <c:v>89.05</c:v>
                </c:pt>
                <c:pt idx="5345">
                  <c:v>89.066999999999993</c:v>
                </c:pt>
                <c:pt idx="5346">
                  <c:v>89.082999999999998</c:v>
                </c:pt>
                <c:pt idx="5347">
                  <c:v>89.1</c:v>
                </c:pt>
                <c:pt idx="5348">
                  <c:v>89.117000000000004</c:v>
                </c:pt>
                <c:pt idx="5349">
                  <c:v>89.132999999999996</c:v>
                </c:pt>
                <c:pt idx="5350">
                  <c:v>89.15</c:v>
                </c:pt>
                <c:pt idx="5351">
                  <c:v>89.167000000000002</c:v>
                </c:pt>
                <c:pt idx="5352">
                  <c:v>89.183000000000007</c:v>
                </c:pt>
                <c:pt idx="5353">
                  <c:v>89.2</c:v>
                </c:pt>
                <c:pt idx="5354">
                  <c:v>89.216999999999999</c:v>
                </c:pt>
                <c:pt idx="5355">
                  <c:v>89.233000000000004</c:v>
                </c:pt>
                <c:pt idx="5356">
                  <c:v>89.25</c:v>
                </c:pt>
                <c:pt idx="5357">
                  <c:v>89.266999999999996</c:v>
                </c:pt>
                <c:pt idx="5358">
                  <c:v>89.283000000000001</c:v>
                </c:pt>
                <c:pt idx="5359">
                  <c:v>89.3</c:v>
                </c:pt>
                <c:pt idx="5360">
                  <c:v>89.316999999999993</c:v>
                </c:pt>
                <c:pt idx="5361">
                  <c:v>89.332999999999998</c:v>
                </c:pt>
                <c:pt idx="5362">
                  <c:v>89.35</c:v>
                </c:pt>
                <c:pt idx="5363">
                  <c:v>89.367000000000004</c:v>
                </c:pt>
                <c:pt idx="5364">
                  <c:v>89.382999999999996</c:v>
                </c:pt>
                <c:pt idx="5365">
                  <c:v>89.4</c:v>
                </c:pt>
                <c:pt idx="5366">
                  <c:v>89.417000000000002</c:v>
                </c:pt>
                <c:pt idx="5367">
                  <c:v>89.433000000000007</c:v>
                </c:pt>
                <c:pt idx="5368">
                  <c:v>89.45</c:v>
                </c:pt>
                <c:pt idx="5369">
                  <c:v>89.466999999999999</c:v>
                </c:pt>
                <c:pt idx="5370">
                  <c:v>89.483000000000004</c:v>
                </c:pt>
                <c:pt idx="5371">
                  <c:v>89.5</c:v>
                </c:pt>
                <c:pt idx="5372">
                  <c:v>89.516999999999996</c:v>
                </c:pt>
                <c:pt idx="5373">
                  <c:v>89.533000000000001</c:v>
                </c:pt>
                <c:pt idx="5374">
                  <c:v>89.55</c:v>
                </c:pt>
                <c:pt idx="5375">
                  <c:v>89.566999999999993</c:v>
                </c:pt>
                <c:pt idx="5376">
                  <c:v>89.582999999999998</c:v>
                </c:pt>
                <c:pt idx="5377">
                  <c:v>89.6</c:v>
                </c:pt>
                <c:pt idx="5378">
                  <c:v>89.617000000000004</c:v>
                </c:pt>
                <c:pt idx="5379">
                  <c:v>89.632999999999996</c:v>
                </c:pt>
                <c:pt idx="5380">
                  <c:v>89.65</c:v>
                </c:pt>
                <c:pt idx="5381">
                  <c:v>89.667000000000002</c:v>
                </c:pt>
                <c:pt idx="5382">
                  <c:v>89.683000000000007</c:v>
                </c:pt>
                <c:pt idx="5383">
                  <c:v>89.7</c:v>
                </c:pt>
                <c:pt idx="5384">
                  <c:v>89.716999999999999</c:v>
                </c:pt>
                <c:pt idx="5385">
                  <c:v>89.733000000000004</c:v>
                </c:pt>
                <c:pt idx="5386">
                  <c:v>89.75</c:v>
                </c:pt>
                <c:pt idx="5387">
                  <c:v>89.766999999999996</c:v>
                </c:pt>
                <c:pt idx="5388">
                  <c:v>89.783000000000001</c:v>
                </c:pt>
                <c:pt idx="5389">
                  <c:v>89.8</c:v>
                </c:pt>
                <c:pt idx="5390">
                  <c:v>89.816999999999993</c:v>
                </c:pt>
                <c:pt idx="5391">
                  <c:v>89.832999999999998</c:v>
                </c:pt>
                <c:pt idx="5392">
                  <c:v>89.85</c:v>
                </c:pt>
                <c:pt idx="5393">
                  <c:v>89.867000000000004</c:v>
                </c:pt>
                <c:pt idx="5394">
                  <c:v>89.882999999999996</c:v>
                </c:pt>
                <c:pt idx="5395">
                  <c:v>89.9</c:v>
                </c:pt>
                <c:pt idx="5396">
                  <c:v>89.917000000000002</c:v>
                </c:pt>
                <c:pt idx="5397">
                  <c:v>89.933000000000007</c:v>
                </c:pt>
                <c:pt idx="5398">
                  <c:v>89.95</c:v>
                </c:pt>
                <c:pt idx="5399">
                  <c:v>89.966999999999999</c:v>
                </c:pt>
                <c:pt idx="5400">
                  <c:v>89.983000000000004</c:v>
                </c:pt>
                <c:pt idx="5401">
                  <c:v>90</c:v>
                </c:pt>
                <c:pt idx="5402">
                  <c:v>90.016999999999996</c:v>
                </c:pt>
                <c:pt idx="5403">
                  <c:v>90.033000000000001</c:v>
                </c:pt>
                <c:pt idx="5404">
                  <c:v>90.05</c:v>
                </c:pt>
                <c:pt idx="5405">
                  <c:v>90.066999999999993</c:v>
                </c:pt>
                <c:pt idx="5406">
                  <c:v>90.082999999999998</c:v>
                </c:pt>
                <c:pt idx="5407">
                  <c:v>90.1</c:v>
                </c:pt>
                <c:pt idx="5408">
                  <c:v>90.117000000000004</c:v>
                </c:pt>
                <c:pt idx="5409">
                  <c:v>90.132999999999996</c:v>
                </c:pt>
                <c:pt idx="5410">
                  <c:v>90.15</c:v>
                </c:pt>
                <c:pt idx="5411">
                  <c:v>90.167000000000002</c:v>
                </c:pt>
                <c:pt idx="5412">
                  <c:v>90.183000000000007</c:v>
                </c:pt>
                <c:pt idx="5413">
                  <c:v>90.2</c:v>
                </c:pt>
                <c:pt idx="5414">
                  <c:v>90.216999999999999</c:v>
                </c:pt>
                <c:pt idx="5415">
                  <c:v>90.233000000000004</c:v>
                </c:pt>
                <c:pt idx="5416">
                  <c:v>90.25</c:v>
                </c:pt>
                <c:pt idx="5417">
                  <c:v>90.266999999999996</c:v>
                </c:pt>
                <c:pt idx="5418">
                  <c:v>90.283000000000001</c:v>
                </c:pt>
                <c:pt idx="5419">
                  <c:v>90.3</c:v>
                </c:pt>
                <c:pt idx="5420">
                  <c:v>90.316999999999993</c:v>
                </c:pt>
                <c:pt idx="5421">
                  <c:v>90.332999999999998</c:v>
                </c:pt>
                <c:pt idx="5422">
                  <c:v>90.35</c:v>
                </c:pt>
                <c:pt idx="5423">
                  <c:v>90.367000000000004</c:v>
                </c:pt>
                <c:pt idx="5424">
                  <c:v>90.382999999999996</c:v>
                </c:pt>
                <c:pt idx="5425">
                  <c:v>90.4</c:v>
                </c:pt>
                <c:pt idx="5426">
                  <c:v>90.417000000000002</c:v>
                </c:pt>
                <c:pt idx="5427">
                  <c:v>90.433000000000007</c:v>
                </c:pt>
                <c:pt idx="5428">
                  <c:v>90.45</c:v>
                </c:pt>
                <c:pt idx="5429">
                  <c:v>90.466999999999999</c:v>
                </c:pt>
                <c:pt idx="5430">
                  <c:v>90.483000000000004</c:v>
                </c:pt>
                <c:pt idx="5431">
                  <c:v>90.5</c:v>
                </c:pt>
                <c:pt idx="5432">
                  <c:v>90.516999999999996</c:v>
                </c:pt>
                <c:pt idx="5433">
                  <c:v>90.533000000000001</c:v>
                </c:pt>
                <c:pt idx="5434">
                  <c:v>90.55</c:v>
                </c:pt>
                <c:pt idx="5435">
                  <c:v>90.566999999999993</c:v>
                </c:pt>
                <c:pt idx="5436">
                  <c:v>90.582999999999998</c:v>
                </c:pt>
                <c:pt idx="5437">
                  <c:v>90.6</c:v>
                </c:pt>
                <c:pt idx="5438">
                  <c:v>90.617000000000004</c:v>
                </c:pt>
                <c:pt idx="5439">
                  <c:v>90.632999999999996</c:v>
                </c:pt>
                <c:pt idx="5440">
                  <c:v>90.65</c:v>
                </c:pt>
                <c:pt idx="5441">
                  <c:v>90.667000000000002</c:v>
                </c:pt>
                <c:pt idx="5442">
                  <c:v>90.683000000000007</c:v>
                </c:pt>
                <c:pt idx="5443">
                  <c:v>90.7</c:v>
                </c:pt>
                <c:pt idx="5444">
                  <c:v>90.716999999999999</c:v>
                </c:pt>
                <c:pt idx="5445">
                  <c:v>90.733000000000004</c:v>
                </c:pt>
                <c:pt idx="5446">
                  <c:v>90.75</c:v>
                </c:pt>
                <c:pt idx="5447">
                  <c:v>90.766999999999996</c:v>
                </c:pt>
                <c:pt idx="5448">
                  <c:v>90.783000000000001</c:v>
                </c:pt>
                <c:pt idx="5449">
                  <c:v>90.8</c:v>
                </c:pt>
                <c:pt idx="5450">
                  <c:v>90.816999999999993</c:v>
                </c:pt>
                <c:pt idx="5451">
                  <c:v>90.832999999999998</c:v>
                </c:pt>
                <c:pt idx="5452">
                  <c:v>90.85</c:v>
                </c:pt>
                <c:pt idx="5453">
                  <c:v>90.867000000000004</c:v>
                </c:pt>
                <c:pt idx="5454">
                  <c:v>90.882999999999996</c:v>
                </c:pt>
                <c:pt idx="5455">
                  <c:v>90.9</c:v>
                </c:pt>
                <c:pt idx="5456">
                  <c:v>90.917000000000002</c:v>
                </c:pt>
                <c:pt idx="5457">
                  <c:v>90.933000000000007</c:v>
                </c:pt>
                <c:pt idx="5458">
                  <c:v>90.95</c:v>
                </c:pt>
                <c:pt idx="5459">
                  <c:v>90.966999999999999</c:v>
                </c:pt>
                <c:pt idx="5460">
                  <c:v>90.983000000000004</c:v>
                </c:pt>
                <c:pt idx="5461">
                  <c:v>91</c:v>
                </c:pt>
                <c:pt idx="5462">
                  <c:v>91.016999999999996</c:v>
                </c:pt>
                <c:pt idx="5463">
                  <c:v>91.033000000000001</c:v>
                </c:pt>
                <c:pt idx="5464">
                  <c:v>91.05</c:v>
                </c:pt>
                <c:pt idx="5465">
                  <c:v>91.066999999999993</c:v>
                </c:pt>
                <c:pt idx="5466">
                  <c:v>91.082999999999998</c:v>
                </c:pt>
                <c:pt idx="5467">
                  <c:v>91.1</c:v>
                </c:pt>
                <c:pt idx="5468">
                  <c:v>91.117000000000004</c:v>
                </c:pt>
                <c:pt idx="5469">
                  <c:v>91.132999999999996</c:v>
                </c:pt>
                <c:pt idx="5470">
                  <c:v>91.15</c:v>
                </c:pt>
                <c:pt idx="5471">
                  <c:v>91.167000000000002</c:v>
                </c:pt>
                <c:pt idx="5472">
                  <c:v>91.183000000000007</c:v>
                </c:pt>
                <c:pt idx="5473">
                  <c:v>91.2</c:v>
                </c:pt>
                <c:pt idx="5474">
                  <c:v>91.216999999999999</c:v>
                </c:pt>
                <c:pt idx="5475">
                  <c:v>91.233000000000004</c:v>
                </c:pt>
                <c:pt idx="5476">
                  <c:v>91.25</c:v>
                </c:pt>
                <c:pt idx="5477">
                  <c:v>91.266999999999996</c:v>
                </c:pt>
                <c:pt idx="5478">
                  <c:v>91.283000000000001</c:v>
                </c:pt>
                <c:pt idx="5479">
                  <c:v>91.3</c:v>
                </c:pt>
                <c:pt idx="5480">
                  <c:v>91.316999999999993</c:v>
                </c:pt>
                <c:pt idx="5481">
                  <c:v>91.332999999999998</c:v>
                </c:pt>
                <c:pt idx="5482">
                  <c:v>91.35</c:v>
                </c:pt>
                <c:pt idx="5483">
                  <c:v>91.367000000000004</c:v>
                </c:pt>
                <c:pt idx="5484">
                  <c:v>91.382999999999996</c:v>
                </c:pt>
                <c:pt idx="5485">
                  <c:v>91.4</c:v>
                </c:pt>
                <c:pt idx="5486">
                  <c:v>91.417000000000002</c:v>
                </c:pt>
                <c:pt idx="5487">
                  <c:v>91.433000000000007</c:v>
                </c:pt>
                <c:pt idx="5488">
                  <c:v>91.45</c:v>
                </c:pt>
                <c:pt idx="5489">
                  <c:v>91.466999999999999</c:v>
                </c:pt>
                <c:pt idx="5490">
                  <c:v>91.483000000000004</c:v>
                </c:pt>
                <c:pt idx="5491">
                  <c:v>91.5</c:v>
                </c:pt>
                <c:pt idx="5492">
                  <c:v>91.516999999999996</c:v>
                </c:pt>
                <c:pt idx="5493">
                  <c:v>91.533000000000001</c:v>
                </c:pt>
                <c:pt idx="5494">
                  <c:v>91.55</c:v>
                </c:pt>
                <c:pt idx="5495">
                  <c:v>91.566999999999993</c:v>
                </c:pt>
                <c:pt idx="5496">
                  <c:v>91.582999999999998</c:v>
                </c:pt>
                <c:pt idx="5497">
                  <c:v>91.6</c:v>
                </c:pt>
                <c:pt idx="5498">
                  <c:v>91.617000000000004</c:v>
                </c:pt>
                <c:pt idx="5499">
                  <c:v>91.632999999999996</c:v>
                </c:pt>
                <c:pt idx="5500">
                  <c:v>91.65</c:v>
                </c:pt>
                <c:pt idx="5501">
                  <c:v>91.667000000000002</c:v>
                </c:pt>
                <c:pt idx="5502">
                  <c:v>91.683000000000007</c:v>
                </c:pt>
                <c:pt idx="5503">
                  <c:v>91.7</c:v>
                </c:pt>
                <c:pt idx="5504">
                  <c:v>91.716999999999999</c:v>
                </c:pt>
                <c:pt idx="5505">
                  <c:v>91.733000000000004</c:v>
                </c:pt>
                <c:pt idx="5506">
                  <c:v>91.75</c:v>
                </c:pt>
                <c:pt idx="5507">
                  <c:v>91.766999999999996</c:v>
                </c:pt>
                <c:pt idx="5508">
                  <c:v>91.783000000000001</c:v>
                </c:pt>
                <c:pt idx="5509">
                  <c:v>91.8</c:v>
                </c:pt>
                <c:pt idx="5510">
                  <c:v>91.816999999999993</c:v>
                </c:pt>
                <c:pt idx="5511">
                  <c:v>91.832999999999998</c:v>
                </c:pt>
                <c:pt idx="5512">
                  <c:v>91.85</c:v>
                </c:pt>
                <c:pt idx="5513">
                  <c:v>91.867000000000004</c:v>
                </c:pt>
                <c:pt idx="5514">
                  <c:v>91.882999999999996</c:v>
                </c:pt>
                <c:pt idx="5515">
                  <c:v>91.9</c:v>
                </c:pt>
                <c:pt idx="5516">
                  <c:v>91.917000000000002</c:v>
                </c:pt>
                <c:pt idx="5517">
                  <c:v>91.933000000000007</c:v>
                </c:pt>
                <c:pt idx="5518">
                  <c:v>91.95</c:v>
                </c:pt>
                <c:pt idx="5519">
                  <c:v>91.966999999999999</c:v>
                </c:pt>
                <c:pt idx="5520">
                  <c:v>91.983000000000004</c:v>
                </c:pt>
                <c:pt idx="5521">
                  <c:v>92</c:v>
                </c:pt>
                <c:pt idx="5522">
                  <c:v>92.016999999999996</c:v>
                </c:pt>
                <c:pt idx="5523">
                  <c:v>92.033000000000001</c:v>
                </c:pt>
                <c:pt idx="5524">
                  <c:v>92.05</c:v>
                </c:pt>
                <c:pt idx="5525">
                  <c:v>92.066999999999993</c:v>
                </c:pt>
                <c:pt idx="5526">
                  <c:v>92.082999999999998</c:v>
                </c:pt>
                <c:pt idx="5527">
                  <c:v>92.1</c:v>
                </c:pt>
                <c:pt idx="5528">
                  <c:v>92.117000000000004</c:v>
                </c:pt>
                <c:pt idx="5529">
                  <c:v>92.132999999999996</c:v>
                </c:pt>
                <c:pt idx="5530">
                  <c:v>92.15</c:v>
                </c:pt>
                <c:pt idx="5531">
                  <c:v>92.167000000000002</c:v>
                </c:pt>
                <c:pt idx="5532">
                  <c:v>92.183000000000007</c:v>
                </c:pt>
                <c:pt idx="5533">
                  <c:v>92.2</c:v>
                </c:pt>
                <c:pt idx="5534">
                  <c:v>92.216999999999999</c:v>
                </c:pt>
                <c:pt idx="5535">
                  <c:v>92.233000000000004</c:v>
                </c:pt>
                <c:pt idx="5536">
                  <c:v>92.25</c:v>
                </c:pt>
                <c:pt idx="5537">
                  <c:v>92.266999999999996</c:v>
                </c:pt>
                <c:pt idx="5538">
                  <c:v>92.283000000000001</c:v>
                </c:pt>
                <c:pt idx="5539">
                  <c:v>92.3</c:v>
                </c:pt>
                <c:pt idx="5540">
                  <c:v>92.316999999999993</c:v>
                </c:pt>
                <c:pt idx="5541">
                  <c:v>92.332999999999998</c:v>
                </c:pt>
                <c:pt idx="5542">
                  <c:v>92.35</c:v>
                </c:pt>
                <c:pt idx="5543">
                  <c:v>92.367000000000004</c:v>
                </c:pt>
                <c:pt idx="5544">
                  <c:v>92.382999999999996</c:v>
                </c:pt>
                <c:pt idx="5545">
                  <c:v>92.4</c:v>
                </c:pt>
                <c:pt idx="5546">
                  <c:v>92.417000000000002</c:v>
                </c:pt>
                <c:pt idx="5547">
                  <c:v>92.433000000000007</c:v>
                </c:pt>
                <c:pt idx="5548">
                  <c:v>92.45</c:v>
                </c:pt>
                <c:pt idx="5549">
                  <c:v>92.466999999999999</c:v>
                </c:pt>
                <c:pt idx="5550">
                  <c:v>92.483000000000004</c:v>
                </c:pt>
                <c:pt idx="5551">
                  <c:v>92.5</c:v>
                </c:pt>
                <c:pt idx="5552">
                  <c:v>92.516999999999996</c:v>
                </c:pt>
                <c:pt idx="5553">
                  <c:v>92.533000000000001</c:v>
                </c:pt>
                <c:pt idx="5554">
                  <c:v>92.55</c:v>
                </c:pt>
                <c:pt idx="5555">
                  <c:v>92.566999999999993</c:v>
                </c:pt>
                <c:pt idx="5556">
                  <c:v>92.582999999999998</c:v>
                </c:pt>
                <c:pt idx="5557">
                  <c:v>92.6</c:v>
                </c:pt>
                <c:pt idx="5558">
                  <c:v>92.617000000000004</c:v>
                </c:pt>
                <c:pt idx="5559">
                  <c:v>92.632999999999996</c:v>
                </c:pt>
                <c:pt idx="5560">
                  <c:v>92.65</c:v>
                </c:pt>
                <c:pt idx="5561">
                  <c:v>92.667000000000002</c:v>
                </c:pt>
                <c:pt idx="5562">
                  <c:v>92.683000000000007</c:v>
                </c:pt>
                <c:pt idx="5563">
                  <c:v>92.7</c:v>
                </c:pt>
                <c:pt idx="5564">
                  <c:v>92.716999999999999</c:v>
                </c:pt>
                <c:pt idx="5565">
                  <c:v>92.733000000000004</c:v>
                </c:pt>
                <c:pt idx="5566">
                  <c:v>92.75</c:v>
                </c:pt>
                <c:pt idx="5567">
                  <c:v>92.766999999999996</c:v>
                </c:pt>
                <c:pt idx="5568">
                  <c:v>92.783000000000001</c:v>
                </c:pt>
                <c:pt idx="5569">
                  <c:v>92.8</c:v>
                </c:pt>
                <c:pt idx="5570">
                  <c:v>92.816999999999993</c:v>
                </c:pt>
                <c:pt idx="5571">
                  <c:v>92.832999999999998</c:v>
                </c:pt>
                <c:pt idx="5572">
                  <c:v>92.85</c:v>
                </c:pt>
                <c:pt idx="5573">
                  <c:v>92.867000000000004</c:v>
                </c:pt>
                <c:pt idx="5574">
                  <c:v>92.882999999999996</c:v>
                </c:pt>
                <c:pt idx="5575">
                  <c:v>92.9</c:v>
                </c:pt>
                <c:pt idx="5576">
                  <c:v>92.917000000000002</c:v>
                </c:pt>
                <c:pt idx="5577">
                  <c:v>92.933000000000007</c:v>
                </c:pt>
                <c:pt idx="5578">
                  <c:v>92.95</c:v>
                </c:pt>
                <c:pt idx="5579">
                  <c:v>92.966999999999999</c:v>
                </c:pt>
                <c:pt idx="5580">
                  <c:v>92.983000000000004</c:v>
                </c:pt>
                <c:pt idx="5581">
                  <c:v>93</c:v>
                </c:pt>
                <c:pt idx="5582">
                  <c:v>93.016999999999996</c:v>
                </c:pt>
                <c:pt idx="5583">
                  <c:v>93.033000000000001</c:v>
                </c:pt>
                <c:pt idx="5584">
                  <c:v>93.05</c:v>
                </c:pt>
                <c:pt idx="5585">
                  <c:v>93.066999999999993</c:v>
                </c:pt>
                <c:pt idx="5586">
                  <c:v>93.082999999999998</c:v>
                </c:pt>
                <c:pt idx="5587">
                  <c:v>93.1</c:v>
                </c:pt>
                <c:pt idx="5588">
                  <c:v>93.117000000000004</c:v>
                </c:pt>
                <c:pt idx="5589">
                  <c:v>93.132999999999996</c:v>
                </c:pt>
                <c:pt idx="5590">
                  <c:v>93.15</c:v>
                </c:pt>
                <c:pt idx="5591">
                  <c:v>93.167000000000002</c:v>
                </c:pt>
                <c:pt idx="5592">
                  <c:v>93.183000000000007</c:v>
                </c:pt>
                <c:pt idx="5593">
                  <c:v>93.2</c:v>
                </c:pt>
                <c:pt idx="5594">
                  <c:v>93.216999999999999</c:v>
                </c:pt>
                <c:pt idx="5595">
                  <c:v>93.233000000000004</c:v>
                </c:pt>
                <c:pt idx="5596">
                  <c:v>93.25</c:v>
                </c:pt>
                <c:pt idx="5597">
                  <c:v>93.266999999999996</c:v>
                </c:pt>
                <c:pt idx="5598">
                  <c:v>93.283000000000001</c:v>
                </c:pt>
                <c:pt idx="5599">
                  <c:v>93.3</c:v>
                </c:pt>
                <c:pt idx="5600">
                  <c:v>93.316999999999993</c:v>
                </c:pt>
                <c:pt idx="5601">
                  <c:v>93.332999999999998</c:v>
                </c:pt>
                <c:pt idx="5602">
                  <c:v>93.35</c:v>
                </c:pt>
                <c:pt idx="5603">
                  <c:v>93.367000000000004</c:v>
                </c:pt>
                <c:pt idx="5604">
                  <c:v>93.382999999999996</c:v>
                </c:pt>
                <c:pt idx="5605">
                  <c:v>93.4</c:v>
                </c:pt>
                <c:pt idx="5606">
                  <c:v>93.417000000000002</c:v>
                </c:pt>
                <c:pt idx="5607">
                  <c:v>93.433000000000007</c:v>
                </c:pt>
                <c:pt idx="5608">
                  <c:v>93.45</c:v>
                </c:pt>
                <c:pt idx="5609">
                  <c:v>93.466999999999999</c:v>
                </c:pt>
                <c:pt idx="5610">
                  <c:v>93.483000000000004</c:v>
                </c:pt>
                <c:pt idx="5611">
                  <c:v>93.5</c:v>
                </c:pt>
                <c:pt idx="5612">
                  <c:v>93.516999999999996</c:v>
                </c:pt>
                <c:pt idx="5613">
                  <c:v>93.533000000000001</c:v>
                </c:pt>
                <c:pt idx="5614">
                  <c:v>93.55</c:v>
                </c:pt>
                <c:pt idx="5615">
                  <c:v>93.566999999999993</c:v>
                </c:pt>
                <c:pt idx="5616">
                  <c:v>93.582999999999998</c:v>
                </c:pt>
                <c:pt idx="5617">
                  <c:v>93.6</c:v>
                </c:pt>
                <c:pt idx="5618">
                  <c:v>93.617000000000004</c:v>
                </c:pt>
                <c:pt idx="5619">
                  <c:v>93.632999999999996</c:v>
                </c:pt>
                <c:pt idx="5620">
                  <c:v>93.65</c:v>
                </c:pt>
                <c:pt idx="5621">
                  <c:v>93.667000000000002</c:v>
                </c:pt>
                <c:pt idx="5622">
                  <c:v>93.683000000000007</c:v>
                </c:pt>
                <c:pt idx="5623">
                  <c:v>93.7</c:v>
                </c:pt>
                <c:pt idx="5624">
                  <c:v>93.716999999999999</c:v>
                </c:pt>
                <c:pt idx="5625">
                  <c:v>93.733000000000004</c:v>
                </c:pt>
                <c:pt idx="5626">
                  <c:v>93.75</c:v>
                </c:pt>
                <c:pt idx="5627">
                  <c:v>93.766999999999996</c:v>
                </c:pt>
                <c:pt idx="5628">
                  <c:v>93.783000000000001</c:v>
                </c:pt>
                <c:pt idx="5629">
                  <c:v>93.8</c:v>
                </c:pt>
                <c:pt idx="5630">
                  <c:v>93.816999999999993</c:v>
                </c:pt>
                <c:pt idx="5631">
                  <c:v>93.832999999999998</c:v>
                </c:pt>
                <c:pt idx="5632">
                  <c:v>93.85</c:v>
                </c:pt>
                <c:pt idx="5633">
                  <c:v>93.867000000000004</c:v>
                </c:pt>
                <c:pt idx="5634">
                  <c:v>93.882999999999996</c:v>
                </c:pt>
                <c:pt idx="5635">
                  <c:v>93.9</c:v>
                </c:pt>
                <c:pt idx="5636">
                  <c:v>93.917000000000002</c:v>
                </c:pt>
                <c:pt idx="5637">
                  <c:v>93.933000000000007</c:v>
                </c:pt>
                <c:pt idx="5638">
                  <c:v>93.95</c:v>
                </c:pt>
                <c:pt idx="5639">
                  <c:v>93.966999999999999</c:v>
                </c:pt>
                <c:pt idx="5640">
                  <c:v>93.983000000000004</c:v>
                </c:pt>
                <c:pt idx="5641">
                  <c:v>94</c:v>
                </c:pt>
                <c:pt idx="5642">
                  <c:v>94.016999999999996</c:v>
                </c:pt>
                <c:pt idx="5643">
                  <c:v>94.033000000000001</c:v>
                </c:pt>
                <c:pt idx="5644">
                  <c:v>94.05</c:v>
                </c:pt>
                <c:pt idx="5645">
                  <c:v>94.066999999999993</c:v>
                </c:pt>
                <c:pt idx="5646">
                  <c:v>94.082999999999998</c:v>
                </c:pt>
                <c:pt idx="5647">
                  <c:v>94.1</c:v>
                </c:pt>
                <c:pt idx="5648">
                  <c:v>94.117000000000004</c:v>
                </c:pt>
                <c:pt idx="5649">
                  <c:v>94.132999999999996</c:v>
                </c:pt>
                <c:pt idx="5650">
                  <c:v>94.15</c:v>
                </c:pt>
                <c:pt idx="5651">
                  <c:v>94.167000000000002</c:v>
                </c:pt>
                <c:pt idx="5652">
                  <c:v>94.183000000000007</c:v>
                </c:pt>
                <c:pt idx="5653">
                  <c:v>94.2</c:v>
                </c:pt>
                <c:pt idx="5654">
                  <c:v>94.216999999999999</c:v>
                </c:pt>
                <c:pt idx="5655">
                  <c:v>94.233000000000004</c:v>
                </c:pt>
                <c:pt idx="5656">
                  <c:v>94.25</c:v>
                </c:pt>
                <c:pt idx="5657">
                  <c:v>94.266999999999996</c:v>
                </c:pt>
                <c:pt idx="5658">
                  <c:v>94.283000000000001</c:v>
                </c:pt>
                <c:pt idx="5659">
                  <c:v>94.3</c:v>
                </c:pt>
                <c:pt idx="5660">
                  <c:v>94.316999999999993</c:v>
                </c:pt>
                <c:pt idx="5661">
                  <c:v>94.332999999999998</c:v>
                </c:pt>
                <c:pt idx="5662">
                  <c:v>94.35</c:v>
                </c:pt>
                <c:pt idx="5663">
                  <c:v>94.367000000000004</c:v>
                </c:pt>
                <c:pt idx="5664">
                  <c:v>94.382999999999996</c:v>
                </c:pt>
                <c:pt idx="5665">
                  <c:v>94.4</c:v>
                </c:pt>
                <c:pt idx="5666">
                  <c:v>94.417000000000002</c:v>
                </c:pt>
                <c:pt idx="5667">
                  <c:v>94.433000000000007</c:v>
                </c:pt>
                <c:pt idx="5668">
                  <c:v>94.45</c:v>
                </c:pt>
                <c:pt idx="5669">
                  <c:v>94.466999999999999</c:v>
                </c:pt>
                <c:pt idx="5670">
                  <c:v>94.483000000000004</c:v>
                </c:pt>
                <c:pt idx="5671">
                  <c:v>94.5</c:v>
                </c:pt>
                <c:pt idx="5672">
                  <c:v>94.516999999999996</c:v>
                </c:pt>
                <c:pt idx="5673">
                  <c:v>94.533000000000001</c:v>
                </c:pt>
                <c:pt idx="5674">
                  <c:v>94.55</c:v>
                </c:pt>
                <c:pt idx="5675">
                  <c:v>94.566999999999993</c:v>
                </c:pt>
                <c:pt idx="5676">
                  <c:v>94.582999999999998</c:v>
                </c:pt>
                <c:pt idx="5677">
                  <c:v>94.6</c:v>
                </c:pt>
                <c:pt idx="5678">
                  <c:v>94.617000000000004</c:v>
                </c:pt>
                <c:pt idx="5679">
                  <c:v>94.632999999999996</c:v>
                </c:pt>
                <c:pt idx="5680">
                  <c:v>94.65</c:v>
                </c:pt>
                <c:pt idx="5681">
                  <c:v>94.667000000000002</c:v>
                </c:pt>
                <c:pt idx="5682">
                  <c:v>94.683000000000007</c:v>
                </c:pt>
                <c:pt idx="5683">
                  <c:v>94.7</c:v>
                </c:pt>
                <c:pt idx="5684">
                  <c:v>94.716999999999999</c:v>
                </c:pt>
                <c:pt idx="5685">
                  <c:v>94.733000000000004</c:v>
                </c:pt>
                <c:pt idx="5686">
                  <c:v>94.75</c:v>
                </c:pt>
                <c:pt idx="5687">
                  <c:v>94.766999999999996</c:v>
                </c:pt>
                <c:pt idx="5688">
                  <c:v>94.783000000000001</c:v>
                </c:pt>
                <c:pt idx="5689">
                  <c:v>94.8</c:v>
                </c:pt>
                <c:pt idx="5690">
                  <c:v>94.816999999999993</c:v>
                </c:pt>
                <c:pt idx="5691">
                  <c:v>94.832999999999998</c:v>
                </c:pt>
                <c:pt idx="5692">
                  <c:v>94.85</c:v>
                </c:pt>
                <c:pt idx="5693">
                  <c:v>94.867000000000004</c:v>
                </c:pt>
                <c:pt idx="5694">
                  <c:v>94.882999999999996</c:v>
                </c:pt>
                <c:pt idx="5695">
                  <c:v>94.9</c:v>
                </c:pt>
                <c:pt idx="5696">
                  <c:v>94.917000000000002</c:v>
                </c:pt>
                <c:pt idx="5697">
                  <c:v>94.933000000000007</c:v>
                </c:pt>
                <c:pt idx="5698">
                  <c:v>94.95</c:v>
                </c:pt>
                <c:pt idx="5699">
                  <c:v>94.966999999999999</c:v>
                </c:pt>
                <c:pt idx="5700">
                  <c:v>94.983000000000004</c:v>
                </c:pt>
                <c:pt idx="5701">
                  <c:v>95</c:v>
                </c:pt>
                <c:pt idx="5702">
                  <c:v>95.016999999999996</c:v>
                </c:pt>
                <c:pt idx="5703">
                  <c:v>95.033000000000001</c:v>
                </c:pt>
                <c:pt idx="5704">
                  <c:v>95.05</c:v>
                </c:pt>
                <c:pt idx="5705">
                  <c:v>95.066999999999993</c:v>
                </c:pt>
                <c:pt idx="5706">
                  <c:v>95.082999999999998</c:v>
                </c:pt>
                <c:pt idx="5707">
                  <c:v>95.1</c:v>
                </c:pt>
                <c:pt idx="5708">
                  <c:v>95.117000000000004</c:v>
                </c:pt>
                <c:pt idx="5709">
                  <c:v>95.132999999999996</c:v>
                </c:pt>
                <c:pt idx="5710">
                  <c:v>95.15</c:v>
                </c:pt>
                <c:pt idx="5711">
                  <c:v>95.167000000000002</c:v>
                </c:pt>
                <c:pt idx="5712">
                  <c:v>95.183000000000007</c:v>
                </c:pt>
                <c:pt idx="5713">
                  <c:v>95.2</c:v>
                </c:pt>
                <c:pt idx="5714">
                  <c:v>95.216999999999999</c:v>
                </c:pt>
                <c:pt idx="5715">
                  <c:v>95.233000000000004</c:v>
                </c:pt>
                <c:pt idx="5716">
                  <c:v>95.25</c:v>
                </c:pt>
                <c:pt idx="5717">
                  <c:v>95.266999999999996</c:v>
                </c:pt>
                <c:pt idx="5718">
                  <c:v>95.283000000000001</c:v>
                </c:pt>
                <c:pt idx="5719">
                  <c:v>95.3</c:v>
                </c:pt>
                <c:pt idx="5720">
                  <c:v>95.316999999999993</c:v>
                </c:pt>
                <c:pt idx="5721">
                  <c:v>95.332999999999998</c:v>
                </c:pt>
                <c:pt idx="5722">
                  <c:v>95.35</c:v>
                </c:pt>
                <c:pt idx="5723">
                  <c:v>95.367000000000004</c:v>
                </c:pt>
                <c:pt idx="5724">
                  <c:v>95.382999999999996</c:v>
                </c:pt>
                <c:pt idx="5725">
                  <c:v>95.4</c:v>
                </c:pt>
                <c:pt idx="5726">
                  <c:v>95.417000000000002</c:v>
                </c:pt>
                <c:pt idx="5727">
                  <c:v>95.433000000000007</c:v>
                </c:pt>
                <c:pt idx="5728">
                  <c:v>95.45</c:v>
                </c:pt>
                <c:pt idx="5729">
                  <c:v>95.466999999999999</c:v>
                </c:pt>
                <c:pt idx="5730">
                  <c:v>95.483000000000004</c:v>
                </c:pt>
                <c:pt idx="5731">
                  <c:v>95.5</c:v>
                </c:pt>
                <c:pt idx="5732">
                  <c:v>95.516999999999996</c:v>
                </c:pt>
                <c:pt idx="5733">
                  <c:v>95.533000000000001</c:v>
                </c:pt>
                <c:pt idx="5734">
                  <c:v>95.55</c:v>
                </c:pt>
                <c:pt idx="5735">
                  <c:v>95.566999999999993</c:v>
                </c:pt>
                <c:pt idx="5736">
                  <c:v>95.582999999999998</c:v>
                </c:pt>
                <c:pt idx="5737">
                  <c:v>95.6</c:v>
                </c:pt>
                <c:pt idx="5738">
                  <c:v>95.617000000000004</c:v>
                </c:pt>
                <c:pt idx="5739">
                  <c:v>95.632999999999996</c:v>
                </c:pt>
                <c:pt idx="5740">
                  <c:v>95.65</c:v>
                </c:pt>
                <c:pt idx="5741">
                  <c:v>95.667000000000002</c:v>
                </c:pt>
                <c:pt idx="5742">
                  <c:v>95.683000000000007</c:v>
                </c:pt>
                <c:pt idx="5743">
                  <c:v>95.7</c:v>
                </c:pt>
                <c:pt idx="5744">
                  <c:v>95.716999999999999</c:v>
                </c:pt>
                <c:pt idx="5745">
                  <c:v>95.733000000000004</c:v>
                </c:pt>
                <c:pt idx="5746">
                  <c:v>95.75</c:v>
                </c:pt>
                <c:pt idx="5747">
                  <c:v>95.766999999999996</c:v>
                </c:pt>
                <c:pt idx="5748">
                  <c:v>95.783000000000001</c:v>
                </c:pt>
                <c:pt idx="5749">
                  <c:v>95.8</c:v>
                </c:pt>
                <c:pt idx="5750">
                  <c:v>95.816999999999993</c:v>
                </c:pt>
                <c:pt idx="5751">
                  <c:v>95.832999999999998</c:v>
                </c:pt>
                <c:pt idx="5752">
                  <c:v>95.85</c:v>
                </c:pt>
                <c:pt idx="5753">
                  <c:v>95.867000000000004</c:v>
                </c:pt>
                <c:pt idx="5754">
                  <c:v>95.882999999999996</c:v>
                </c:pt>
                <c:pt idx="5755">
                  <c:v>95.9</c:v>
                </c:pt>
                <c:pt idx="5756">
                  <c:v>95.917000000000002</c:v>
                </c:pt>
                <c:pt idx="5757">
                  <c:v>95.933000000000007</c:v>
                </c:pt>
                <c:pt idx="5758">
                  <c:v>95.95</c:v>
                </c:pt>
                <c:pt idx="5759">
                  <c:v>95.966999999999999</c:v>
                </c:pt>
                <c:pt idx="5760">
                  <c:v>95.983000000000004</c:v>
                </c:pt>
                <c:pt idx="5761">
                  <c:v>96</c:v>
                </c:pt>
                <c:pt idx="5762">
                  <c:v>96.016999999999996</c:v>
                </c:pt>
                <c:pt idx="5763">
                  <c:v>96.033000000000001</c:v>
                </c:pt>
                <c:pt idx="5764">
                  <c:v>96.05</c:v>
                </c:pt>
                <c:pt idx="5765">
                  <c:v>96.066999999999993</c:v>
                </c:pt>
                <c:pt idx="5766">
                  <c:v>96.082999999999998</c:v>
                </c:pt>
                <c:pt idx="5767">
                  <c:v>96.1</c:v>
                </c:pt>
                <c:pt idx="5768">
                  <c:v>96.117000000000004</c:v>
                </c:pt>
                <c:pt idx="5769">
                  <c:v>96.132999999999996</c:v>
                </c:pt>
                <c:pt idx="5770">
                  <c:v>96.15</c:v>
                </c:pt>
                <c:pt idx="5771">
                  <c:v>96.167000000000002</c:v>
                </c:pt>
                <c:pt idx="5772">
                  <c:v>96.183000000000007</c:v>
                </c:pt>
                <c:pt idx="5773">
                  <c:v>96.2</c:v>
                </c:pt>
                <c:pt idx="5774">
                  <c:v>96.216999999999999</c:v>
                </c:pt>
                <c:pt idx="5775">
                  <c:v>96.233000000000004</c:v>
                </c:pt>
                <c:pt idx="5776">
                  <c:v>96.25</c:v>
                </c:pt>
                <c:pt idx="5777">
                  <c:v>96.266999999999996</c:v>
                </c:pt>
                <c:pt idx="5778">
                  <c:v>96.283000000000001</c:v>
                </c:pt>
                <c:pt idx="5779">
                  <c:v>96.3</c:v>
                </c:pt>
                <c:pt idx="5780">
                  <c:v>96.316999999999993</c:v>
                </c:pt>
                <c:pt idx="5781">
                  <c:v>96.332999999999998</c:v>
                </c:pt>
                <c:pt idx="5782">
                  <c:v>96.35</c:v>
                </c:pt>
                <c:pt idx="5783">
                  <c:v>96.367000000000004</c:v>
                </c:pt>
                <c:pt idx="5784">
                  <c:v>96.382999999999996</c:v>
                </c:pt>
                <c:pt idx="5785">
                  <c:v>96.4</c:v>
                </c:pt>
                <c:pt idx="5786">
                  <c:v>96.417000000000002</c:v>
                </c:pt>
                <c:pt idx="5787">
                  <c:v>96.433000000000007</c:v>
                </c:pt>
                <c:pt idx="5788">
                  <c:v>96.45</c:v>
                </c:pt>
                <c:pt idx="5789">
                  <c:v>96.466999999999999</c:v>
                </c:pt>
                <c:pt idx="5790">
                  <c:v>96.483000000000004</c:v>
                </c:pt>
                <c:pt idx="5791">
                  <c:v>96.5</c:v>
                </c:pt>
                <c:pt idx="5792">
                  <c:v>96.516999999999996</c:v>
                </c:pt>
                <c:pt idx="5793">
                  <c:v>96.533000000000001</c:v>
                </c:pt>
                <c:pt idx="5794">
                  <c:v>96.55</c:v>
                </c:pt>
                <c:pt idx="5795">
                  <c:v>96.566999999999993</c:v>
                </c:pt>
                <c:pt idx="5796">
                  <c:v>96.582999999999998</c:v>
                </c:pt>
                <c:pt idx="5797">
                  <c:v>96.6</c:v>
                </c:pt>
                <c:pt idx="5798">
                  <c:v>96.617000000000004</c:v>
                </c:pt>
                <c:pt idx="5799">
                  <c:v>96.632999999999996</c:v>
                </c:pt>
                <c:pt idx="5800">
                  <c:v>96.65</c:v>
                </c:pt>
                <c:pt idx="5801">
                  <c:v>96.667000000000002</c:v>
                </c:pt>
                <c:pt idx="5802">
                  <c:v>96.683000000000007</c:v>
                </c:pt>
                <c:pt idx="5803">
                  <c:v>96.7</c:v>
                </c:pt>
                <c:pt idx="5804">
                  <c:v>96.716999999999999</c:v>
                </c:pt>
                <c:pt idx="5805">
                  <c:v>96.733000000000004</c:v>
                </c:pt>
                <c:pt idx="5806">
                  <c:v>96.75</c:v>
                </c:pt>
                <c:pt idx="5807">
                  <c:v>96.766999999999996</c:v>
                </c:pt>
                <c:pt idx="5808">
                  <c:v>96.783000000000001</c:v>
                </c:pt>
                <c:pt idx="5809">
                  <c:v>96.8</c:v>
                </c:pt>
                <c:pt idx="5810">
                  <c:v>96.816999999999993</c:v>
                </c:pt>
                <c:pt idx="5811">
                  <c:v>96.832999999999998</c:v>
                </c:pt>
                <c:pt idx="5812">
                  <c:v>96.85</c:v>
                </c:pt>
                <c:pt idx="5813">
                  <c:v>96.867000000000004</c:v>
                </c:pt>
                <c:pt idx="5814">
                  <c:v>96.882999999999996</c:v>
                </c:pt>
                <c:pt idx="5815">
                  <c:v>96.9</c:v>
                </c:pt>
                <c:pt idx="5816">
                  <c:v>96.917000000000002</c:v>
                </c:pt>
                <c:pt idx="5817">
                  <c:v>96.933000000000007</c:v>
                </c:pt>
                <c:pt idx="5818">
                  <c:v>96.95</c:v>
                </c:pt>
                <c:pt idx="5819">
                  <c:v>96.966999999999999</c:v>
                </c:pt>
                <c:pt idx="5820">
                  <c:v>96.983000000000004</c:v>
                </c:pt>
                <c:pt idx="5821">
                  <c:v>97</c:v>
                </c:pt>
                <c:pt idx="5822">
                  <c:v>97.016999999999996</c:v>
                </c:pt>
                <c:pt idx="5823">
                  <c:v>97.033000000000001</c:v>
                </c:pt>
                <c:pt idx="5824">
                  <c:v>97.05</c:v>
                </c:pt>
                <c:pt idx="5825">
                  <c:v>97.066999999999993</c:v>
                </c:pt>
                <c:pt idx="5826">
                  <c:v>97.082999999999998</c:v>
                </c:pt>
                <c:pt idx="5827">
                  <c:v>97.1</c:v>
                </c:pt>
                <c:pt idx="5828">
                  <c:v>97.117000000000004</c:v>
                </c:pt>
                <c:pt idx="5829">
                  <c:v>97.132999999999996</c:v>
                </c:pt>
                <c:pt idx="5830">
                  <c:v>97.15</c:v>
                </c:pt>
                <c:pt idx="5831">
                  <c:v>97.167000000000002</c:v>
                </c:pt>
                <c:pt idx="5832">
                  <c:v>97.183000000000007</c:v>
                </c:pt>
                <c:pt idx="5833">
                  <c:v>97.2</c:v>
                </c:pt>
                <c:pt idx="5834">
                  <c:v>97.216999999999999</c:v>
                </c:pt>
                <c:pt idx="5835">
                  <c:v>97.233000000000004</c:v>
                </c:pt>
                <c:pt idx="5836">
                  <c:v>97.25</c:v>
                </c:pt>
                <c:pt idx="5837">
                  <c:v>97.266999999999996</c:v>
                </c:pt>
                <c:pt idx="5838">
                  <c:v>97.283000000000001</c:v>
                </c:pt>
                <c:pt idx="5839">
                  <c:v>97.3</c:v>
                </c:pt>
                <c:pt idx="5840">
                  <c:v>97.316999999999993</c:v>
                </c:pt>
                <c:pt idx="5841">
                  <c:v>97.332999999999998</c:v>
                </c:pt>
                <c:pt idx="5842">
                  <c:v>97.35</c:v>
                </c:pt>
                <c:pt idx="5843">
                  <c:v>97.367000000000004</c:v>
                </c:pt>
                <c:pt idx="5844">
                  <c:v>97.382999999999996</c:v>
                </c:pt>
                <c:pt idx="5845">
                  <c:v>97.4</c:v>
                </c:pt>
                <c:pt idx="5846">
                  <c:v>97.417000000000002</c:v>
                </c:pt>
                <c:pt idx="5847">
                  <c:v>97.433000000000007</c:v>
                </c:pt>
                <c:pt idx="5848">
                  <c:v>97.45</c:v>
                </c:pt>
                <c:pt idx="5849">
                  <c:v>97.466999999999999</c:v>
                </c:pt>
                <c:pt idx="5850">
                  <c:v>97.483000000000004</c:v>
                </c:pt>
                <c:pt idx="5851">
                  <c:v>97.5</c:v>
                </c:pt>
                <c:pt idx="5852">
                  <c:v>97.516999999999996</c:v>
                </c:pt>
                <c:pt idx="5853">
                  <c:v>97.533000000000001</c:v>
                </c:pt>
                <c:pt idx="5854">
                  <c:v>97.55</c:v>
                </c:pt>
                <c:pt idx="5855">
                  <c:v>97.566999999999993</c:v>
                </c:pt>
                <c:pt idx="5856">
                  <c:v>97.582999999999998</c:v>
                </c:pt>
                <c:pt idx="5857">
                  <c:v>97.6</c:v>
                </c:pt>
                <c:pt idx="5858">
                  <c:v>97.617000000000004</c:v>
                </c:pt>
                <c:pt idx="5859">
                  <c:v>97.632999999999996</c:v>
                </c:pt>
                <c:pt idx="5860">
                  <c:v>97.65</c:v>
                </c:pt>
                <c:pt idx="5861">
                  <c:v>97.667000000000002</c:v>
                </c:pt>
                <c:pt idx="5862">
                  <c:v>97.683000000000007</c:v>
                </c:pt>
                <c:pt idx="5863">
                  <c:v>97.7</c:v>
                </c:pt>
                <c:pt idx="5864">
                  <c:v>97.716999999999999</c:v>
                </c:pt>
                <c:pt idx="5865">
                  <c:v>97.733000000000004</c:v>
                </c:pt>
                <c:pt idx="5866">
                  <c:v>97.75</c:v>
                </c:pt>
                <c:pt idx="5867">
                  <c:v>97.766999999999996</c:v>
                </c:pt>
                <c:pt idx="5868">
                  <c:v>97.783000000000001</c:v>
                </c:pt>
                <c:pt idx="5869">
                  <c:v>97.8</c:v>
                </c:pt>
                <c:pt idx="5870">
                  <c:v>97.816999999999993</c:v>
                </c:pt>
                <c:pt idx="5871">
                  <c:v>97.832999999999998</c:v>
                </c:pt>
                <c:pt idx="5872">
                  <c:v>97.85</c:v>
                </c:pt>
                <c:pt idx="5873">
                  <c:v>97.867000000000004</c:v>
                </c:pt>
                <c:pt idx="5874">
                  <c:v>97.882999999999996</c:v>
                </c:pt>
                <c:pt idx="5875">
                  <c:v>97.9</c:v>
                </c:pt>
                <c:pt idx="5876">
                  <c:v>97.917000000000002</c:v>
                </c:pt>
                <c:pt idx="5877">
                  <c:v>97.933000000000007</c:v>
                </c:pt>
                <c:pt idx="5878">
                  <c:v>97.95</c:v>
                </c:pt>
                <c:pt idx="5879">
                  <c:v>97.966999999999999</c:v>
                </c:pt>
                <c:pt idx="5880">
                  <c:v>97.983000000000004</c:v>
                </c:pt>
                <c:pt idx="5881">
                  <c:v>98</c:v>
                </c:pt>
                <c:pt idx="5882">
                  <c:v>98.016999999999996</c:v>
                </c:pt>
                <c:pt idx="5883">
                  <c:v>98.033000000000001</c:v>
                </c:pt>
                <c:pt idx="5884">
                  <c:v>98.05</c:v>
                </c:pt>
                <c:pt idx="5885">
                  <c:v>98.066999999999993</c:v>
                </c:pt>
                <c:pt idx="5886">
                  <c:v>98.082999999999998</c:v>
                </c:pt>
                <c:pt idx="5887">
                  <c:v>98.1</c:v>
                </c:pt>
                <c:pt idx="5888">
                  <c:v>98.117000000000004</c:v>
                </c:pt>
                <c:pt idx="5889">
                  <c:v>98.132999999999996</c:v>
                </c:pt>
                <c:pt idx="5890">
                  <c:v>98.15</c:v>
                </c:pt>
                <c:pt idx="5891">
                  <c:v>98.167000000000002</c:v>
                </c:pt>
                <c:pt idx="5892">
                  <c:v>98.183000000000007</c:v>
                </c:pt>
                <c:pt idx="5893">
                  <c:v>98.2</c:v>
                </c:pt>
                <c:pt idx="5894">
                  <c:v>98.216999999999999</c:v>
                </c:pt>
                <c:pt idx="5895">
                  <c:v>98.233000000000004</c:v>
                </c:pt>
                <c:pt idx="5896">
                  <c:v>98.25</c:v>
                </c:pt>
                <c:pt idx="5897">
                  <c:v>98.266999999999996</c:v>
                </c:pt>
                <c:pt idx="5898">
                  <c:v>98.283000000000001</c:v>
                </c:pt>
                <c:pt idx="5899">
                  <c:v>98.3</c:v>
                </c:pt>
                <c:pt idx="5900">
                  <c:v>98.316999999999993</c:v>
                </c:pt>
                <c:pt idx="5901">
                  <c:v>98.332999999999998</c:v>
                </c:pt>
                <c:pt idx="5902">
                  <c:v>98.35</c:v>
                </c:pt>
                <c:pt idx="5903">
                  <c:v>98.367000000000004</c:v>
                </c:pt>
                <c:pt idx="5904">
                  <c:v>98.382999999999996</c:v>
                </c:pt>
                <c:pt idx="5905">
                  <c:v>98.4</c:v>
                </c:pt>
                <c:pt idx="5906">
                  <c:v>98.417000000000002</c:v>
                </c:pt>
                <c:pt idx="5907">
                  <c:v>98.433000000000007</c:v>
                </c:pt>
                <c:pt idx="5908">
                  <c:v>98.45</c:v>
                </c:pt>
                <c:pt idx="5909">
                  <c:v>98.466999999999999</c:v>
                </c:pt>
                <c:pt idx="5910">
                  <c:v>98.483000000000004</c:v>
                </c:pt>
                <c:pt idx="5911">
                  <c:v>98.5</c:v>
                </c:pt>
                <c:pt idx="5912">
                  <c:v>98.516999999999996</c:v>
                </c:pt>
                <c:pt idx="5913">
                  <c:v>98.533000000000001</c:v>
                </c:pt>
                <c:pt idx="5914">
                  <c:v>98.55</c:v>
                </c:pt>
                <c:pt idx="5915">
                  <c:v>98.566999999999993</c:v>
                </c:pt>
                <c:pt idx="5916">
                  <c:v>98.582999999999998</c:v>
                </c:pt>
                <c:pt idx="5917">
                  <c:v>98.6</c:v>
                </c:pt>
                <c:pt idx="5918">
                  <c:v>98.617000000000004</c:v>
                </c:pt>
                <c:pt idx="5919">
                  <c:v>98.632999999999996</c:v>
                </c:pt>
                <c:pt idx="5920">
                  <c:v>98.65</c:v>
                </c:pt>
                <c:pt idx="5921">
                  <c:v>98.667000000000002</c:v>
                </c:pt>
                <c:pt idx="5922">
                  <c:v>98.683000000000007</c:v>
                </c:pt>
                <c:pt idx="5923">
                  <c:v>98.7</c:v>
                </c:pt>
                <c:pt idx="5924">
                  <c:v>98.716999999999999</c:v>
                </c:pt>
                <c:pt idx="5925">
                  <c:v>98.733000000000004</c:v>
                </c:pt>
                <c:pt idx="5926">
                  <c:v>98.75</c:v>
                </c:pt>
                <c:pt idx="5927">
                  <c:v>98.766999999999996</c:v>
                </c:pt>
                <c:pt idx="5928">
                  <c:v>98.783000000000001</c:v>
                </c:pt>
                <c:pt idx="5929">
                  <c:v>98.8</c:v>
                </c:pt>
                <c:pt idx="5930">
                  <c:v>98.816999999999993</c:v>
                </c:pt>
                <c:pt idx="5931">
                  <c:v>98.832999999999998</c:v>
                </c:pt>
                <c:pt idx="5932">
                  <c:v>98.85</c:v>
                </c:pt>
                <c:pt idx="5933">
                  <c:v>98.867000000000004</c:v>
                </c:pt>
                <c:pt idx="5934">
                  <c:v>98.882999999999996</c:v>
                </c:pt>
                <c:pt idx="5935">
                  <c:v>98.9</c:v>
                </c:pt>
                <c:pt idx="5936">
                  <c:v>98.917000000000002</c:v>
                </c:pt>
                <c:pt idx="5937">
                  <c:v>98.933000000000007</c:v>
                </c:pt>
                <c:pt idx="5938">
                  <c:v>98.95</c:v>
                </c:pt>
                <c:pt idx="5939">
                  <c:v>98.966999999999999</c:v>
                </c:pt>
                <c:pt idx="5940">
                  <c:v>98.983000000000004</c:v>
                </c:pt>
                <c:pt idx="5941">
                  <c:v>99</c:v>
                </c:pt>
                <c:pt idx="5942">
                  <c:v>99.016999999999996</c:v>
                </c:pt>
                <c:pt idx="5943">
                  <c:v>99.033000000000001</c:v>
                </c:pt>
                <c:pt idx="5944">
                  <c:v>99.05</c:v>
                </c:pt>
                <c:pt idx="5945">
                  <c:v>99.066999999999993</c:v>
                </c:pt>
                <c:pt idx="5946">
                  <c:v>99.082999999999998</c:v>
                </c:pt>
                <c:pt idx="5947">
                  <c:v>99.1</c:v>
                </c:pt>
                <c:pt idx="5948">
                  <c:v>99.117000000000004</c:v>
                </c:pt>
                <c:pt idx="5949">
                  <c:v>99.132999999999996</c:v>
                </c:pt>
                <c:pt idx="5950">
                  <c:v>99.15</c:v>
                </c:pt>
                <c:pt idx="5951">
                  <c:v>99.167000000000002</c:v>
                </c:pt>
                <c:pt idx="5952">
                  <c:v>99.183000000000007</c:v>
                </c:pt>
                <c:pt idx="5953">
                  <c:v>99.2</c:v>
                </c:pt>
                <c:pt idx="5954">
                  <c:v>99.216999999999999</c:v>
                </c:pt>
                <c:pt idx="5955">
                  <c:v>99.233000000000004</c:v>
                </c:pt>
                <c:pt idx="5956">
                  <c:v>99.25</c:v>
                </c:pt>
                <c:pt idx="5957">
                  <c:v>99.266999999999996</c:v>
                </c:pt>
                <c:pt idx="5958">
                  <c:v>99.283000000000001</c:v>
                </c:pt>
                <c:pt idx="5959">
                  <c:v>99.3</c:v>
                </c:pt>
                <c:pt idx="5960">
                  <c:v>99.316999999999993</c:v>
                </c:pt>
                <c:pt idx="5961">
                  <c:v>99.332999999999998</c:v>
                </c:pt>
                <c:pt idx="5962">
                  <c:v>99.35</c:v>
                </c:pt>
                <c:pt idx="5963">
                  <c:v>99.367000000000004</c:v>
                </c:pt>
                <c:pt idx="5964">
                  <c:v>99.382999999999996</c:v>
                </c:pt>
                <c:pt idx="5965">
                  <c:v>99.4</c:v>
                </c:pt>
                <c:pt idx="5966">
                  <c:v>99.417000000000002</c:v>
                </c:pt>
                <c:pt idx="5967">
                  <c:v>99.433000000000007</c:v>
                </c:pt>
                <c:pt idx="5968">
                  <c:v>99.45</c:v>
                </c:pt>
                <c:pt idx="5969">
                  <c:v>99.466999999999999</c:v>
                </c:pt>
                <c:pt idx="5970">
                  <c:v>99.483000000000004</c:v>
                </c:pt>
                <c:pt idx="5971">
                  <c:v>99.5</c:v>
                </c:pt>
                <c:pt idx="5972">
                  <c:v>99.516999999999996</c:v>
                </c:pt>
                <c:pt idx="5973">
                  <c:v>99.533000000000001</c:v>
                </c:pt>
                <c:pt idx="5974">
                  <c:v>99.55</c:v>
                </c:pt>
                <c:pt idx="5975">
                  <c:v>99.566999999999993</c:v>
                </c:pt>
                <c:pt idx="5976">
                  <c:v>99.582999999999998</c:v>
                </c:pt>
                <c:pt idx="5977">
                  <c:v>99.6</c:v>
                </c:pt>
                <c:pt idx="5978">
                  <c:v>99.617000000000004</c:v>
                </c:pt>
                <c:pt idx="5979">
                  <c:v>99.632999999999996</c:v>
                </c:pt>
                <c:pt idx="5980">
                  <c:v>99.65</c:v>
                </c:pt>
                <c:pt idx="5981">
                  <c:v>99.667000000000002</c:v>
                </c:pt>
                <c:pt idx="5982">
                  <c:v>99.683000000000007</c:v>
                </c:pt>
                <c:pt idx="5983">
                  <c:v>99.7</c:v>
                </c:pt>
                <c:pt idx="5984">
                  <c:v>99.716999999999999</c:v>
                </c:pt>
                <c:pt idx="5985">
                  <c:v>99.733000000000004</c:v>
                </c:pt>
                <c:pt idx="5986">
                  <c:v>99.75</c:v>
                </c:pt>
                <c:pt idx="5987">
                  <c:v>99.766999999999996</c:v>
                </c:pt>
                <c:pt idx="5988">
                  <c:v>99.783000000000001</c:v>
                </c:pt>
                <c:pt idx="5989">
                  <c:v>99.8</c:v>
                </c:pt>
                <c:pt idx="5990">
                  <c:v>99.816999999999993</c:v>
                </c:pt>
                <c:pt idx="5991">
                  <c:v>99.832999999999998</c:v>
                </c:pt>
                <c:pt idx="5992">
                  <c:v>99.85</c:v>
                </c:pt>
                <c:pt idx="5993">
                  <c:v>99.867000000000004</c:v>
                </c:pt>
                <c:pt idx="5994">
                  <c:v>99.882999999999996</c:v>
                </c:pt>
                <c:pt idx="5995">
                  <c:v>99.9</c:v>
                </c:pt>
                <c:pt idx="5996">
                  <c:v>99.917000000000002</c:v>
                </c:pt>
                <c:pt idx="5997">
                  <c:v>99.933000000000007</c:v>
                </c:pt>
                <c:pt idx="5998">
                  <c:v>99.95</c:v>
                </c:pt>
                <c:pt idx="5999">
                  <c:v>99.966999999999999</c:v>
                </c:pt>
                <c:pt idx="6000">
                  <c:v>99.983000000000004</c:v>
                </c:pt>
                <c:pt idx="6001">
                  <c:v>100</c:v>
                </c:pt>
                <c:pt idx="6002">
                  <c:v>100.017</c:v>
                </c:pt>
                <c:pt idx="6003">
                  <c:v>100.033</c:v>
                </c:pt>
                <c:pt idx="6004">
                  <c:v>100.05</c:v>
                </c:pt>
                <c:pt idx="6005">
                  <c:v>100.06699999999999</c:v>
                </c:pt>
                <c:pt idx="6006">
                  <c:v>100.083</c:v>
                </c:pt>
                <c:pt idx="6007">
                  <c:v>100.1</c:v>
                </c:pt>
                <c:pt idx="6008">
                  <c:v>100.117</c:v>
                </c:pt>
                <c:pt idx="6009">
                  <c:v>100.133</c:v>
                </c:pt>
                <c:pt idx="6010">
                  <c:v>100.15</c:v>
                </c:pt>
                <c:pt idx="6011">
                  <c:v>100.167</c:v>
                </c:pt>
                <c:pt idx="6012">
                  <c:v>100.18300000000001</c:v>
                </c:pt>
                <c:pt idx="6013">
                  <c:v>100.2</c:v>
                </c:pt>
                <c:pt idx="6014">
                  <c:v>100.217</c:v>
                </c:pt>
                <c:pt idx="6015">
                  <c:v>100.233</c:v>
                </c:pt>
                <c:pt idx="6016">
                  <c:v>100.25</c:v>
                </c:pt>
                <c:pt idx="6017">
                  <c:v>100.267</c:v>
                </c:pt>
                <c:pt idx="6018">
                  <c:v>100.283</c:v>
                </c:pt>
                <c:pt idx="6019">
                  <c:v>100.3</c:v>
                </c:pt>
                <c:pt idx="6020">
                  <c:v>100.31699999999999</c:v>
                </c:pt>
                <c:pt idx="6021">
                  <c:v>100.333</c:v>
                </c:pt>
                <c:pt idx="6022">
                  <c:v>100.35</c:v>
                </c:pt>
                <c:pt idx="6023">
                  <c:v>100.367</c:v>
                </c:pt>
                <c:pt idx="6024">
                  <c:v>100.383</c:v>
                </c:pt>
                <c:pt idx="6025">
                  <c:v>100.4</c:v>
                </c:pt>
                <c:pt idx="6026">
                  <c:v>100.417</c:v>
                </c:pt>
                <c:pt idx="6027">
                  <c:v>100.43300000000001</c:v>
                </c:pt>
                <c:pt idx="6028">
                  <c:v>100.45</c:v>
                </c:pt>
                <c:pt idx="6029">
                  <c:v>100.467</c:v>
                </c:pt>
                <c:pt idx="6030">
                  <c:v>100.483</c:v>
                </c:pt>
                <c:pt idx="6031">
                  <c:v>100.5</c:v>
                </c:pt>
                <c:pt idx="6032">
                  <c:v>100.517</c:v>
                </c:pt>
                <c:pt idx="6033">
                  <c:v>100.533</c:v>
                </c:pt>
                <c:pt idx="6034">
                  <c:v>100.55</c:v>
                </c:pt>
                <c:pt idx="6035">
                  <c:v>100.56699999999999</c:v>
                </c:pt>
                <c:pt idx="6036">
                  <c:v>100.583</c:v>
                </c:pt>
                <c:pt idx="6037">
                  <c:v>100.6</c:v>
                </c:pt>
                <c:pt idx="6038">
                  <c:v>100.617</c:v>
                </c:pt>
                <c:pt idx="6039">
                  <c:v>100.633</c:v>
                </c:pt>
                <c:pt idx="6040">
                  <c:v>100.65</c:v>
                </c:pt>
                <c:pt idx="6041">
                  <c:v>100.667</c:v>
                </c:pt>
                <c:pt idx="6042">
                  <c:v>100.68300000000001</c:v>
                </c:pt>
                <c:pt idx="6043">
                  <c:v>100.7</c:v>
                </c:pt>
                <c:pt idx="6044">
                  <c:v>100.717</c:v>
                </c:pt>
                <c:pt idx="6045">
                  <c:v>100.733</c:v>
                </c:pt>
                <c:pt idx="6046">
                  <c:v>100.75</c:v>
                </c:pt>
                <c:pt idx="6047">
                  <c:v>100.767</c:v>
                </c:pt>
                <c:pt idx="6048">
                  <c:v>100.783</c:v>
                </c:pt>
                <c:pt idx="6049">
                  <c:v>100.8</c:v>
                </c:pt>
                <c:pt idx="6050">
                  <c:v>100.81699999999999</c:v>
                </c:pt>
                <c:pt idx="6051">
                  <c:v>100.833</c:v>
                </c:pt>
                <c:pt idx="6052">
                  <c:v>100.85</c:v>
                </c:pt>
                <c:pt idx="6053">
                  <c:v>100.867</c:v>
                </c:pt>
                <c:pt idx="6054">
                  <c:v>100.883</c:v>
                </c:pt>
                <c:pt idx="6055">
                  <c:v>100.9</c:v>
                </c:pt>
                <c:pt idx="6056">
                  <c:v>100.917</c:v>
                </c:pt>
                <c:pt idx="6057">
                  <c:v>100.93300000000001</c:v>
                </c:pt>
                <c:pt idx="6058">
                  <c:v>100.95</c:v>
                </c:pt>
                <c:pt idx="6059">
                  <c:v>100.967</c:v>
                </c:pt>
                <c:pt idx="6060">
                  <c:v>100.983</c:v>
                </c:pt>
                <c:pt idx="6061">
                  <c:v>101</c:v>
                </c:pt>
                <c:pt idx="6062">
                  <c:v>101.017</c:v>
                </c:pt>
                <c:pt idx="6063">
                  <c:v>101.033</c:v>
                </c:pt>
                <c:pt idx="6064">
                  <c:v>101.05</c:v>
                </c:pt>
                <c:pt idx="6065">
                  <c:v>101.06699999999999</c:v>
                </c:pt>
                <c:pt idx="6066">
                  <c:v>101.083</c:v>
                </c:pt>
                <c:pt idx="6067">
                  <c:v>101.1</c:v>
                </c:pt>
                <c:pt idx="6068">
                  <c:v>101.117</c:v>
                </c:pt>
                <c:pt idx="6069">
                  <c:v>101.133</c:v>
                </c:pt>
                <c:pt idx="6070">
                  <c:v>101.15</c:v>
                </c:pt>
                <c:pt idx="6071">
                  <c:v>101.167</c:v>
                </c:pt>
                <c:pt idx="6072">
                  <c:v>101.18300000000001</c:v>
                </c:pt>
                <c:pt idx="6073">
                  <c:v>101.2</c:v>
                </c:pt>
                <c:pt idx="6074">
                  <c:v>101.217</c:v>
                </c:pt>
                <c:pt idx="6075">
                  <c:v>101.233</c:v>
                </c:pt>
                <c:pt idx="6076">
                  <c:v>101.25</c:v>
                </c:pt>
                <c:pt idx="6077">
                  <c:v>101.267</c:v>
                </c:pt>
                <c:pt idx="6078">
                  <c:v>101.283</c:v>
                </c:pt>
                <c:pt idx="6079">
                  <c:v>101.3</c:v>
                </c:pt>
                <c:pt idx="6080">
                  <c:v>101.31699999999999</c:v>
                </c:pt>
                <c:pt idx="6081">
                  <c:v>101.333</c:v>
                </c:pt>
                <c:pt idx="6082">
                  <c:v>101.35</c:v>
                </c:pt>
                <c:pt idx="6083">
                  <c:v>101.367</c:v>
                </c:pt>
                <c:pt idx="6084">
                  <c:v>101.383</c:v>
                </c:pt>
                <c:pt idx="6085">
                  <c:v>101.4</c:v>
                </c:pt>
                <c:pt idx="6086">
                  <c:v>101.417</c:v>
                </c:pt>
                <c:pt idx="6087">
                  <c:v>101.43300000000001</c:v>
                </c:pt>
                <c:pt idx="6088">
                  <c:v>101.45</c:v>
                </c:pt>
                <c:pt idx="6089">
                  <c:v>101.467</c:v>
                </c:pt>
                <c:pt idx="6090">
                  <c:v>101.483</c:v>
                </c:pt>
                <c:pt idx="6091">
                  <c:v>101.5</c:v>
                </c:pt>
                <c:pt idx="6092">
                  <c:v>101.517</c:v>
                </c:pt>
                <c:pt idx="6093">
                  <c:v>101.533</c:v>
                </c:pt>
                <c:pt idx="6094">
                  <c:v>101.55</c:v>
                </c:pt>
                <c:pt idx="6095">
                  <c:v>101.56699999999999</c:v>
                </c:pt>
                <c:pt idx="6096">
                  <c:v>101.583</c:v>
                </c:pt>
                <c:pt idx="6097">
                  <c:v>101.6</c:v>
                </c:pt>
                <c:pt idx="6098">
                  <c:v>101.617</c:v>
                </c:pt>
                <c:pt idx="6099">
                  <c:v>101.633</c:v>
                </c:pt>
                <c:pt idx="6100">
                  <c:v>101.65</c:v>
                </c:pt>
                <c:pt idx="6101">
                  <c:v>101.667</c:v>
                </c:pt>
                <c:pt idx="6102">
                  <c:v>101.68300000000001</c:v>
                </c:pt>
                <c:pt idx="6103">
                  <c:v>101.7</c:v>
                </c:pt>
                <c:pt idx="6104">
                  <c:v>101.717</c:v>
                </c:pt>
                <c:pt idx="6105">
                  <c:v>101.733</c:v>
                </c:pt>
                <c:pt idx="6106">
                  <c:v>101.75</c:v>
                </c:pt>
                <c:pt idx="6107">
                  <c:v>101.767</c:v>
                </c:pt>
                <c:pt idx="6108">
                  <c:v>101.783</c:v>
                </c:pt>
                <c:pt idx="6109">
                  <c:v>101.8</c:v>
                </c:pt>
                <c:pt idx="6110">
                  <c:v>101.81699999999999</c:v>
                </c:pt>
                <c:pt idx="6111">
                  <c:v>101.833</c:v>
                </c:pt>
                <c:pt idx="6112">
                  <c:v>101.85</c:v>
                </c:pt>
                <c:pt idx="6113">
                  <c:v>101.867</c:v>
                </c:pt>
                <c:pt idx="6114">
                  <c:v>101.883</c:v>
                </c:pt>
                <c:pt idx="6115">
                  <c:v>101.9</c:v>
                </c:pt>
                <c:pt idx="6116">
                  <c:v>101.917</c:v>
                </c:pt>
                <c:pt idx="6117">
                  <c:v>101.93300000000001</c:v>
                </c:pt>
                <c:pt idx="6118">
                  <c:v>101.95</c:v>
                </c:pt>
                <c:pt idx="6119">
                  <c:v>101.967</c:v>
                </c:pt>
                <c:pt idx="6120">
                  <c:v>101.983</c:v>
                </c:pt>
                <c:pt idx="6121">
                  <c:v>102</c:v>
                </c:pt>
                <c:pt idx="6122">
                  <c:v>102.017</c:v>
                </c:pt>
                <c:pt idx="6123">
                  <c:v>102.033</c:v>
                </c:pt>
                <c:pt idx="6124">
                  <c:v>102.05</c:v>
                </c:pt>
                <c:pt idx="6125">
                  <c:v>102.06699999999999</c:v>
                </c:pt>
                <c:pt idx="6126">
                  <c:v>102.083</c:v>
                </c:pt>
                <c:pt idx="6127">
                  <c:v>102.1</c:v>
                </c:pt>
                <c:pt idx="6128">
                  <c:v>102.117</c:v>
                </c:pt>
                <c:pt idx="6129">
                  <c:v>102.133</c:v>
                </c:pt>
                <c:pt idx="6130">
                  <c:v>102.15</c:v>
                </c:pt>
                <c:pt idx="6131">
                  <c:v>102.167</c:v>
                </c:pt>
                <c:pt idx="6132">
                  <c:v>102.18300000000001</c:v>
                </c:pt>
                <c:pt idx="6133">
                  <c:v>102.2</c:v>
                </c:pt>
                <c:pt idx="6134">
                  <c:v>102.217</c:v>
                </c:pt>
                <c:pt idx="6135">
                  <c:v>102.233</c:v>
                </c:pt>
                <c:pt idx="6136">
                  <c:v>102.25</c:v>
                </c:pt>
                <c:pt idx="6137">
                  <c:v>102.267</c:v>
                </c:pt>
                <c:pt idx="6138">
                  <c:v>102.283</c:v>
                </c:pt>
                <c:pt idx="6139">
                  <c:v>102.3</c:v>
                </c:pt>
                <c:pt idx="6140">
                  <c:v>102.31699999999999</c:v>
                </c:pt>
                <c:pt idx="6141">
                  <c:v>102.333</c:v>
                </c:pt>
                <c:pt idx="6142">
                  <c:v>102.35</c:v>
                </c:pt>
                <c:pt idx="6143">
                  <c:v>102.367</c:v>
                </c:pt>
                <c:pt idx="6144">
                  <c:v>102.383</c:v>
                </c:pt>
                <c:pt idx="6145">
                  <c:v>102.4</c:v>
                </c:pt>
                <c:pt idx="6146">
                  <c:v>102.417</c:v>
                </c:pt>
                <c:pt idx="6147">
                  <c:v>102.43300000000001</c:v>
                </c:pt>
                <c:pt idx="6148">
                  <c:v>102.45</c:v>
                </c:pt>
                <c:pt idx="6149">
                  <c:v>102.467</c:v>
                </c:pt>
                <c:pt idx="6150">
                  <c:v>102.483</c:v>
                </c:pt>
                <c:pt idx="6151">
                  <c:v>102.5</c:v>
                </c:pt>
                <c:pt idx="6152">
                  <c:v>102.517</c:v>
                </c:pt>
                <c:pt idx="6153">
                  <c:v>102.533</c:v>
                </c:pt>
                <c:pt idx="6154">
                  <c:v>102.55</c:v>
                </c:pt>
                <c:pt idx="6155">
                  <c:v>102.56699999999999</c:v>
                </c:pt>
                <c:pt idx="6156">
                  <c:v>102.583</c:v>
                </c:pt>
                <c:pt idx="6157">
                  <c:v>102.6</c:v>
                </c:pt>
                <c:pt idx="6158">
                  <c:v>102.617</c:v>
                </c:pt>
                <c:pt idx="6159">
                  <c:v>102.633</c:v>
                </c:pt>
                <c:pt idx="6160">
                  <c:v>102.65</c:v>
                </c:pt>
                <c:pt idx="6161">
                  <c:v>102.667</c:v>
                </c:pt>
                <c:pt idx="6162">
                  <c:v>102.68300000000001</c:v>
                </c:pt>
                <c:pt idx="6163">
                  <c:v>102.7</c:v>
                </c:pt>
                <c:pt idx="6164">
                  <c:v>102.717</c:v>
                </c:pt>
                <c:pt idx="6165">
                  <c:v>102.733</c:v>
                </c:pt>
                <c:pt idx="6166">
                  <c:v>102.75</c:v>
                </c:pt>
                <c:pt idx="6167">
                  <c:v>102.767</c:v>
                </c:pt>
                <c:pt idx="6168">
                  <c:v>102.783</c:v>
                </c:pt>
                <c:pt idx="6169">
                  <c:v>102.8</c:v>
                </c:pt>
                <c:pt idx="6170">
                  <c:v>102.81699999999999</c:v>
                </c:pt>
                <c:pt idx="6171">
                  <c:v>102.833</c:v>
                </c:pt>
                <c:pt idx="6172">
                  <c:v>102.85</c:v>
                </c:pt>
                <c:pt idx="6173">
                  <c:v>102.867</c:v>
                </c:pt>
                <c:pt idx="6174">
                  <c:v>102.883</c:v>
                </c:pt>
                <c:pt idx="6175">
                  <c:v>102.9</c:v>
                </c:pt>
                <c:pt idx="6176">
                  <c:v>102.917</c:v>
                </c:pt>
                <c:pt idx="6177">
                  <c:v>102.93300000000001</c:v>
                </c:pt>
                <c:pt idx="6178">
                  <c:v>102.95</c:v>
                </c:pt>
                <c:pt idx="6179">
                  <c:v>102.967</c:v>
                </c:pt>
                <c:pt idx="6180">
                  <c:v>102.983</c:v>
                </c:pt>
                <c:pt idx="6181">
                  <c:v>103</c:v>
                </c:pt>
                <c:pt idx="6182">
                  <c:v>103.017</c:v>
                </c:pt>
                <c:pt idx="6183">
                  <c:v>103.033</c:v>
                </c:pt>
                <c:pt idx="6184">
                  <c:v>103.05</c:v>
                </c:pt>
                <c:pt idx="6185">
                  <c:v>103.06699999999999</c:v>
                </c:pt>
                <c:pt idx="6186">
                  <c:v>103.083</c:v>
                </c:pt>
                <c:pt idx="6187">
                  <c:v>103.1</c:v>
                </c:pt>
                <c:pt idx="6188">
                  <c:v>103.117</c:v>
                </c:pt>
                <c:pt idx="6189">
                  <c:v>103.133</c:v>
                </c:pt>
                <c:pt idx="6190">
                  <c:v>103.15</c:v>
                </c:pt>
                <c:pt idx="6191">
                  <c:v>103.167</c:v>
                </c:pt>
                <c:pt idx="6192">
                  <c:v>103.18300000000001</c:v>
                </c:pt>
                <c:pt idx="6193">
                  <c:v>103.2</c:v>
                </c:pt>
                <c:pt idx="6194">
                  <c:v>103.217</c:v>
                </c:pt>
                <c:pt idx="6195">
                  <c:v>103.233</c:v>
                </c:pt>
                <c:pt idx="6196">
                  <c:v>103.25</c:v>
                </c:pt>
                <c:pt idx="6197">
                  <c:v>103.267</c:v>
                </c:pt>
                <c:pt idx="6198">
                  <c:v>103.283</c:v>
                </c:pt>
                <c:pt idx="6199">
                  <c:v>103.3</c:v>
                </c:pt>
                <c:pt idx="6200">
                  <c:v>103.31699999999999</c:v>
                </c:pt>
                <c:pt idx="6201">
                  <c:v>103.333</c:v>
                </c:pt>
                <c:pt idx="6202">
                  <c:v>103.35</c:v>
                </c:pt>
                <c:pt idx="6203">
                  <c:v>103.367</c:v>
                </c:pt>
                <c:pt idx="6204">
                  <c:v>103.383</c:v>
                </c:pt>
                <c:pt idx="6205">
                  <c:v>103.4</c:v>
                </c:pt>
                <c:pt idx="6206">
                  <c:v>103.417</c:v>
                </c:pt>
                <c:pt idx="6207">
                  <c:v>103.43300000000001</c:v>
                </c:pt>
                <c:pt idx="6208">
                  <c:v>103.45</c:v>
                </c:pt>
                <c:pt idx="6209">
                  <c:v>103.467</c:v>
                </c:pt>
                <c:pt idx="6210">
                  <c:v>103.483</c:v>
                </c:pt>
                <c:pt idx="6211">
                  <c:v>103.5</c:v>
                </c:pt>
                <c:pt idx="6212">
                  <c:v>103.517</c:v>
                </c:pt>
                <c:pt idx="6213">
                  <c:v>103.533</c:v>
                </c:pt>
                <c:pt idx="6214">
                  <c:v>103.55</c:v>
                </c:pt>
                <c:pt idx="6215">
                  <c:v>103.56699999999999</c:v>
                </c:pt>
                <c:pt idx="6216">
                  <c:v>103.583</c:v>
                </c:pt>
                <c:pt idx="6217">
                  <c:v>103.6</c:v>
                </c:pt>
                <c:pt idx="6218">
                  <c:v>103.617</c:v>
                </c:pt>
                <c:pt idx="6219">
                  <c:v>103.633</c:v>
                </c:pt>
                <c:pt idx="6220">
                  <c:v>103.65</c:v>
                </c:pt>
                <c:pt idx="6221">
                  <c:v>103.667</c:v>
                </c:pt>
                <c:pt idx="6222">
                  <c:v>103.68300000000001</c:v>
                </c:pt>
                <c:pt idx="6223">
                  <c:v>103.7</c:v>
                </c:pt>
                <c:pt idx="6224">
                  <c:v>103.717</c:v>
                </c:pt>
                <c:pt idx="6225">
                  <c:v>103.733</c:v>
                </c:pt>
                <c:pt idx="6226">
                  <c:v>103.75</c:v>
                </c:pt>
                <c:pt idx="6227">
                  <c:v>103.767</c:v>
                </c:pt>
                <c:pt idx="6228">
                  <c:v>103.783</c:v>
                </c:pt>
                <c:pt idx="6229">
                  <c:v>103.8</c:v>
                </c:pt>
                <c:pt idx="6230">
                  <c:v>103.81699999999999</c:v>
                </c:pt>
                <c:pt idx="6231">
                  <c:v>103.833</c:v>
                </c:pt>
                <c:pt idx="6232">
                  <c:v>103.85</c:v>
                </c:pt>
                <c:pt idx="6233">
                  <c:v>103.867</c:v>
                </c:pt>
                <c:pt idx="6234">
                  <c:v>103.883</c:v>
                </c:pt>
                <c:pt idx="6235">
                  <c:v>103.9</c:v>
                </c:pt>
                <c:pt idx="6236">
                  <c:v>103.917</c:v>
                </c:pt>
                <c:pt idx="6237">
                  <c:v>103.93300000000001</c:v>
                </c:pt>
                <c:pt idx="6238">
                  <c:v>103.95</c:v>
                </c:pt>
                <c:pt idx="6239">
                  <c:v>103.967</c:v>
                </c:pt>
                <c:pt idx="6240">
                  <c:v>103.983</c:v>
                </c:pt>
                <c:pt idx="6241">
                  <c:v>104</c:v>
                </c:pt>
                <c:pt idx="6242">
                  <c:v>104.017</c:v>
                </c:pt>
                <c:pt idx="6243">
                  <c:v>104.033</c:v>
                </c:pt>
                <c:pt idx="6244">
                  <c:v>104.05</c:v>
                </c:pt>
                <c:pt idx="6245">
                  <c:v>104.06699999999999</c:v>
                </c:pt>
                <c:pt idx="6246">
                  <c:v>104.083</c:v>
                </c:pt>
                <c:pt idx="6247">
                  <c:v>104.1</c:v>
                </c:pt>
                <c:pt idx="6248">
                  <c:v>104.117</c:v>
                </c:pt>
                <c:pt idx="6249">
                  <c:v>104.133</c:v>
                </c:pt>
                <c:pt idx="6250">
                  <c:v>104.15</c:v>
                </c:pt>
                <c:pt idx="6251">
                  <c:v>104.167</c:v>
                </c:pt>
                <c:pt idx="6252">
                  <c:v>104.18300000000001</c:v>
                </c:pt>
                <c:pt idx="6253">
                  <c:v>104.2</c:v>
                </c:pt>
                <c:pt idx="6254">
                  <c:v>104.217</c:v>
                </c:pt>
                <c:pt idx="6255">
                  <c:v>104.233</c:v>
                </c:pt>
                <c:pt idx="6256">
                  <c:v>104.25</c:v>
                </c:pt>
                <c:pt idx="6257">
                  <c:v>104.267</c:v>
                </c:pt>
                <c:pt idx="6258">
                  <c:v>104.283</c:v>
                </c:pt>
                <c:pt idx="6259">
                  <c:v>104.3</c:v>
                </c:pt>
                <c:pt idx="6260">
                  <c:v>104.31699999999999</c:v>
                </c:pt>
                <c:pt idx="6261">
                  <c:v>104.333</c:v>
                </c:pt>
                <c:pt idx="6262">
                  <c:v>104.35</c:v>
                </c:pt>
                <c:pt idx="6263">
                  <c:v>104.367</c:v>
                </c:pt>
                <c:pt idx="6264">
                  <c:v>104.383</c:v>
                </c:pt>
                <c:pt idx="6265">
                  <c:v>104.4</c:v>
                </c:pt>
                <c:pt idx="6266">
                  <c:v>104.417</c:v>
                </c:pt>
                <c:pt idx="6267">
                  <c:v>104.43300000000001</c:v>
                </c:pt>
                <c:pt idx="6268">
                  <c:v>104.45</c:v>
                </c:pt>
                <c:pt idx="6269">
                  <c:v>104.467</c:v>
                </c:pt>
                <c:pt idx="6270">
                  <c:v>104.483</c:v>
                </c:pt>
                <c:pt idx="6271">
                  <c:v>104.5</c:v>
                </c:pt>
                <c:pt idx="6272">
                  <c:v>104.517</c:v>
                </c:pt>
                <c:pt idx="6273">
                  <c:v>104.533</c:v>
                </c:pt>
                <c:pt idx="6274">
                  <c:v>104.55</c:v>
                </c:pt>
                <c:pt idx="6275">
                  <c:v>104.56699999999999</c:v>
                </c:pt>
                <c:pt idx="6276">
                  <c:v>104.583</c:v>
                </c:pt>
                <c:pt idx="6277">
                  <c:v>104.6</c:v>
                </c:pt>
                <c:pt idx="6278">
                  <c:v>104.617</c:v>
                </c:pt>
                <c:pt idx="6279">
                  <c:v>104.633</c:v>
                </c:pt>
                <c:pt idx="6280">
                  <c:v>104.65</c:v>
                </c:pt>
                <c:pt idx="6281">
                  <c:v>104.667</c:v>
                </c:pt>
                <c:pt idx="6282">
                  <c:v>104.68300000000001</c:v>
                </c:pt>
                <c:pt idx="6283">
                  <c:v>104.7</c:v>
                </c:pt>
                <c:pt idx="6284">
                  <c:v>104.717</c:v>
                </c:pt>
                <c:pt idx="6285">
                  <c:v>104.733</c:v>
                </c:pt>
                <c:pt idx="6286">
                  <c:v>104.75</c:v>
                </c:pt>
                <c:pt idx="6287">
                  <c:v>104.767</c:v>
                </c:pt>
                <c:pt idx="6288">
                  <c:v>104.783</c:v>
                </c:pt>
                <c:pt idx="6289">
                  <c:v>104.8</c:v>
                </c:pt>
                <c:pt idx="6290">
                  <c:v>104.81699999999999</c:v>
                </c:pt>
                <c:pt idx="6291">
                  <c:v>104.833</c:v>
                </c:pt>
                <c:pt idx="6292">
                  <c:v>104.85</c:v>
                </c:pt>
                <c:pt idx="6293">
                  <c:v>104.867</c:v>
                </c:pt>
                <c:pt idx="6294">
                  <c:v>104.883</c:v>
                </c:pt>
                <c:pt idx="6295">
                  <c:v>104.9</c:v>
                </c:pt>
                <c:pt idx="6296">
                  <c:v>104.917</c:v>
                </c:pt>
                <c:pt idx="6297">
                  <c:v>104.93300000000001</c:v>
                </c:pt>
                <c:pt idx="6298">
                  <c:v>104.95</c:v>
                </c:pt>
                <c:pt idx="6299">
                  <c:v>104.967</c:v>
                </c:pt>
                <c:pt idx="6300">
                  <c:v>104.983</c:v>
                </c:pt>
                <c:pt idx="6301">
                  <c:v>105</c:v>
                </c:pt>
                <c:pt idx="6302">
                  <c:v>105.017</c:v>
                </c:pt>
                <c:pt idx="6303">
                  <c:v>105.033</c:v>
                </c:pt>
                <c:pt idx="6304">
                  <c:v>105.05</c:v>
                </c:pt>
                <c:pt idx="6305">
                  <c:v>105.06699999999999</c:v>
                </c:pt>
                <c:pt idx="6306">
                  <c:v>105.083</c:v>
                </c:pt>
                <c:pt idx="6307">
                  <c:v>105.1</c:v>
                </c:pt>
                <c:pt idx="6308">
                  <c:v>105.117</c:v>
                </c:pt>
                <c:pt idx="6309">
                  <c:v>105.133</c:v>
                </c:pt>
                <c:pt idx="6310">
                  <c:v>105.15</c:v>
                </c:pt>
                <c:pt idx="6311">
                  <c:v>105.167</c:v>
                </c:pt>
                <c:pt idx="6312">
                  <c:v>105.18300000000001</c:v>
                </c:pt>
                <c:pt idx="6313">
                  <c:v>105.2</c:v>
                </c:pt>
                <c:pt idx="6314">
                  <c:v>105.217</c:v>
                </c:pt>
                <c:pt idx="6315">
                  <c:v>105.233</c:v>
                </c:pt>
                <c:pt idx="6316">
                  <c:v>105.25</c:v>
                </c:pt>
                <c:pt idx="6317">
                  <c:v>105.267</c:v>
                </c:pt>
                <c:pt idx="6318">
                  <c:v>105.283</c:v>
                </c:pt>
                <c:pt idx="6319">
                  <c:v>105.3</c:v>
                </c:pt>
                <c:pt idx="6320">
                  <c:v>105.31699999999999</c:v>
                </c:pt>
                <c:pt idx="6321">
                  <c:v>105.333</c:v>
                </c:pt>
                <c:pt idx="6322">
                  <c:v>105.35</c:v>
                </c:pt>
                <c:pt idx="6323">
                  <c:v>105.367</c:v>
                </c:pt>
                <c:pt idx="6324">
                  <c:v>105.383</c:v>
                </c:pt>
                <c:pt idx="6325">
                  <c:v>105.4</c:v>
                </c:pt>
                <c:pt idx="6326">
                  <c:v>105.417</c:v>
                </c:pt>
                <c:pt idx="6327">
                  <c:v>105.43300000000001</c:v>
                </c:pt>
                <c:pt idx="6328">
                  <c:v>105.45</c:v>
                </c:pt>
                <c:pt idx="6329">
                  <c:v>105.467</c:v>
                </c:pt>
                <c:pt idx="6330">
                  <c:v>105.483</c:v>
                </c:pt>
                <c:pt idx="6331">
                  <c:v>105.5</c:v>
                </c:pt>
                <c:pt idx="6332">
                  <c:v>105.517</c:v>
                </c:pt>
                <c:pt idx="6333">
                  <c:v>105.533</c:v>
                </c:pt>
                <c:pt idx="6334">
                  <c:v>105.55</c:v>
                </c:pt>
                <c:pt idx="6335">
                  <c:v>105.56699999999999</c:v>
                </c:pt>
                <c:pt idx="6336">
                  <c:v>105.583</c:v>
                </c:pt>
                <c:pt idx="6337">
                  <c:v>105.6</c:v>
                </c:pt>
                <c:pt idx="6338">
                  <c:v>105.617</c:v>
                </c:pt>
                <c:pt idx="6339">
                  <c:v>105.633</c:v>
                </c:pt>
                <c:pt idx="6340">
                  <c:v>105.65</c:v>
                </c:pt>
                <c:pt idx="6341">
                  <c:v>105.667</c:v>
                </c:pt>
                <c:pt idx="6342">
                  <c:v>105.68300000000001</c:v>
                </c:pt>
                <c:pt idx="6343">
                  <c:v>105.7</c:v>
                </c:pt>
                <c:pt idx="6344">
                  <c:v>105.717</c:v>
                </c:pt>
                <c:pt idx="6345">
                  <c:v>105.733</c:v>
                </c:pt>
                <c:pt idx="6346">
                  <c:v>105.75</c:v>
                </c:pt>
                <c:pt idx="6347">
                  <c:v>105.767</c:v>
                </c:pt>
                <c:pt idx="6348">
                  <c:v>105.783</c:v>
                </c:pt>
                <c:pt idx="6349">
                  <c:v>105.8</c:v>
                </c:pt>
                <c:pt idx="6350">
                  <c:v>105.81699999999999</c:v>
                </c:pt>
                <c:pt idx="6351">
                  <c:v>105.833</c:v>
                </c:pt>
                <c:pt idx="6352">
                  <c:v>105.85</c:v>
                </c:pt>
                <c:pt idx="6353">
                  <c:v>105.867</c:v>
                </c:pt>
                <c:pt idx="6354">
                  <c:v>105.883</c:v>
                </c:pt>
                <c:pt idx="6355">
                  <c:v>105.9</c:v>
                </c:pt>
                <c:pt idx="6356">
                  <c:v>105.917</c:v>
                </c:pt>
                <c:pt idx="6357">
                  <c:v>105.93300000000001</c:v>
                </c:pt>
                <c:pt idx="6358">
                  <c:v>105.95</c:v>
                </c:pt>
                <c:pt idx="6359">
                  <c:v>105.967</c:v>
                </c:pt>
                <c:pt idx="6360">
                  <c:v>105.983</c:v>
                </c:pt>
                <c:pt idx="6361">
                  <c:v>106</c:v>
                </c:pt>
                <c:pt idx="6362">
                  <c:v>106.017</c:v>
                </c:pt>
                <c:pt idx="6363">
                  <c:v>106.033</c:v>
                </c:pt>
                <c:pt idx="6364">
                  <c:v>106.05</c:v>
                </c:pt>
                <c:pt idx="6365">
                  <c:v>106.06699999999999</c:v>
                </c:pt>
                <c:pt idx="6366">
                  <c:v>106.083</c:v>
                </c:pt>
                <c:pt idx="6367">
                  <c:v>106.1</c:v>
                </c:pt>
                <c:pt idx="6368">
                  <c:v>106.117</c:v>
                </c:pt>
                <c:pt idx="6369">
                  <c:v>106.133</c:v>
                </c:pt>
                <c:pt idx="6370">
                  <c:v>106.15</c:v>
                </c:pt>
                <c:pt idx="6371">
                  <c:v>106.167</c:v>
                </c:pt>
                <c:pt idx="6372">
                  <c:v>106.18300000000001</c:v>
                </c:pt>
                <c:pt idx="6373">
                  <c:v>106.2</c:v>
                </c:pt>
                <c:pt idx="6374">
                  <c:v>106.217</c:v>
                </c:pt>
                <c:pt idx="6375">
                  <c:v>106.233</c:v>
                </c:pt>
                <c:pt idx="6376">
                  <c:v>106.25</c:v>
                </c:pt>
                <c:pt idx="6377">
                  <c:v>106.267</c:v>
                </c:pt>
                <c:pt idx="6378">
                  <c:v>106.283</c:v>
                </c:pt>
                <c:pt idx="6379">
                  <c:v>106.3</c:v>
                </c:pt>
                <c:pt idx="6380">
                  <c:v>106.31699999999999</c:v>
                </c:pt>
                <c:pt idx="6381">
                  <c:v>106.333</c:v>
                </c:pt>
                <c:pt idx="6382">
                  <c:v>106.35</c:v>
                </c:pt>
                <c:pt idx="6383">
                  <c:v>106.367</c:v>
                </c:pt>
                <c:pt idx="6384">
                  <c:v>106.383</c:v>
                </c:pt>
                <c:pt idx="6385">
                  <c:v>106.4</c:v>
                </c:pt>
                <c:pt idx="6386">
                  <c:v>106.417</c:v>
                </c:pt>
                <c:pt idx="6387">
                  <c:v>106.43300000000001</c:v>
                </c:pt>
                <c:pt idx="6388">
                  <c:v>106.45</c:v>
                </c:pt>
                <c:pt idx="6389">
                  <c:v>106.467</c:v>
                </c:pt>
                <c:pt idx="6390">
                  <c:v>106.483</c:v>
                </c:pt>
                <c:pt idx="6391">
                  <c:v>106.5</c:v>
                </c:pt>
                <c:pt idx="6392">
                  <c:v>106.517</c:v>
                </c:pt>
                <c:pt idx="6393">
                  <c:v>106.533</c:v>
                </c:pt>
                <c:pt idx="6394">
                  <c:v>106.55</c:v>
                </c:pt>
                <c:pt idx="6395">
                  <c:v>106.56699999999999</c:v>
                </c:pt>
                <c:pt idx="6396">
                  <c:v>106.583</c:v>
                </c:pt>
                <c:pt idx="6397">
                  <c:v>106.6</c:v>
                </c:pt>
                <c:pt idx="6398">
                  <c:v>106.617</c:v>
                </c:pt>
                <c:pt idx="6399">
                  <c:v>106.633</c:v>
                </c:pt>
                <c:pt idx="6400">
                  <c:v>106.65</c:v>
                </c:pt>
                <c:pt idx="6401">
                  <c:v>106.667</c:v>
                </c:pt>
                <c:pt idx="6402">
                  <c:v>106.68300000000001</c:v>
                </c:pt>
                <c:pt idx="6403">
                  <c:v>106.7</c:v>
                </c:pt>
                <c:pt idx="6404">
                  <c:v>106.717</c:v>
                </c:pt>
                <c:pt idx="6405">
                  <c:v>106.733</c:v>
                </c:pt>
                <c:pt idx="6406">
                  <c:v>106.75</c:v>
                </c:pt>
                <c:pt idx="6407">
                  <c:v>106.767</c:v>
                </c:pt>
                <c:pt idx="6408">
                  <c:v>106.783</c:v>
                </c:pt>
                <c:pt idx="6409">
                  <c:v>106.8</c:v>
                </c:pt>
                <c:pt idx="6410">
                  <c:v>106.81699999999999</c:v>
                </c:pt>
                <c:pt idx="6411">
                  <c:v>106.833</c:v>
                </c:pt>
                <c:pt idx="6412">
                  <c:v>106.85</c:v>
                </c:pt>
                <c:pt idx="6413">
                  <c:v>106.867</c:v>
                </c:pt>
                <c:pt idx="6414">
                  <c:v>106.883</c:v>
                </c:pt>
                <c:pt idx="6415">
                  <c:v>106.9</c:v>
                </c:pt>
                <c:pt idx="6416">
                  <c:v>106.917</c:v>
                </c:pt>
                <c:pt idx="6417">
                  <c:v>106.93300000000001</c:v>
                </c:pt>
                <c:pt idx="6418">
                  <c:v>106.95</c:v>
                </c:pt>
                <c:pt idx="6419">
                  <c:v>106.967</c:v>
                </c:pt>
                <c:pt idx="6420">
                  <c:v>106.983</c:v>
                </c:pt>
                <c:pt idx="6421">
                  <c:v>107</c:v>
                </c:pt>
                <c:pt idx="6422">
                  <c:v>107.017</c:v>
                </c:pt>
                <c:pt idx="6423">
                  <c:v>107.033</c:v>
                </c:pt>
                <c:pt idx="6424">
                  <c:v>107.05</c:v>
                </c:pt>
                <c:pt idx="6425">
                  <c:v>107.06699999999999</c:v>
                </c:pt>
                <c:pt idx="6426">
                  <c:v>107.083</c:v>
                </c:pt>
                <c:pt idx="6427">
                  <c:v>107.1</c:v>
                </c:pt>
                <c:pt idx="6428">
                  <c:v>107.117</c:v>
                </c:pt>
                <c:pt idx="6429">
                  <c:v>107.133</c:v>
                </c:pt>
                <c:pt idx="6430">
                  <c:v>107.15</c:v>
                </c:pt>
                <c:pt idx="6431">
                  <c:v>107.167</c:v>
                </c:pt>
                <c:pt idx="6432">
                  <c:v>107.18300000000001</c:v>
                </c:pt>
                <c:pt idx="6433">
                  <c:v>107.2</c:v>
                </c:pt>
                <c:pt idx="6434">
                  <c:v>107.217</c:v>
                </c:pt>
                <c:pt idx="6435">
                  <c:v>107.233</c:v>
                </c:pt>
                <c:pt idx="6436">
                  <c:v>107.25</c:v>
                </c:pt>
                <c:pt idx="6437">
                  <c:v>107.267</c:v>
                </c:pt>
                <c:pt idx="6438">
                  <c:v>107.283</c:v>
                </c:pt>
                <c:pt idx="6439">
                  <c:v>107.3</c:v>
                </c:pt>
                <c:pt idx="6440">
                  <c:v>107.31699999999999</c:v>
                </c:pt>
                <c:pt idx="6441">
                  <c:v>107.333</c:v>
                </c:pt>
                <c:pt idx="6442">
                  <c:v>107.35</c:v>
                </c:pt>
                <c:pt idx="6443">
                  <c:v>107.367</c:v>
                </c:pt>
                <c:pt idx="6444">
                  <c:v>107.383</c:v>
                </c:pt>
                <c:pt idx="6445">
                  <c:v>107.4</c:v>
                </c:pt>
                <c:pt idx="6446">
                  <c:v>107.417</c:v>
                </c:pt>
                <c:pt idx="6447">
                  <c:v>107.43300000000001</c:v>
                </c:pt>
                <c:pt idx="6448">
                  <c:v>107.45</c:v>
                </c:pt>
                <c:pt idx="6449">
                  <c:v>107.467</c:v>
                </c:pt>
                <c:pt idx="6450">
                  <c:v>107.483</c:v>
                </c:pt>
                <c:pt idx="6451">
                  <c:v>107.5</c:v>
                </c:pt>
                <c:pt idx="6452">
                  <c:v>107.517</c:v>
                </c:pt>
                <c:pt idx="6453">
                  <c:v>107.533</c:v>
                </c:pt>
                <c:pt idx="6454">
                  <c:v>107.55</c:v>
                </c:pt>
                <c:pt idx="6455">
                  <c:v>107.56699999999999</c:v>
                </c:pt>
                <c:pt idx="6456">
                  <c:v>107.583</c:v>
                </c:pt>
                <c:pt idx="6457">
                  <c:v>107.6</c:v>
                </c:pt>
                <c:pt idx="6458">
                  <c:v>107.617</c:v>
                </c:pt>
                <c:pt idx="6459">
                  <c:v>107.633</c:v>
                </c:pt>
                <c:pt idx="6460">
                  <c:v>107.65</c:v>
                </c:pt>
                <c:pt idx="6461">
                  <c:v>107.667</c:v>
                </c:pt>
                <c:pt idx="6462">
                  <c:v>107.68300000000001</c:v>
                </c:pt>
                <c:pt idx="6463">
                  <c:v>107.7</c:v>
                </c:pt>
                <c:pt idx="6464">
                  <c:v>107.717</c:v>
                </c:pt>
                <c:pt idx="6465">
                  <c:v>107.733</c:v>
                </c:pt>
                <c:pt idx="6466">
                  <c:v>107.75</c:v>
                </c:pt>
                <c:pt idx="6467">
                  <c:v>107.767</c:v>
                </c:pt>
                <c:pt idx="6468">
                  <c:v>107.783</c:v>
                </c:pt>
                <c:pt idx="6469">
                  <c:v>107.8</c:v>
                </c:pt>
                <c:pt idx="6470">
                  <c:v>107.81699999999999</c:v>
                </c:pt>
                <c:pt idx="6471">
                  <c:v>107.833</c:v>
                </c:pt>
                <c:pt idx="6472">
                  <c:v>107.85</c:v>
                </c:pt>
                <c:pt idx="6473">
                  <c:v>107.867</c:v>
                </c:pt>
                <c:pt idx="6474">
                  <c:v>107.883</c:v>
                </c:pt>
                <c:pt idx="6475">
                  <c:v>107.9</c:v>
                </c:pt>
                <c:pt idx="6476">
                  <c:v>107.917</c:v>
                </c:pt>
                <c:pt idx="6477">
                  <c:v>107.93300000000001</c:v>
                </c:pt>
                <c:pt idx="6478">
                  <c:v>107.95</c:v>
                </c:pt>
                <c:pt idx="6479">
                  <c:v>107.967</c:v>
                </c:pt>
                <c:pt idx="6480">
                  <c:v>107.983</c:v>
                </c:pt>
                <c:pt idx="6481">
                  <c:v>108</c:v>
                </c:pt>
                <c:pt idx="6482">
                  <c:v>108.017</c:v>
                </c:pt>
                <c:pt idx="6483">
                  <c:v>108.033</c:v>
                </c:pt>
                <c:pt idx="6484">
                  <c:v>108.05</c:v>
                </c:pt>
                <c:pt idx="6485">
                  <c:v>108.06699999999999</c:v>
                </c:pt>
                <c:pt idx="6486">
                  <c:v>108.083</c:v>
                </c:pt>
                <c:pt idx="6487">
                  <c:v>108.1</c:v>
                </c:pt>
                <c:pt idx="6488">
                  <c:v>108.117</c:v>
                </c:pt>
                <c:pt idx="6489">
                  <c:v>108.133</c:v>
                </c:pt>
                <c:pt idx="6490">
                  <c:v>108.15</c:v>
                </c:pt>
                <c:pt idx="6491">
                  <c:v>108.167</c:v>
                </c:pt>
                <c:pt idx="6492">
                  <c:v>108.18300000000001</c:v>
                </c:pt>
                <c:pt idx="6493">
                  <c:v>108.2</c:v>
                </c:pt>
                <c:pt idx="6494">
                  <c:v>108.217</c:v>
                </c:pt>
                <c:pt idx="6495">
                  <c:v>108.233</c:v>
                </c:pt>
                <c:pt idx="6496">
                  <c:v>108.25</c:v>
                </c:pt>
                <c:pt idx="6497">
                  <c:v>108.267</c:v>
                </c:pt>
                <c:pt idx="6498">
                  <c:v>108.283</c:v>
                </c:pt>
                <c:pt idx="6499">
                  <c:v>108.3</c:v>
                </c:pt>
                <c:pt idx="6500">
                  <c:v>108.31699999999999</c:v>
                </c:pt>
                <c:pt idx="6501">
                  <c:v>108.333</c:v>
                </c:pt>
                <c:pt idx="6502">
                  <c:v>108.35</c:v>
                </c:pt>
                <c:pt idx="6503">
                  <c:v>108.367</c:v>
                </c:pt>
                <c:pt idx="6504">
                  <c:v>108.383</c:v>
                </c:pt>
                <c:pt idx="6505">
                  <c:v>108.4</c:v>
                </c:pt>
                <c:pt idx="6506">
                  <c:v>108.417</c:v>
                </c:pt>
                <c:pt idx="6507">
                  <c:v>108.43300000000001</c:v>
                </c:pt>
                <c:pt idx="6508">
                  <c:v>108.45</c:v>
                </c:pt>
                <c:pt idx="6509">
                  <c:v>108.467</c:v>
                </c:pt>
                <c:pt idx="6510">
                  <c:v>108.483</c:v>
                </c:pt>
                <c:pt idx="6511">
                  <c:v>108.5</c:v>
                </c:pt>
                <c:pt idx="6512">
                  <c:v>108.517</c:v>
                </c:pt>
                <c:pt idx="6513">
                  <c:v>108.533</c:v>
                </c:pt>
                <c:pt idx="6514">
                  <c:v>108.55</c:v>
                </c:pt>
                <c:pt idx="6515">
                  <c:v>108.56699999999999</c:v>
                </c:pt>
                <c:pt idx="6516">
                  <c:v>108.583</c:v>
                </c:pt>
                <c:pt idx="6517">
                  <c:v>108.6</c:v>
                </c:pt>
                <c:pt idx="6518">
                  <c:v>108.617</c:v>
                </c:pt>
                <c:pt idx="6519">
                  <c:v>108.633</c:v>
                </c:pt>
                <c:pt idx="6520">
                  <c:v>108.65</c:v>
                </c:pt>
                <c:pt idx="6521">
                  <c:v>108.667</c:v>
                </c:pt>
                <c:pt idx="6522">
                  <c:v>108.68300000000001</c:v>
                </c:pt>
                <c:pt idx="6523">
                  <c:v>108.7</c:v>
                </c:pt>
                <c:pt idx="6524">
                  <c:v>108.717</c:v>
                </c:pt>
                <c:pt idx="6525">
                  <c:v>108.733</c:v>
                </c:pt>
                <c:pt idx="6526">
                  <c:v>108.75</c:v>
                </c:pt>
                <c:pt idx="6527">
                  <c:v>108.767</c:v>
                </c:pt>
                <c:pt idx="6528">
                  <c:v>108.783</c:v>
                </c:pt>
                <c:pt idx="6529">
                  <c:v>108.8</c:v>
                </c:pt>
                <c:pt idx="6530">
                  <c:v>108.81699999999999</c:v>
                </c:pt>
                <c:pt idx="6531">
                  <c:v>108.833</c:v>
                </c:pt>
                <c:pt idx="6532">
                  <c:v>108.85</c:v>
                </c:pt>
                <c:pt idx="6533">
                  <c:v>108.867</c:v>
                </c:pt>
                <c:pt idx="6534">
                  <c:v>108.883</c:v>
                </c:pt>
                <c:pt idx="6535">
                  <c:v>108.9</c:v>
                </c:pt>
                <c:pt idx="6536">
                  <c:v>108.917</c:v>
                </c:pt>
                <c:pt idx="6537">
                  <c:v>108.93300000000001</c:v>
                </c:pt>
                <c:pt idx="6538">
                  <c:v>108.95</c:v>
                </c:pt>
                <c:pt idx="6539">
                  <c:v>108.967</c:v>
                </c:pt>
                <c:pt idx="6540">
                  <c:v>108.983</c:v>
                </c:pt>
                <c:pt idx="6541">
                  <c:v>109</c:v>
                </c:pt>
                <c:pt idx="6542">
                  <c:v>109.017</c:v>
                </c:pt>
                <c:pt idx="6543">
                  <c:v>109.033</c:v>
                </c:pt>
                <c:pt idx="6544">
                  <c:v>109.05</c:v>
                </c:pt>
                <c:pt idx="6545">
                  <c:v>109.06699999999999</c:v>
                </c:pt>
                <c:pt idx="6546">
                  <c:v>109.083</c:v>
                </c:pt>
                <c:pt idx="6547">
                  <c:v>109.1</c:v>
                </c:pt>
                <c:pt idx="6548">
                  <c:v>109.117</c:v>
                </c:pt>
                <c:pt idx="6549">
                  <c:v>109.133</c:v>
                </c:pt>
                <c:pt idx="6550">
                  <c:v>109.15</c:v>
                </c:pt>
                <c:pt idx="6551">
                  <c:v>109.167</c:v>
                </c:pt>
                <c:pt idx="6552">
                  <c:v>109.18300000000001</c:v>
                </c:pt>
                <c:pt idx="6553">
                  <c:v>109.2</c:v>
                </c:pt>
                <c:pt idx="6554">
                  <c:v>109.217</c:v>
                </c:pt>
                <c:pt idx="6555">
                  <c:v>109.233</c:v>
                </c:pt>
                <c:pt idx="6556">
                  <c:v>109.25</c:v>
                </c:pt>
                <c:pt idx="6557">
                  <c:v>109.267</c:v>
                </c:pt>
                <c:pt idx="6558">
                  <c:v>109.283</c:v>
                </c:pt>
                <c:pt idx="6559">
                  <c:v>109.3</c:v>
                </c:pt>
                <c:pt idx="6560">
                  <c:v>109.31699999999999</c:v>
                </c:pt>
                <c:pt idx="6561">
                  <c:v>109.333</c:v>
                </c:pt>
                <c:pt idx="6562">
                  <c:v>109.35</c:v>
                </c:pt>
                <c:pt idx="6563">
                  <c:v>109.367</c:v>
                </c:pt>
                <c:pt idx="6564">
                  <c:v>109.383</c:v>
                </c:pt>
                <c:pt idx="6565">
                  <c:v>109.4</c:v>
                </c:pt>
                <c:pt idx="6566">
                  <c:v>109.417</c:v>
                </c:pt>
                <c:pt idx="6567">
                  <c:v>109.43300000000001</c:v>
                </c:pt>
                <c:pt idx="6568">
                  <c:v>109.45</c:v>
                </c:pt>
                <c:pt idx="6569">
                  <c:v>109.467</c:v>
                </c:pt>
                <c:pt idx="6570">
                  <c:v>109.483</c:v>
                </c:pt>
                <c:pt idx="6571">
                  <c:v>109.5</c:v>
                </c:pt>
                <c:pt idx="6572">
                  <c:v>109.517</c:v>
                </c:pt>
                <c:pt idx="6573">
                  <c:v>109.533</c:v>
                </c:pt>
                <c:pt idx="6574">
                  <c:v>109.55</c:v>
                </c:pt>
                <c:pt idx="6575">
                  <c:v>109.56699999999999</c:v>
                </c:pt>
                <c:pt idx="6576">
                  <c:v>109.583</c:v>
                </c:pt>
                <c:pt idx="6577">
                  <c:v>109.6</c:v>
                </c:pt>
                <c:pt idx="6578">
                  <c:v>109.617</c:v>
                </c:pt>
                <c:pt idx="6579">
                  <c:v>109.633</c:v>
                </c:pt>
                <c:pt idx="6580">
                  <c:v>109.65</c:v>
                </c:pt>
                <c:pt idx="6581">
                  <c:v>109.667</c:v>
                </c:pt>
                <c:pt idx="6582">
                  <c:v>109.68300000000001</c:v>
                </c:pt>
                <c:pt idx="6583">
                  <c:v>109.7</c:v>
                </c:pt>
                <c:pt idx="6584">
                  <c:v>109.717</c:v>
                </c:pt>
                <c:pt idx="6585">
                  <c:v>109.733</c:v>
                </c:pt>
                <c:pt idx="6586">
                  <c:v>109.75</c:v>
                </c:pt>
                <c:pt idx="6587">
                  <c:v>109.767</c:v>
                </c:pt>
                <c:pt idx="6588">
                  <c:v>109.783</c:v>
                </c:pt>
                <c:pt idx="6589">
                  <c:v>109.8</c:v>
                </c:pt>
                <c:pt idx="6590">
                  <c:v>109.81699999999999</c:v>
                </c:pt>
                <c:pt idx="6591">
                  <c:v>109.833</c:v>
                </c:pt>
                <c:pt idx="6592">
                  <c:v>109.85</c:v>
                </c:pt>
                <c:pt idx="6593">
                  <c:v>109.867</c:v>
                </c:pt>
                <c:pt idx="6594">
                  <c:v>109.883</c:v>
                </c:pt>
                <c:pt idx="6595">
                  <c:v>109.9</c:v>
                </c:pt>
                <c:pt idx="6596">
                  <c:v>109.917</c:v>
                </c:pt>
                <c:pt idx="6597">
                  <c:v>109.93300000000001</c:v>
                </c:pt>
                <c:pt idx="6598">
                  <c:v>109.95</c:v>
                </c:pt>
                <c:pt idx="6599">
                  <c:v>109.967</c:v>
                </c:pt>
                <c:pt idx="6600">
                  <c:v>109.983</c:v>
                </c:pt>
                <c:pt idx="6601">
                  <c:v>110</c:v>
                </c:pt>
                <c:pt idx="6602">
                  <c:v>110.017</c:v>
                </c:pt>
                <c:pt idx="6603">
                  <c:v>110.033</c:v>
                </c:pt>
                <c:pt idx="6604">
                  <c:v>110.05</c:v>
                </c:pt>
                <c:pt idx="6605">
                  <c:v>110.06699999999999</c:v>
                </c:pt>
                <c:pt idx="6606">
                  <c:v>110.083</c:v>
                </c:pt>
                <c:pt idx="6607">
                  <c:v>110.1</c:v>
                </c:pt>
                <c:pt idx="6608">
                  <c:v>110.117</c:v>
                </c:pt>
                <c:pt idx="6609">
                  <c:v>110.133</c:v>
                </c:pt>
                <c:pt idx="6610">
                  <c:v>110.15</c:v>
                </c:pt>
                <c:pt idx="6611">
                  <c:v>110.167</c:v>
                </c:pt>
                <c:pt idx="6612">
                  <c:v>110.18300000000001</c:v>
                </c:pt>
                <c:pt idx="6613">
                  <c:v>110.2</c:v>
                </c:pt>
                <c:pt idx="6614">
                  <c:v>110.217</c:v>
                </c:pt>
                <c:pt idx="6615">
                  <c:v>110.233</c:v>
                </c:pt>
                <c:pt idx="6616">
                  <c:v>110.25</c:v>
                </c:pt>
                <c:pt idx="6617">
                  <c:v>110.267</c:v>
                </c:pt>
                <c:pt idx="6618">
                  <c:v>110.283</c:v>
                </c:pt>
                <c:pt idx="6619">
                  <c:v>110.3</c:v>
                </c:pt>
                <c:pt idx="6620">
                  <c:v>110.31699999999999</c:v>
                </c:pt>
                <c:pt idx="6621">
                  <c:v>110.333</c:v>
                </c:pt>
                <c:pt idx="6622">
                  <c:v>110.35</c:v>
                </c:pt>
                <c:pt idx="6623">
                  <c:v>110.367</c:v>
                </c:pt>
                <c:pt idx="6624">
                  <c:v>110.383</c:v>
                </c:pt>
                <c:pt idx="6625">
                  <c:v>110.4</c:v>
                </c:pt>
                <c:pt idx="6626">
                  <c:v>110.417</c:v>
                </c:pt>
                <c:pt idx="6627">
                  <c:v>110.43300000000001</c:v>
                </c:pt>
                <c:pt idx="6628">
                  <c:v>110.45</c:v>
                </c:pt>
                <c:pt idx="6629">
                  <c:v>110.467</c:v>
                </c:pt>
                <c:pt idx="6630">
                  <c:v>110.483</c:v>
                </c:pt>
                <c:pt idx="6631">
                  <c:v>110.5</c:v>
                </c:pt>
                <c:pt idx="6632">
                  <c:v>110.517</c:v>
                </c:pt>
                <c:pt idx="6633">
                  <c:v>110.533</c:v>
                </c:pt>
                <c:pt idx="6634">
                  <c:v>110.55</c:v>
                </c:pt>
                <c:pt idx="6635">
                  <c:v>110.56699999999999</c:v>
                </c:pt>
                <c:pt idx="6636">
                  <c:v>110.583</c:v>
                </c:pt>
                <c:pt idx="6637">
                  <c:v>110.6</c:v>
                </c:pt>
                <c:pt idx="6638">
                  <c:v>110.617</c:v>
                </c:pt>
                <c:pt idx="6639">
                  <c:v>110.633</c:v>
                </c:pt>
                <c:pt idx="6640">
                  <c:v>110.65</c:v>
                </c:pt>
                <c:pt idx="6641">
                  <c:v>110.667</c:v>
                </c:pt>
                <c:pt idx="6642">
                  <c:v>110.68300000000001</c:v>
                </c:pt>
                <c:pt idx="6643">
                  <c:v>110.7</c:v>
                </c:pt>
                <c:pt idx="6644">
                  <c:v>110.717</c:v>
                </c:pt>
                <c:pt idx="6645">
                  <c:v>110.733</c:v>
                </c:pt>
                <c:pt idx="6646">
                  <c:v>110.75</c:v>
                </c:pt>
                <c:pt idx="6647">
                  <c:v>110.767</c:v>
                </c:pt>
                <c:pt idx="6648">
                  <c:v>110.783</c:v>
                </c:pt>
                <c:pt idx="6649">
                  <c:v>110.8</c:v>
                </c:pt>
                <c:pt idx="6650">
                  <c:v>110.81699999999999</c:v>
                </c:pt>
                <c:pt idx="6651">
                  <c:v>110.833</c:v>
                </c:pt>
                <c:pt idx="6652">
                  <c:v>110.85</c:v>
                </c:pt>
                <c:pt idx="6653">
                  <c:v>110.867</c:v>
                </c:pt>
                <c:pt idx="6654">
                  <c:v>110.883</c:v>
                </c:pt>
                <c:pt idx="6655">
                  <c:v>110.9</c:v>
                </c:pt>
                <c:pt idx="6656">
                  <c:v>110.917</c:v>
                </c:pt>
                <c:pt idx="6657">
                  <c:v>110.93300000000001</c:v>
                </c:pt>
                <c:pt idx="6658">
                  <c:v>110.95</c:v>
                </c:pt>
                <c:pt idx="6659">
                  <c:v>110.967</c:v>
                </c:pt>
                <c:pt idx="6660">
                  <c:v>110.983</c:v>
                </c:pt>
                <c:pt idx="6661">
                  <c:v>111</c:v>
                </c:pt>
                <c:pt idx="6662">
                  <c:v>111.017</c:v>
                </c:pt>
                <c:pt idx="6663">
                  <c:v>111.033</c:v>
                </c:pt>
                <c:pt idx="6664">
                  <c:v>111.05</c:v>
                </c:pt>
                <c:pt idx="6665">
                  <c:v>111.06699999999999</c:v>
                </c:pt>
                <c:pt idx="6666">
                  <c:v>111.083</c:v>
                </c:pt>
                <c:pt idx="6667">
                  <c:v>111.1</c:v>
                </c:pt>
                <c:pt idx="6668">
                  <c:v>111.117</c:v>
                </c:pt>
                <c:pt idx="6669">
                  <c:v>111.133</c:v>
                </c:pt>
                <c:pt idx="6670">
                  <c:v>111.15</c:v>
                </c:pt>
                <c:pt idx="6671">
                  <c:v>111.167</c:v>
                </c:pt>
                <c:pt idx="6672">
                  <c:v>111.18300000000001</c:v>
                </c:pt>
                <c:pt idx="6673">
                  <c:v>111.2</c:v>
                </c:pt>
                <c:pt idx="6674">
                  <c:v>111.217</c:v>
                </c:pt>
                <c:pt idx="6675">
                  <c:v>111.233</c:v>
                </c:pt>
                <c:pt idx="6676">
                  <c:v>111.25</c:v>
                </c:pt>
                <c:pt idx="6677">
                  <c:v>111.267</c:v>
                </c:pt>
                <c:pt idx="6678">
                  <c:v>111.283</c:v>
                </c:pt>
                <c:pt idx="6679">
                  <c:v>111.3</c:v>
                </c:pt>
                <c:pt idx="6680">
                  <c:v>111.31699999999999</c:v>
                </c:pt>
                <c:pt idx="6681">
                  <c:v>111.333</c:v>
                </c:pt>
                <c:pt idx="6682">
                  <c:v>111.35</c:v>
                </c:pt>
                <c:pt idx="6683">
                  <c:v>111.367</c:v>
                </c:pt>
                <c:pt idx="6684">
                  <c:v>111.383</c:v>
                </c:pt>
                <c:pt idx="6685">
                  <c:v>111.4</c:v>
                </c:pt>
                <c:pt idx="6686">
                  <c:v>111.417</c:v>
                </c:pt>
                <c:pt idx="6687">
                  <c:v>111.43300000000001</c:v>
                </c:pt>
                <c:pt idx="6688">
                  <c:v>111.45</c:v>
                </c:pt>
                <c:pt idx="6689">
                  <c:v>111.467</c:v>
                </c:pt>
                <c:pt idx="6690">
                  <c:v>111.483</c:v>
                </c:pt>
                <c:pt idx="6691">
                  <c:v>111.5</c:v>
                </c:pt>
                <c:pt idx="6692">
                  <c:v>111.517</c:v>
                </c:pt>
                <c:pt idx="6693">
                  <c:v>111.533</c:v>
                </c:pt>
                <c:pt idx="6694">
                  <c:v>111.55</c:v>
                </c:pt>
                <c:pt idx="6695">
                  <c:v>111.56699999999999</c:v>
                </c:pt>
                <c:pt idx="6696">
                  <c:v>111.583</c:v>
                </c:pt>
                <c:pt idx="6697">
                  <c:v>111.6</c:v>
                </c:pt>
                <c:pt idx="6698">
                  <c:v>111.617</c:v>
                </c:pt>
                <c:pt idx="6699">
                  <c:v>111.633</c:v>
                </c:pt>
                <c:pt idx="6700">
                  <c:v>111.65</c:v>
                </c:pt>
                <c:pt idx="6701">
                  <c:v>111.667</c:v>
                </c:pt>
                <c:pt idx="6702">
                  <c:v>111.68300000000001</c:v>
                </c:pt>
                <c:pt idx="6703">
                  <c:v>111.7</c:v>
                </c:pt>
                <c:pt idx="6704">
                  <c:v>111.717</c:v>
                </c:pt>
                <c:pt idx="6705">
                  <c:v>111.733</c:v>
                </c:pt>
                <c:pt idx="6706">
                  <c:v>111.75</c:v>
                </c:pt>
                <c:pt idx="6707">
                  <c:v>111.767</c:v>
                </c:pt>
                <c:pt idx="6708">
                  <c:v>111.783</c:v>
                </c:pt>
                <c:pt idx="6709">
                  <c:v>111.8</c:v>
                </c:pt>
                <c:pt idx="6710">
                  <c:v>111.81699999999999</c:v>
                </c:pt>
                <c:pt idx="6711">
                  <c:v>111.833</c:v>
                </c:pt>
                <c:pt idx="6712">
                  <c:v>111.85</c:v>
                </c:pt>
                <c:pt idx="6713">
                  <c:v>111.867</c:v>
                </c:pt>
                <c:pt idx="6714">
                  <c:v>111.883</c:v>
                </c:pt>
                <c:pt idx="6715">
                  <c:v>111.9</c:v>
                </c:pt>
                <c:pt idx="6716">
                  <c:v>111.917</c:v>
                </c:pt>
                <c:pt idx="6717">
                  <c:v>111.93300000000001</c:v>
                </c:pt>
                <c:pt idx="6718">
                  <c:v>111.95</c:v>
                </c:pt>
                <c:pt idx="6719">
                  <c:v>111.967</c:v>
                </c:pt>
                <c:pt idx="6720">
                  <c:v>111.983</c:v>
                </c:pt>
                <c:pt idx="6721">
                  <c:v>112</c:v>
                </c:pt>
                <c:pt idx="6722">
                  <c:v>112.017</c:v>
                </c:pt>
                <c:pt idx="6723">
                  <c:v>112.033</c:v>
                </c:pt>
                <c:pt idx="6724">
                  <c:v>112.05</c:v>
                </c:pt>
                <c:pt idx="6725">
                  <c:v>112.06699999999999</c:v>
                </c:pt>
                <c:pt idx="6726">
                  <c:v>112.083</c:v>
                </c:pt>
                <c:pt idx="6727">
                  <c:v>112.1</c:v>
                </c:pt>
                <c:pt idx="6728">
                  <c:v>112.117</c:v>
                </c:pt>
                <c:pt idx="6729">
                  <c:v>112.133</c:v>
                </c:pt>
                <c:pt idx="6730">
                  <c:v>112.15</c:v>
                </c:pt>
                <c:pt idx="6731">
                  <c:v>112.167</c:v>
                </c:pt>
                <c:pt idx="6732">
                  <c:v>112.18300000000001</c:v>
                </c:pt>
                <c:pt idx="6733">
                  <c:v>112.2</c:v>
                </c:pt>
                <c:pt idx="6734">
                  <c:v>112.217</c:v>
                </c:pt>
                <c:pt idx="6735">
                  <c:v>112.233</c:v>
                </c:pt>
                <c:pt idx="6736">
                  <c:v>112.25</c:v>
                </c:pt>
                <c:pt idx="6737">
                  <c:v>112.267</c:v>
                </c:pt>
                <c:pt idx="6738">
                  <c:v>112.283</c:v>
                </c:pt>
                <c:pt idx="6739">
                  <c:v>112.3</c:v>
                </c:pt>
                <c:pt idx="6740">
                  <c:v>112.31699999999999</c:v>
                </c:pt>
                <c:pt idx="6741">
                  <c:v>112.333</c:v>
                </c:pt>
                <c:pt idx="6742">
                  <c:v>112.35</c:v>
                </c:pt>
                <c:pt idx="6743">
                  <c:v>112.367</c:v>
                </c:pt>
                <c:pt idx="6744">
                  <c:v>112.383</c:v>
                </c:pt>
                <c:pt idx="6745">
                  <c:v>112.4</c:v>
                </c:pt>
                <c:pt idx="6746">
                  <c:v>112.417</c:v>
                </c:pt>
                <c:pt idx="6747">
                  <c:v>112.43300000000001</c:v>
                </c:pt>
                <c:pt idx="6748">
                  <c:v>112.45</c:v>
                </c:pt>
                <c:pt idx="6749">
                  <c:v>112.467</c:v>
                </c:pt>
                <c:pt idx="6750">
                  <c:v>112.483</c:v>
                </c:pt>
                <c:pt idx="6751">
                  <c:v>112.5</c:v>
                </c:pt>
                <c:pt idx="6752">
                  <c:v>112.517</c:v>
                </c:pt>
                <c:pt idx="6753">
                  <c:v>112.533</c:v>
                </c:pt>
                <c:pt idx="6754">
                  <c:v>112.55</c:v>
                </c:pt>
                <c:pt idx="6755">
                  <c:v>112.56699999999999</c:v>
                </c:pt>
                <c:pt idx="6756">
                  <c:v>112.583</c:v>
                </c:pt>
                <c:pt idx="6757">
                  <c:v>112.6</c:v>
                </c:pt>
                <c:pt idx="6758">
                  <c:v>112.617</c:v>
                </c:pt>
                <c:pt idx="6759">
                  <c:v>112.633</c:v>
                </c:pt>
                <c:pt idx="6760">
                  <c:v>112.65</c:v>
                </c:pt>
                <c:pt idx="6761">
                  <c:v>112.667</c:v>
                </c:pt>
                <c:pt idx="6762">
                  <c:v>112.68300000000001</c:v>
                </c:pt>
                <c:pt idx="6763">
                  <c:v>112.7</c:v>
                </c:pt>
                <c:pt idx="6764">
                  <c:v>112.717</c:v>
                </c:pt>
                <c:pt idx="6765">
                  <c:v>112.733</c:v>
                </c:pt>
                <c:pt idx="6766">
                  <c:v>112.75</c:v>
                </c:pt>
                <c:pt idx="6767">
                  <c:v>112.767</c:v>
                </c:pt>
                <c:pt idx="6768">
                  <c:v>112.783</c:v>
                </c:pt>
                <c:pt idx="6769">
                  <c:v>112.8</c:v>
                </c:pt>
                <c:pt idx="6770">
                  <c:v>112.81699999999999</c:v>
                </c:pt>
                <c:pt idx="6771">
                  <c:v>112.833</c:v>
                </c:pt>
                <c:pt idx="6772">
                  <c:v>112.85</c:v>
                </c:pt>
                <c:pt idx="6773">
                  <c:v>112.867</c:v>
                </c:pt>
                <c:pt idx="6774">
                  <c:v>112.883</c:v>
                </c:pt>
                <c:pt idx="6775">
                  <c:v>112.9</c:v>
                </c:pt>
                <c:pt idx="6776">
                  <c:v>112.917</c:v>
                </c:pt>
                <c:pt idx="6777">
                  <c:v>112.93300000000001</c:v>
                </c:pt>
                <c:pt idx="6778">
                  <c:v>112.95</c:v>
                </c:pt>
                <c:pt idx="6779">
                  <c:v>112.967</c:v>
                </c:pt>
                <c:pt idx="6780">
                  <c:v>112.983</c:v>
                </c:pt>
                <c:pt idx="6781">
                  <c:v>113</c:v>
                </c:pt>
                <c:pt idx="6782">
                  <c:v>113.017</c:v>
                </c:pt>
                <c:pt idx="6783">
                  <c:v>113.033</c:v>
                </c:pt>
                <c:pt idx="6784">
                  <c:v>113.05</c:v>
                </c:pt>
                <c:pt idx="6785">
                  <c:v>113.06699999999999</c:v>
                </c:pt>
                <c:pt idx="6786">
                  <c:v>113.083</c:v>
                </c:pt>
                <c:pt idx="6787">
                  <c:v>113.1</c:v>
                </c:pt>
                <c:pt idx="6788">
                  <c:v>113.117</c:v>
                </c:pt>
                <c:pt idx="6789">
                  <c:v>113.133</c:v>
                </c:pt>
                <c:pt idx="6790">
                  <c:v>113.15</c:v>
                </c:pt>
                <c:pt idx="6791">
                  <c:v>113.167</c:v>
                </c:pt>
                <c:pt idx="6792">
                  <c:v>113.18300000000001</c:v>
                </c:pt>
                <c:pt idx="6793">
                  <c:v>113.2</c:v>
                </c:pt>
                <c:pt idx="6794">
                  <c:v>113.217</c:v>
                </c:pt>
                <c:pt idx="6795">
                  <c:v>113.233</c:v>
                </c:pt>
                <c:pt idx="6796">
                  <c:v>113.25</c:v>
                </c:pt>
                <c:pt idx="6797">
                  <c:v>113.267</c:v>
                </c:pt>
                <c:pt idx="6798">
                  <c:v>113.283</c:v>
                </c:pt>
                <c:pt idx="6799">
                  <c:v>113.3</c:v>
                </c:pt>
                <c:pt idx="6800">
                  <c:v>113.31699999999999</c:v>
                </c:pt>
                <c:pt idx="6801">
                  <c:v>113.333</c:v>
                </c:pt>
                <c:pt idx="6802">
                  <c:v>113.35</c:v>
                </c:pt>
                <c:pt idx="6803">
                  <c:v>113.367</c:v>
                </c:pt>
                <c:pt idx="6804">
                  <c:v>113.383</c:v>
                </c:pt>
                <c:pt idx="6805">
                  <c:v>113.4</c:v>
                </c:pt>
                <c:pt idx="6806">
                  <c:v>113.417</c:v>
                </c:pt>
                <c:pt idx="6807">
                  <c:v>113.43300000000001</c:v>
                </c:pt>
                <c:pt idx="6808">
                  <c:v>113.45</c:v>
                </c:pt>
                <c:pt idx="6809">
                  <c:v>113.467</c:v>
                </c:pt>
                <c:pt idx="6810">
                  <c:v>113.483</c:v>
                </c:pt>
                <c:pt idx="6811">
                  <c:v>113.5</c:v>
                </c:pt>
                <c:pt idx="6812">
                  <c:v>113.517</c:v>
                </c:pt>
                <c:pt idx="6813">
                  <c:v>113.533</c:v>
                </c:pt>
                <c:pt idx="6814">
                  <c:v>113.55</c:v>
                </c:pt>
                <c:pt idx="6815">
                  <c:v>113.56699999999999</c:v>
                </c:pt>
                <c:pt idx="6816">
                  <c:v>113.583</c:v>
                </c:pt>
                <c:pt idx="6817">
                  <c:v>113.6</c:v>
                </c:pt>
                <c:pt idx="6818">
                  <c:v>113.617</c:v>
                </c:pt>
                <c:pt idx="6819">
                  <c:v>113.633</c:v>
                </c:pt>
                <c:pt idx="6820">
                  <c:v>113.65</c:v>
                </c:pt>
                <c:pt idx="6821">
                  <c:v>113.667</c:v>
                </c:pt>
                <c:pt idx="6822">
                  <c:v>113.68300000000001</c:v>
                </c:pt>
                <c:pt idx="6823">
                  <c:v>113.7</c:v>
                </c:pt>
                <c:pt idx="6824">
                  <c:v>113.717</c:v>
                </c:pt>
                <c:pt idx="6825">
                  <c:v>113.733</c:v>
                </c:pt>
                <c:pt idx="6826">
                  <c:v>113.75</c:v>
                </c:pt>
                <c:pt idx="6827">
                  <c:v>113.767</c:v>
                </c:pt>
                <c:pt idx="6828">
                  <c:v>113.783</c:v>
                </c:pt>
                <c:pt idx="6829">
                  <c:v>113.8</c:v>
                </c:pt>
                <c:pt idx="6830">
                  <c:v>113.81699999999999</c:v>
                </c:pt>
                <c:pt idx="6831">
                  <c:v>113.833</c:v>
                </c:pt>
                <c:pt idx="6832">
                  <c:v>113.85</c:v>
                </c:pt>
                <c:pt idx="6833">
                  <c:v>113.867</c:v>
                </c:pt>
                <c:pt idx="6834">
                  <c:v>113.883</c:v>
                </c:pt>
                <c:pt idx="6835">
                  <c:v>113.9</c:v>
                </c:pt>
                <c:pt idx="6836">
                  <c:v>113.917</c:v>
                </c:pt>
                <c:pt idx="6837">
                  <c:v>113.93300000000001</c:v>
                </c:pt>
                <c:pt idx="6838">
                  <c:v>113.95</c:v>
                </c:pt>
                <c:pt idx="6839">
                  <c:v>113.967</c:v>
                </c:pt>
                <c:pt idx="6840">
                  <c:v>113.983</c:v>
                </c:pt>
                <c:pt idx="6841">
                  <c:v>114</c:v>
                </c:pt>
                <c:pt idx="6842">
                  <c:v>114.017</c:v>
                </c:pt>
                <c:pt idx="6843">
                  <c:v>114.033</c:v>
                </c:pt>
                <c:pt idx="6844">
                  <c:v>114.05</c:v>
                </c:pt>
                <c:pt idx="6845">
                  <c:v>114.06699999999999</c:v>
                </c:pt>
                <c:pt idx="6846">
                  <c:v>114.083</c:v>
                </c:pt>
                <c:pt idx="6847">
                  <c:v>114.1</c:v>
                </c:pt>
                <c:pt idx="6848">
                  <c:v>114.117</c:v>
                </c:pt>
                <c:pt idx="6849">
                  <c:v>114.133</c:v>
                </c:pt>
                <c:pt idx="6850">
                  <c:v>114.15</c:v>
                </c:pt>
                <c:pt idx="6851">
                  <c:v>114.167</c:v>
                </c:pt>
                <c:pt idx="6852">
                  <c:v>114.18300000000001</c:v>
                </c:pt>
                <c:pt idx="6853">
                  <c:v>114.2</c:v>
                </c:pt>
                <c:pt idx="6854">
                  <c:v>114.217</c:v>
                </c:pt>
                <c:pt idx="6855">
                  <c:v>114.233</c:v>
                </c:pt>
                <c:pt idx="6856">
                  <c:v>114.25</c:v>
                </c:pt>
                <c:pt idx="6857">
                  <c:v>114.267</c:v>
                </c:pt>
                <c:pt idx="6858">
                  <c:v>114.283</c:v>
                </c:pt>
                <c:pt idx="6859">
                  <c:v>114.3</c:v>
                </c:pt>
                <c:pt idx="6860">
                  <c:v>114.31699999999999</c:v>
                </c:pt>
                <c:pt idx="6861">
                  <c:v>114.333</c:v>
                </c:pt>
                <c:pt idx="6862">
                  <c:v>114.35</c:v>
                </c:pt>
                <c:pt idx="6863">
                  <c:v>114.367</c:v>
                </c:pt>
                <c:pt idx="6864">
                  <c:v>114.383</c:v>
                </c:pt>
                <c:pt idx="6865">
                  <c:v>114.4</c:v>
                </c:pt>
                <c:pt idx="6866">
                  <c:v>114.417</c:v>
                </c:pt>
                <c:pt idx="6867">
                  <c:v>114.43300000000001</c:v>
                </c:pt>
                <c:pt idx="6868">
                  <c:v>114.45</c:v>
                </c:pt>
                <c:pt idx="6869">
                  <c:v>114.467</c:v>
                </c:pt>
                <c:pt idx="6870">
                  <c:v>114.483</c:v>
                </c:pt>
                <c:pt idx="6871">
                  <c:v>114.5</c:v>
                </c:pt>
                <c:pt idx="6872">
                  <c:v>114.517</c:v>
                </c:pt>
                <c:pt idx="6873">
                  <c:v>114.533</c:v>
                </c:pt>
                <c:pt idx="6874">
                  <c:v>114.55</c:v>
                </c:pt>
                <c:pt idx="6875">
                  <c:v>114.56699999999999</c:v>
                </c:pt>
                <c:pt idx="6876">
                  <c:v>114.583</c:v>
                </c:pt>
                <c:pt idx="6877">
                  <c:v>114.6</c:v>
                </c:pt>
                <c:pt idx="6878">
                  <c:v>114.617</c:v>
                </c:pt>
                <c:pt idx="6879">
                  <c:v>114.633</c:v>
                </c:pt>
                <c:pt idx="6880">
                  <c:v>114.65</c:v>
                </c:pt>
                <c:pt idx="6881">
                  <c:v>114.667</c:v>
                </c:pt>
                <c:pt idx="6882">
                  <c:v>114.68300000000001</c:v>
                </c:pt>
                <c:pt idx="6883">
                  <c:v>114.7</c:v>
                </c:pt>
                <c:pt idx="6884">
                  <c:v>114.717</c:v>
                </c:pt>
                <c:pt idx="6885">
                  <c:v>114.733</c:v>
                </c:pt>
                <c:pt idx="6886">
                  <c:v>114.75</c:v>
                </c:pt>
                <c:pt idx="6887">
                  <c:v>114.767</c:v>
                </c:pt>
                <c:pt idx="6888">
                  <c:v>114.783</c:v>
                </c:pt>
                <c:pt idx="6889">
                  <c:v>114.8</c:v>
                </c:pt>
                <c:pt idx="6890">
                  <c:v>114.81699999999999</c:v>
                </c:pt>
                <c:pt idx="6891">
                  <c:v>114.833</c:v>
                </c:pt>
                <c:pt idx="6892">
                  <c:v>114.85</c:v>
                </c:pt>
                <c:pt idx="6893">
                  <c:v>114.867</c:v>
                </c:pt>
                <c:pt idx="6894">
                  <c:v>114.883</c:v>
                </c:pt>
                <c:pt idx="6895">
                  <c:v>114.9</c:v>
                </c:pt>
                <c:pt idx="6896">
                  <c:v>114.917</c:v>
                </c:pt>
                <c:pt idx="6897">
                  <c:v>114.93300000000001</c:v>
                </c:pt>
                <c:pt idx="6898">
                  <c:v>114.95</c:v>
                </c:pt>
                <c:pt idx="6899">
                  <c:v>114.967</c:v>
                </c:pt>
                <c:pt idx="6900">
                  <c:v>114.983</c:v>
                </c:pt>
                <c:pt idx="6901">
                  <c:v>115</c:v>
                </c:pt>
                <c:pt idx="6902">
                  <c:v>115.017</c:v>
                </c:pt>
                <c:pt idx="6903">
                  <c:v>115.033</c:v>
                </c:pt>
                <c:pt idx="6904">
                  <c:v>115.05</c:v>
                </c:pt>
                <c:pt idx="6905">
                  <c:v>115.06699999999999</c:v>
                </c:pt>
                <c:pt idx="6906">
                  <c:v>115.083</c:v>
                </c:pt>
                <c:pt idx="6907">
                  <c:v>115.1</c:v>
                </c:pt>
                <c:pt idx="6908">
                  <c:v>115.117</c:v>
                </c:pt>
                <c:pt idx="6909">
                  <c:v>115.133</c:v>
                </c:pt>
                <c:pt idx="6910">
                  <c:v>115.15</c:v>
                </c:pt>
                <c:pt idx="6911">
                  <c:v>115.167</c:v>
                </c:pt>
                <c:pt idx="6912">
                  <c:v>115.18300000000001</c:v>
                </c:pt>
                <c:pt idx="6913">
                  <c:v>115.2</c:v>
                </c:pt>
                <c:pt idx="6914">
                  <c:v>115.217</c:v>
                </c:pt>
                <c:pt idx="6915">
                  <c:v>115.233</c:v>
                </c:pt>
                <c:pt idx="6916">
                  <c:v>115.25</c:v>
                </c:pt>
                <c:pt idx="6917">
                  <c:v>115.267</c:v>
                </c:pt>
                <c:pt idx="6918">
                  <c:v>115.283</c:v>
                </c:pt>
                <c:pt idx="6919">
                  <c:v>115.3</c:v>
                </c:pt>
                <c:pt idx="6920">
                  <c:v>115.31699999999999</c:v>
                </c:pt>
                <c:pt idx="6921">
                  <c:v>115.333</c:v>
                </c:pt>
                <c:pt idx="6922">
                  <c:v>115.35</c:v>
                </c:pt>
                <c:pt idx="6923">
                  <c:v>115.367</c:v>
                </c:pt>
                <c:pt idx="6924">
                  <c:v>115.383</c:v>
                </c:pt>
                <c:pt idx="6925">
                  <c:v>115.4</c:v>
                </c:pt>
                <c:pt idx="6926">
                  <c:v>115.417</c:v>
                </c:pt>
                <c:pt idx="6927">
                  <c:v>115.43300000000001</c:v>
                </c:pt>
                <c:pt idx="6928">
                  <c:v>115.45</c:v>
                </c:pt>
                <c:pt idx="6929">
                  <c:v>115.467</c:v>
                </c:pt>
                <c:pt idx="6930">
                  <c:v>115.483</c:v>
                </c:pt>
                <c:pt idx="6931">
                  <c:v>115.5</c:v>
                </c:pt>
                <c:pt idx="6932">
                  <c:v>115.517</c:v>
                </c:pt>
                <c:pt idx="6933">
                  <c:v>115.533</c:v>
                </c:pt>
                <c:pt idx="6934">
                  <c:v>115.55</c:v>
                </c:pt>
                <c:pt idx="6935">
                  <c:v>115.56699999999999</c:v>
                </c:pt>
                <c:pt idx="6936">
                  <c:v>115.583</c:v>
                </c:pt>
                <c:pt idx="6937">
                  <c:v>115.6</c:v>
                </c:pt>
                <c:pt idx="6938">
                  <c:v>115.617</c:v>
                </c:pt>
                <c:pt idx="6939">
                  <c:v>115.633</c:v>
                </c:pt>
                <c:pt idx="6940">
                  <c:v>115.65</c:v>
                </c:pt>
                <c:pt idx="6941">
                  <c:v>115.667</c:v>
                </c:pt>
                <c:pt idx="6942">
                  <c:v>115.68300000000001</c:v>
                </c:pt>
                <c:pt idx="6943">
                  <c:v>115.7</c:v>
                </c:pt>
                <c:pt idx="6944">
                  <c:v>115.717</c:v>
                </c:pt>
                <c:pt idx="6945">
                  <c:v>115.733</c:v>
                </c:pt>
                <c:pt idx="6946">
                  <c:v>115.75</c:v>
                </c:pt>
                <c:pt idx="6947">
                  <c:v>115.767</c:v>
                </c:pt>
                <c:pt idx="6948">
                  <c:v>115.783</c:v>
                </c:pt>
                <c:pt idx="6949">
                  <c:v>115.8</c:v>
                </c:pt>
                <c:pt idx="6950">
                  <c:v>115.81699999999999</c:v>
                </c:pt>
                <c:pt idx="6951">
                  <c:v>115.833</c:v>
                </c:pt>
                <c:pt idx="6952">
                  <c:v>115.85</c:v>
                </c:pt>
                <c:pt idx="6953">
                  <c:v>115.867</c:v>
                </c:pt>
                <c:pt idx="6954">
                  <c:v>115.883</c:v>
                </c:pt>
                <c:pt idx="6955">
                  <c:v>115.9</c:v>
                </c:pt>
                <c:pt idx="6956">
                  <c:v>115.917</c:v>
                </c:pt>
                <c:pt idx="6957">
                  <c:v>115.93300000000001</c:v>
                </c:pt>
                <c:pt idx="6958">
                  <c:v>115.95</c:v>
                </c:pt>
                <c:pt idx="6959">
                  <c:v>115.967</c:v>
                </c:pt>
                <c:pt idx="6960">
                  <c:v>115.983</c:v>
                </c:pt>
                <c:pt idx="6961">
                  <c:v>116</c:v>
                </c:pt>
                <c:pt idx="6962">
                  <c:v>116.017</c:v>
                </c:pt>
                <c:pt idx="6963">
                  <c:v>116.033</c:v>
                </c:pt>
                <c:pt idx="6964">
                  <c:v>116.05</c:v>
                </c:pt>
                <c:pt idx="6965">
                  <c:v>116.06699999999999</c:v>
                </c:pt>
                <c:pt idx="6966">
                  <c:v>116.083</c:v>
                </c:pt>
                <c:pt idx="6967">
                  <c:v>116.1</c:v>
                </c:pt>
                <c:pt idx="6968">
                  <c:v>116.117</c:v>
                </c:pt>
                <c:pt idx="6969">
                  <c:v>116.133</c:v>
                </c:pt>
                <c:pt idx="6970">
                  <c:v>116.15</c:v>
                </c:pt>
                <c:pt idx="6971">
                  <c:v>116.167</c:v>
                </c:pt>
                <c:pt idx="6972">
                  <c:v>116.18300000000001</c:v>
                </c:pt>
                <c:pt idx="6973">
                  <c:v>116.2</c:v>
                </c:pt>
                <c:pt idx="6974">
                  <c:v>116.217</c:v>
                </c:pt>
                <c:pt idx="6975">
                  <c:v>116.233</c:v>
                </c:pt>
                <c:pt idx="6976">
                  <c:v>116.25</c:v>
                </c:pt>
                <c:pt idx="6977">
                  <c:v>116.267</c:v>
                </c:pt>
                <c:pt idx="6978">
                  <c:v>116.283</c:v>
                </c:pt>
                <c:pt idx="6979">
                  <c:v>116.3</c:v>
                </c:pt>
                <c:pt idx="6980">
                  <c:v>116.31699999999999</c:v>
                </c:pt>
                <c:pt idx="6981">
                  <c:v>116.333</c:v>
                </c:pt>
                <c:pt idx="6982">
                  <c:v>116.35</c:v>
                </c:pt>
                <c:pt idx="6983">
                  <c:v>116.367</c:v>
                </c:pt>
                <c:pt idx="6984">
                  <c:v>116.383</c:v>
                </c:pt>
                <c:pt idx="6985">
                  <c:v>116.4</c:v>
                </c:pt>
                <c:pt idx="6986">
                  <c:v>116.417</c:v>
                </c:pt>
                <c:pt idx="6987">
                  <c:v>116.43300000000001</c:v>
                </c:pt>
                <c:pt idx="6988">
                  <c:v>116.45</c:v>
                </c:pt>
                <c:pt idx="6989">
                  <c:v>116.467</c:v>
                </c:pt>
                <c:pt idx="6990">
                  <c:v>116.483</c:v>
                </c:pt>
                <c:pt idx="6991">
                  <c:v>116.5</c:v>
                </c:pt>
                <c:pt idx="6992">
                  <c:v>116.517</c:v>
                </c:pt>
                <c:pt idx="6993">
                  <c:v>116.533</c:v>
                </c:pt>
                <c:pt idx="6994">
                  <c:v>116.55</c:v>
                </c:pt>
                <c:pt idx="6995">
                  <c:v>116.56699999999999</c:v>
                </c:pt>
                <c:pt idx="6996">
                  <c:v>116.583</c:v>
                </c:pt>
                <c:pt idx="6997">
                  <c:v>116.6</c:v>
                </c:pt>
                <c:pt idx="6998">
                  <c:v>116.617</c:v>
                </c:pt>
                <c:pt idx="6999">
                  <c:v>116.633</c:v>
                </c:pt>
                <c:pt idx="7000">
                  <c:v>116.65</c:v>
                </c:pt>
                <c:pt idx="7001">
                  <c:v>116.667</c:v>
                </c:pt>
                <c:pt idx="7002">
                  <c:v>116.68300000000001</c:v>
                </c:pt>
                <c:pt idx="7003">
                  <c:v>116.7</c:v>
                </c:pt>
                <c:pt idx="7004">
                  <c:v>116.717</c:v>
                </c:pt>
                <c:pt idx="7005">
                  <c:v>116.733</c:v>
                </c:pt>
                <c:pt idx="7006">
                  <c:v>116.75</c:v>
                </c:pt>
                <c:pt idx="7007">
                  <c:v>116.767</c:v>
                </c:pt>
                <c:pt idx="7008">
                  <c:v>116.783</c:v>
                </c:pt>
                <c:pt idx="7009">
                  <c:v>116.8</c:v>
                </c:pt>
                <c:pt idx="7010">
                  <c:v>116.81699999999999</c:v>
                </c:pt>
                <c:pt idx="7011">
                  <c:v>116.833</c:v>
                </c:pt>
                <c:pt idx="7012">
                  <c:v>116.85</c:v>
                </c:pt>
                <c:pt idx="7013">
                  <c:v>116.867</c:v>
                </c:pt>
                <c:pt idx="7014">
                  <c:v>116.883</c:v>
                </c:pt>
                <c:pt idx="7015">
                  <c:v>116.9</c:v>
                </c:pt>
                <c:pt idx="7016">
                  <c:v>116.917</c:v>
                </c:pt>
                <c:pt idx="7017">
                  <c:v>116.93300000000001</c:v>
                </c:pt>
                <c:pt idx="7018">
                  <c:v>116.95</c:v>
                </c:pt>
                <c:pt idx="7019">
                  <c:v>116.967</c:v>
                </c:pt>
                <c:pt idx="7020">
                  <c:v>116.983</c:v>
                </c:pt>
                <c:pt idx="7021">
                  <c:v>117</c:v>
                </c:pt>
                <c:pt idx="7022">
                  <c:v>117.017</c:v>
                </c:pt>
                <c:pt idx="7023">
                  <c:v>117.033</c:v>
                </c:pt>
                <c:pt idx="7024">
                  <c:v>117.05</c:v>
                </c:pt>
                <c:pt idx="7025">
                  <c:v>117.06699999999999</c:v>
                </c:pt>
                <c:pt idx="7026">
                  <c:v>117.083</c:v>
                </c:pt>
                <c:pt idx="7027">
                  <c:v>117.1</c:v>
                </c:pt>
                <c:pt idx="7028">
                  <c:v>117.117</c:v>
                </c:pt>
                <c:pt idx="7029">
                  <c:v>117.133</c:v>
                </c:pt>
                <c:pt idx="7030">
                  <c:v>117.15</c:v>
                </c:pt>
                <c:pt idx="7031">
                  <c:v>117.167</c:v>
                </c:pt>
                <c:pt idx="7032">
                  <c:v>117.18300000000001</c:v>
                </c:pt>
                <c:pt idx="7033">
                  <c:v>117.2</c:v>
                </c:pt>
                <c:pt idx="7034">
                  <c:v>117.217</c:v>
                </c:pt>
                <c:pt idx="7035">
                  <c:v>117.233</c:v>
                </c:pt>
                <c:pt idx="7036">
                  <c:v>117.25</c:v>
                </c:pt>
                <c:pt idx="7037">
                  <c:v>117.267</c:v>
                </c:pt>
                <c:pt idx="7038">
                  <c:v>117.283</c:v>
                </c:pt>
                <c:pt idx="7039">
                  <c:v>117.3</c:v>
                </c:pt>
                <c:pt idx="7040">
                  <c:v>117.31699999999999</c:v>
                </c:pt>
                <c:pt idx="7041">
                  <c:v>117.333</c:v>
                </c:pt>
                <c:pt idx="7042">
                  <c:v>117.35</c:v>
                </c:pt>
                <c:pt idx="7043">
                  <c:v>117.367</c:v>
                </c:pt>
                <c:pt idx="7044">
                  <c:v>117.383</c:v>
                </c:pt>
                <c:pt idx="7045">
                  <c:v>117.4</c:v>
                </c:pt>
                <c:pt idx="7046">
                  <c:v>117.417</c:v>
                </c:pt>
                <c:pt idx="7047">
                  <c:v>117.43300000000001</c:v>
                </c:pt>
                <c:pt idx="7048">
                  <c:v>117.45</c:v>
                </c:pt>
                <c:pt idx="7049">
                  <c:v>117.467</c:v>
                </c:pt>
                <c:pt idx="7050">
                  <c:v>117.483</c:v>
                </c:pt>
                <c:pt idx="7051">
                  <c:v>117.5</c:v>
                </c:pt>
                <c:pt idx="7052">
                  <c:v>117.517</c:v>
                </c:pt>
                <c:pt idx="7053">
                  <c:v>117.533</c:v>
                </c:pt>
                <c:pt idx="7054">
                  <c:v>117.55</c:v>
                </c:pt>
                <c:pt idx="7055">
                  <c:v>117.56699999999999</c:v>
                </c:pt>
                <c:pt idx="7056">
                  <c:v>117.583</c:v>
                </c:pt>
                <c:pt idx="7057">
                  <c:v>117.6</c:v>
                </c:pt>
                <c:pt idx="7058">
                  <c:v>117.617</c:v>
                </c:pt>
                <c:pt idx="7059">
                  <c:v>117.633</c:v>
                </c:pt>
                <c:pt idx="7060">
                  <c:v>117.65</c:v>
                </c:pt>
                <c:pt idx="7061">
                  <c:v>117.667</c:v>
                </c:pt>
                <c:pt idx="7062">
                  <c:v>117.68300000000001</c:v>
                </c:pt>
                <c:pt idx="7063">
                  <c:v>117.7</c:v>
                </c:pt>
                <c:pt idx="7064">
                  <c:v>117.717</c:v>
                </c:pt>
                <c:pt idx="7065">
                  <c:v>117.733</c:v>
                </c:pt>
                <c:pt idx="7066">
                  <c:v>117.75</c:v>
                </c:pt>
                <c:pt idx="7067">
                  <c:v>117.767</c:v>
                </c:pt>
                <c:pt idx="7068">
                  <c:v>117.783</c:v>
                </c:pt>
                <c:pt idx="7069">
                  <c:v>117.8</c:v>
                </c:pt>
                <c:pt idx="7070">
                  <c:v>117.81699999999999</c:v>
                </c:pt>
                <c:pt idx="7071">
                  <c:v>117.833</c:v>
                </c:pt>
                <c:pt idx="7072">
                  <c:v>117.85</c:v>
                </c:pt>
                <c:pt idx="7073">
                  <c:v>117.867</c:v>
                </c:pt>
                <c:pt idx="7074">
                  <c:v>117.883</c:v>
                </c:pt>
                <c:pt idx="7075">
                  <c:v>117.9</c:v>
                </c:pt>
                <c:pt idx="7076">
                  <c:v>117.917</c:v>
                </c:pt>
                <c:pt idx="7077">
                  <c:v>117.93300000000001</c:v>
                </c:pt>
                <c:pt idx="7078">
                  <c:v>117.95</c:v>
                </c:pt>
                <c:pt idx="7079">
                  <c:v>117.967</c:v>
                </c:pt>
                <c:pt idx="7080">
                  <c:v>117.983</c:v>
                </c:pt>
                <c:pt idx="7081">
                  <c:v>118</c:v>
                </c:pt>
                <c:pt idx="7082">
                  <c:v>118.017</c:v>
                </c:pt>
                <c:pt idx="7083">
                  <c:v>118.033</c:v>
                </c:pt>
                <c:pt idx="7084">
                  <c:v>118.05</c:v>
                </c:pt>
                <c:pt idx="7085">
                  <c:v>118.06699999999999</c:v>
                </c:pt>
                <c:pt idx="7086">
                  <c:v>118.083</c:v>
                </c:pt>
                <c:pt idx="7087">
                  <c:v>118.1</c:v>
                </c:pt>
                <c:pt idx="7088">
                  <c:v>118.117</c:v>
                </c:pt>
                <c:pt idx="7089">
                  <c:v>118.133</c:v>
                </c:pt>
                <c:pt idx="7090">
                  <c:v>118.15</c:v>
                </c:pt>
                <c:pt idx="7091">
                  <c:v>118.167</c:v>
                </c:pt>
                <c:pt idx="7092">
                  <c:v>118.18300000000001</c:v>
                </c:pt>
                <c:pt idx="7093">
                  <c:v>118.2</c:v>
                </c:pt>
                <c:pt idx="7094">
                  <c:v>118.217</c:v>
                </c:pt>
                <c:pt idx="7095">
                  <c:v>118.233</c:v>
                </c:pt>
                <c:pt idx="7096">
                  <c:v>118.25</c:v>
                </c:pt>
                <c:pt idx="7097">
                  <c:v>118.267</c:v>
                </c:pt>
                <c:pt idx="7098">
                  <c:v>118.283</c:v>
                </c:pt>
                <c:pt idx="7099">
                  <c:v>118.3</c:v>
                </c:pt>
                <c:pt idx="7100">
                  <c:v>118.31699999999999</c:v>
                </c:pt>
                <c:pt idx="7101">
                  <c:v>118.333</c:v>
                </c:pt>
                <c:pt idx="7102">
                  <c:v>118.35</c:v>
                </c:pt>
                <c:pt idx="7103">
                  <c:v>118.367</c:v>
                </c:pt>
                <c:pt idx="7104">
                  <c:v>118.383</c:v>
                </c:pt>
                <c:pt idx="7105">
                  <c:v>118.4</c:v>
                </c:pt>
                <c:pt idx="7106">
                  <c:v>118.417</c:v>
                </c:pt>
                <c:pt idx="7107">
                  <c:v>118.43300000000001</c:v>
                </c:pt>
                <c:pt idx="7108">
                  <c:v>118.45</c:v>
                </c:pt>
                <c:pt idx="7109">
                  <c:v>118.467</c:v>
                </c:pt>
                <c:pt idx="7110">
                  <c:v>118.483</c:v>
                </c:pt>
                <c:pt idx="7111">
                  <c:v>118.5</c:v>
                </c:pt>
                <c:pt idx="7112">
                  <c:v>118.517</c:v>
                </c:pt>
                <c:pt idx="7113">
                  <c:v>118.533</c:v>
                </c:pt>
                <c:pt idx="7114">
                  <c:v>118.55</c:v>
                </c:pt>
                <c:pt idx="7115">
                  <c:v>118.56699999999999</c:v>
                </c:pt>
                <c:pt idx="7116">
                  <c:v>118.583</c:v>
                </c:pt>
                <c:pt idx="7117">
                  <c:v>118.6</c:v>
                </c:pt>
                <c:pt idx="7118">
                  <c:v>118.617</c:v>
                </c:pt>
                <c:pt idx="7119">
                  <c:v>118.633</c:v>
                </c:pt>
                <c:pt idx="7120">
                  <c:v>118.65</c:v>
                </c:pt>
                <c:pt idx="7121">
                  <c:v>118.667</c:v>
                </c:pt>
                <c:pt idx="7122">
                  <c:v>118.68300000000001</c:v>
                </c:pt>
                <c:pt idx="7123">
                  <c:v>118.7</c:v>
                </c:pt>
                <c:pt idx="7124">
                  <c:v>118.717</c:v>
                </c:pt>
                <c:pt idx="7125">
                  <c:v>118.733</c:v>
                </c:pt>
                <c:pt idx="7126">
                  <c:v>118.75</c:v>
                </c:pt>
                <c:pt idx="7127">
                  <c:v>118.767</c:v>
                </c:pt>
                <c:pt idx="7128">
                  <c:v>118.783</c:v>
                </c:pt>
                <c:pt idx="7129">
                  <c:v>118.8</c:v>
                </c:pt>
                <c:pt idx="7130">
                  <c:v>118.81699999999999</c:v>
                </c:pt>
                <c:pt idx="7131">
                  <c:v>118.833</c:v>
                </c:pt>
                <c:pt idx="7132">
                  <c:v>118.85</c:v>
                </c:pt>
                <c:pt idx="7133">
                  <c:v>118.867</c:v>
                </c:pt>
                <c:pt idx="7134">
                  <c:v>118.883</c:v>
                </c:pt>
                <c:pt idx="7135">
                  <c:v>118.9</c:v>
                </c:pt>
                <c:pt idx="7136">
                  <c:v>118.917</c:v>
                </c:pt>
                <c:pt idx="7137">
                  <c:v>118.93300000000001</c:v>
                </c:pt>
                <c:pt idx="7138">
                  <c:v>118.95</c:v>
                </c:pt>
                <c:pt idx="7139">
                  <c:v>118.967</c:v>
                </c:pt>
                <c:pt idx="7140">
                  <c:v>118.983</c:v>
                </c:pt>
                <c:pt idx="7141">
                  <c:v>119</c:v>
                </c:pt>
                <c:pt idx="7142">
                  <c:v>119.017</c:v>
                </c:pt>
                <c:pt idx="7143">
                  <c:v>119.033</c:v>
                </c:pt>
                <c:pt idx="7144">
                  <c:v>119.05</c:v>
                </c:pt>
                <c:pt idx="7145">
                  <c:v>119.06699999999999</c:v>
                </c:pt>
                <c:pt idx="7146">
                  <c:v>119.083</c:v>
                </c:pt>
                <c:pt idx="7147">
                  <c:v>119.1</c:v>
                </c:pt>
                <c:pt idx="7148">
                  <c:v>119.117</c:v>
                </c:pt>
                <c:pt idx="7149">
                  <c:v>119.133</c:v>
                </c:pt>
                <c:pt idx="7150">
                  <c:v>119.15</c:v>
                </c:pt>
                <c:pt idx="7151">
                  <c:v>119.167</c:v>
                </c:pt>
                <c:pt idx="7152">
                  <c:v>119.18300000000001</c:v>
                </c:pt>
                <c:pt idx="7153">
                  <c:v>119.2</c:v>
                </c:pt>
                <c:pt idx="7154">
                  <c:v>119.217</c:v>
                </c:pt>
                <c:pt idx="7155">
                  <c:v>119.233</c:v>
                </c:pt>
                <c:pt idx="7156">
                  <c:v>119.25</c:v>
                </c:pt>
                <c:pt idx="7157">
                  <c:v>119.267</c:v>
                </c:pt>
                <c:pt idx="7158">
                  <c:v>119.283</c:v>
                </c:pt>
                <c:pt idx="7159">
                  <c:v>119.3</c:v>
                </c:pt>
                <c:pt idx="7160">
                  <c:v>119.31699999999999</c:v>
                </c:pt>
                <c:pt idx="7161">
                  <c:v>119.333</c:v>
                </c:pt>
                <c:pt idx="7162">
                  <c:v>119.35</c:v>
                </c:pt>
                <c:pt idx="7163">
                  <c:v>119.367</c:v>
                </c:pt>
                <c:pt idx="7164">
                  <c:v>119.383</c:v>
                </c:pt>
                <c:pt idx="7165">
                  <c:v>119.4</c:v>
                </c:pt>
                <c:pt idx="7166">
                  <c:v>119.417</c:v>
                </c:pt>
                <c:pt idx="7167">
                  <c:v>119.43300000000001</c:v>
                </c:pt>
                <c:pt idx="7168">
                  <c:v>119.45</c:v>
                </c:pt>
                <c:pt idx="7169">
                  <c:v>119.467</c:v>
                </c:pt>
                <c:pt idx="7170">
                  <c:v>119.483</c:v>
                </c:pt>
                <c:pt idx="7171">
                  <c:v>119.5</c:v>
                </c:pt>
                <c:pt idx="7172">
                  <c:v>119.517</c:v>
                </c:pt>
                <c:pt idx="7173">
                  <c:v>119.533</c:v>
                </c:pt>
                <c:pt idx="7174">
                  <c:v>119.55</c:v>
                </c:pt>
                <c:pt idx="7175">
                  <c:v>119.56699999999999</c:v>
                </c:pt>
                <c:pt idx="7176">
                  <c:v>119.583</c:v>
                </c:pt>
                <c:pt idx="7177">
                  <c:v>119.6</c:v>
                </c:pt>
                <c:pt idx="7178">
                  <c:v>119.617</c:v>
                </c:pt>
                <c:pt idx="7179">
                  <c:v>119.633</c:v>
                </c:pt>
                <c:pt idx="7180">
                  <c:v>119.65</c:v>
                </c:pt>
                <c:pt idx="7181">
                  <c:v>119.667</c:v>
                </c:pt>
                <c:pt idx="7182">
                  <c:v>119.68300000000001</c:v>
                </c:pt>
                <c:pt idx="7183">
                  <c:v>119.7</c:v>
                </c:pt>
                <c:pt idx="7184">
                  <c:v>119.717</c:v>
                </c:pt>
                <c:pt idx="7185">
                  <c:v>119.733</c:v>
                </c:pt>
                <c:pt idx="7186">
                  <c:v>119.75</c:v>
                </c:pt>
                <c:pt idx="7187">
                  <c:v>119.767</c:v>
                </c:pt>
                <c:pt idx="7188">
                  <c:v>119.783</c:v>
                </c:pt>
                <c:pt idx="7189">
                  <c:v>119.8</c:v>
                </c:pt>
                <c:pt idx="7190">
                  <c:v>119.81699999999999</c:v>
                </c:pt>
                <c:pt idx="7191">
                  <c:v>119.833</c:v>
                </c:pt>
                <c:pt idx="7192">
                  <c:v>119.85</c:v>
                </c:pt>
                <c:pt idx="7193">
                  <c:v>119.867</c:v>
                </c:pt>
                <c:pt idx="7194">
                  <c:v>119.883</c:v>
                </c:pt>
                <c:pt idx="7195">
                  <c:v>119.9</c:v>
                </c:pt>
                <c:pt idx="7196">
                  <c:v>119.917</c:v>
                </c:pt>
                <c:pt idx="7197">
                  <c:v>119.93300000000001</c:v>
                </c:pt>
                <c:pt idx="7198">
                  <c:v>119.95</c:v>
                </c:pt>
                <c:pt idx="7199">
                  <c:v>119.967</c:v>
                </c:pt>
                <c:pt idx="7200">
                  <c:v>119.983</c:v>
                </c:pt>
                <c:pt idx="7201">
                  <c:v>120</c:v>
                </c:pt>
                <c:pt idx="7202">
                  <c:v>120.017</c:v>
                </c:pt>
                <c:pt idx="7203">
                  <c:v>120.033</c:v>
                </c:pt>
                <c:pt idx="7204">
                  <c:v>120.05</c:v>
                </c:pt>
                <c:pt idx="7205">
                  <c:v>120.06699999999999</c:v>
                </c:pt>
                <c:pt idx="7206">
                  <c:v>120.083</c:v>
                </c:pt>
                <c:pt idx="7207">
                  <c:v>120.1</c:v>
                </c:pt>
                <c:pt idx="7208">
                  <c:v>120.117</c:v>
                </c:pt>
                <c:pt idx="7209">
                  <c:v>120.133</c:v>
                </c:pt>
                <c:pt idx="7210">
                  <c:v>120.15</c:v>
                </c:pt>
                <c:pt idx="7211">
                  <c:v>120.167</c:v>
                </c:pt>
                <c:pt idx="7212">
                  <c:v>120.18300000000001</c:v>
                </c:pt>
                <c:pt idx="7213">
                  <c:v>120.2</c:v>
                </c:pt>
                <c:pt idx="7214">
                  <c:v>120.217</c:v>
                </c:pt>
                <c:pt idx="7215">
                  <c:v>120.233</c:v>
                </c:pt>
                <c:pt idx="7216">
                  <c:v>120.25</c:v>
                </c:pt>
                <c:pt idx="7217">
                  <c:v>120.267</c:v>
                </c:pt>
                <c:pt idx="7218">
                  <c:v>120.283</c:v>
                </c:pt>
                <c:pt idx="7219">
                  <c:v>120.3</c:v>
                </c:pt>
                <c:pt idx="7220">
                  <c:v>120.31699999999999</c:v>
                </c:pt>
                <c:pt idx="7221">
                  <c:v>120.333</c:v>
                </c:pt>
                <c:pt idx="7222">
                  <c:v>120.35</c:v>
                </c:pt>
                <c:pt idx="7223">
                  <c:v>120.367</c:v>
                </c:pt>
                <c:pt idx="7224">
                  <c:v>120.383</c:v>
                </c:pt>
                <c:pt idx="7225">
                  <c:v>120.4</c:v>
                </c:pt>
                <c:pt idx="7226">
                  <c:v>120.417</c:v>
                </c:pt>
                <c:pt idx="7227">
                  <c:v>120.43300000000001</c:v>
                </c:pt>
                <c:pt idx="7228">
                  <c:v>120.45</c:v>
                </c:pt>
                <c:pt idx="7229">
                  <c:v>120.467</c:v>
                </c:pt>
                <c:pt idx="7230">
                  <c:v>120.483</c:v>
                </c:pt>
                <c:pt idx="7231">
                  <c:v>120.5</c:v>
                </c:pt>
                <c:pt idx="7232">
                  <c:v>120.517</c:v>
                </c:pt>
                <c:pt idx="7233">
                  <c:v>120.533</c:v>
                </c:pt>
                <c:pt idx="7234">
                  <c:v>120.55</c:v>
                </c:pt>
                <c:pt idx="7235">
                  <c:v>120.56699999999999</c:v>
                </c:pt>
                <c:pt idx="7236">
                  <c:v>120.583</c:v>
                </c:pt>
                <c:pt idx="7237">
                  <c:v>120.6</c:v>
                </c:pt>
                <c:pt idx="7238">
                  <c:v>120.617</c:v>
                </c:pt>
                <c:pt idx="7239">
                  <c:v>120.633</c:v>
                </c:pt>
                <c:pt idx="7240">
                  <c:v>120.65</c:v>
                </c:pt>
                <c:pt idx="7241">
                  <c:v>120.667</c:v>
                </c:pt>
                <c:pt idx="7242">
                  <c:v>120.68300000000001</c:v>
                </c:pt>
                <c:pt idx="7243">
                  <c:v>120.7</c:v>
                </c:pt>
                <c:pt idx="7244">
                  <c:v>120.717</c:v>
                </c:pt>
                <c:pt idx="7245">
                  <c:v>120.733</c:v>
                </c:pt>
                <c:pt idx="7246">
                  <c:v>120.75</c:v>
                </c:pt>
                <c:pt idx="7247">
                  <c:v>120.767</c:v>
                </c:pt>
                <c:pt idx="7248">
                  <c:v>120.783</c:v>
                </c:pt>
                <c:pt idx="7249">
                  <c:v>120.8</c:v>
                </c:pt>
                <c:pt idx="7250">
                  <c:v>120.81699999999999</c:v>
                </c:pt>
                <c:pt idx="7251">
                  <c:v>120.833</c:v>
                </c:pt>
                <c:pt idx="7252">
                  <c:v>120.85</c:v>
                </c:pt>
                <c:pt idx="7253">
                  <c:v>120.867</c:v>
                </c:pt>
                <c:pt idx="7254">
                  <c:v>120.883</c:v>
                </c:pt>
                <c:pt idx="7255">
                  <c:v>120.9</c:v>
                </c:pt>
                <c:pt idx="7256">
                  <c:v>120.917</c:v>
                </c:pt>
                <c:pt idx="7257">
                  <c:v>120.93300000000001</c:v>
                </c:pt>
                <c:pt idx="7258">
                  <c:v>120.95</c:v>
                </c:pt>
                <c:pt idx="7259">
                  <c:v>120.967</c:v>
                </c:pt>
                <c:pt idx="7260">
                  <c:v>120.983</c:v>
                </c:pt>
                <c:pt idx="7261">
                  <c:v>121</c:v>
                </c:pt>
                <c:pt idx="7262">
                  <c:v>121.017</c:v>
                </c:pt>
                <c:pt idx="7263">
                  <c:v>121.033</c:v>
                </c:pt>
                <c:pt idx="7264">
                  <c:v>121.05</c:v>
                </c:pt>
                <c:pt idx="7265">
                  <c:v>121.06699999999999</c:v>
                </c:pt>
                <c:pt idx="7266">
                  <c:v>121.083</c:v>
                </c:pt>
                <c:pt idx="7267">
                  <c:v>121.1</c:v>
                </c:pt>
                <c:pt idx="7268">
                  <c:v>121.117</c:v>
                </c:pt>
                <c:pt idx="7269">
                  <c:v>121.133</c:v>
                </c:pt>
                <c:pt idx="7270">
                  <c:v>121.15</c:v>
                </c:pt>
                <c:pt idx="7271">
                  <c:v>121.167</c:v>
                </c:pt>
                <c:pt idx="7272">
                  <c:v>121.18300000000001</c:v>
                </c:pt>
                <c:pt idx="7273">
                  <c:v>121.2</c:v>
                </c:pt>
                <c:pt idx="7274">
                  <c:v>121.217</c:v>
                </c:pt>
                <c:pt idx="7275">
                  <c:v>121.233</c:v>
                </c:pt>
                <c:pt idx="7276">
                  <c:v>121.25</c:v>
                </c:pt>
                <c:pt idx="7277">
                  <c:v>121.267</c:v>
                </c:pt>
                <c:pt idx="7278">
                  <c:v>121.283</c:v>
                </c:pt>
                <c:pt idx="7279">
                  <c:v>121.3</c:v>
                </c:pt>
                <c:pt idx="7280">
                  <c:v>121.31699999999999</c:v>
                </c:pt>
                <c:pt idx="7281">
                  <c:v>121.333</c:v>
                </c:pt>
                <c:pt idx="7282">
                  <c:v>121.35</c:v>
                </c:pt>
                <c:pt idx="7283">
                  <c:v>121.367</c:v>
                </c:pt>
                <c:pt idx="7284">
                  <c:v>121.383</c:v>
                </c:pt>
                <c:pt idx="7285">
                  <c:v>121.4</c:v>
                </c:pt>
                <c:pt idx="7286">
                  <c:v>121.417</c:v>
                </c:pt>
                <c:pt idx="7287">
                  <c:v>121.43300000000001</c:v>
                </c:pt>
                <c:pt idx="7288">
                  <c:v>121.45</c:v>
                </c:pt>
                <c:pt idx="7289">
                  <c:v>121.467</c:v>
                </c:pt>
                <c:pt idx="7290">
                  <c:v>121.483</c:v>
                </c:pt>
                <c:pt idx="7291">
                  <c:v>121.5</c:v>
                </c:pt>
                <c:pt idx="7292">
                  <c:v>121.517</c:v>
                </c:pt>
                <c:pt idx="7293">
                  <c:v>121.533</c:v>
                </c:pt>
                <c:pt idx="7294">
                  <c:v>121.55</c:v>
                </c:pt>
                <c:pt idx="7295">
                  <c:v>121.56699999999999</c:v>
                </c:pt>
                <c:pt idx="7296">
                  <c:v>121.583</c:v>
                </c:pt>
                <c:pt idx="7297">
                  <c:v>121.6</c:v>
                </c:pt>
                <c:pt idx="7298">
                  <c:v>121.617</c:v>
                </c:pt>
                <c:pt idx="7299">
                  <c:v>121.633</c:v>
                </c:pt>
                <c:pt idx="7300">
                  <c:v>121.65</c:v>
                </c:pt>
                <c:pt idx="7301">
                  <c:v>121.667</c:v>
                </c:pt>
                <c:pt idx="7302">
                  <c:v>121.68300000000001</c:v>
                </c:pt>
                <c:pt idx="7303">
                  <c:v>121.7</c:v>
                </c:pt>
                <c:pt idx="7304">
                  <c:v>121.717</c:v>
                </c:pt>
                <c:pt idx="7305">
                  <c:v>121.733</c:v>
                </c:pt>
                <c:pt idx="7306">
                  <c:v>121.75</c:v>
                </c:pt>
                <c:pt idx="7307">
                  <c:v>121.767</c:v>
                </c:pt>
                <c:pt idx="7308">
                  <c:v>121.783</c:v>
                </c:pt>
                <c:pt idx="7309">
                  <c:v>121.8</c:v>
                </c:pt>
                <c:pt idx="7310">
                  <c:v>121.81699999999999</c:v>
                </c:pt>
                <c:pt idx="7311">
                  <c:v>121.833</c:v>
                </c:pt>
                <c:pt idx="7312">
                  <c:v>121.85</c:v>
                </c:pt>
                <c:pt idx="7313">
                  <c:v>121.867</c:v>
                </c:pt>
                <c:pt idx="7314">
                  <c:v>121.883</c:v>
                </c:pt>
                <c:pt idx="7315">
                  <c:v>121.9</c:v>
                </c:pt>
                <c:pt idx="7316">
                  <c:v>121.917</c:v>
                </c:pt>
                <c:pt idx="7317">
                  <c:v>121.93300000000001</c:v>
                </c:pt>
                <c:pt idx="7318">
                  <c:v>121.95</c:v>
                </c:pt>
                <c:pt idx="7319">
                  <c:v>121.967</c:v>
                </c:pt>
                <c:pt idx="7320">
                  <c:v>121.983</c:v>
                </c:pt>
                <c:pt idx="7321">
                  <c:v>122</c:v>
                </c:pt>
                <c:pt idx="7322">
                  <c:v>122.017</c:v>
                </c:pt>
                <c:pt idx="7323">
                  <c:v>122.033</c:v>
                </c:pt>
                <c:pt idx="7324">
                  <c:v>122.05</c:v>
                </c:pt>
                <c:pt idx="7325">
                  <c:v>122.06699999999999</c:v>
                </c:pt>
                <c:pt idx="7326">
                  <c:v>122.083</c:v>
                </c:pt>
                <c:pt idx="7327">
                  <c:v>122.1</c:v>
                </c:pt>
                <c:pt idx="7328">
                  <c:v>122.117</c:v>
                </c:pt>
                <c:pt idx="7329">
                  <c:v>122.133</c:v>
                </c:pt>
                <c:pt idx="7330">
                  <c:v>122.15</c:v>
                </c:pt>
                <c:pt idx="7331">
                  <c:v>122.167</c:v>
                </c:pt>
                <c:pt idx="7332">
                  <c:v>122.18300000000001</c:v>
                </c:pt>
                <c:pt idx="7333">
                  <c:v>122.2</c:v>
                </c:pt>
                <c:pt idx="7334">
                  <c:v>122.217</c:v>
                </c:pt>
                <c:pt idx="7335">
                  <c:v>122.233</c:v>
                </c:pt>
                <c:pt idx="7336">
                  <c:v>122.25</c:v>
                </c:pt>
                <c:pt idx="7337">
                  <c:v>122.267</c:v>
                </c:pt>
                <c:pt idx="7338">
                  <c:v>122.283</c:v>
                </c:pt>
                <c:pt idx="7339">
                  <c:v>122.3</c:v>
                </c:pt>
                <c:pt idx="7340">
                  <c:v>122.31699999999999</c:v>
                </c:pt>
                <c:pt idx="7341">
                  <c:v>122.333</c:v>
                </c:pt>
                <c:pt idx="7342">
                  <c:v>122.35</c:v>
                </c:pt>
                <c:pt idx="7343">
                  <c:v>122.367</c:v>
                </c:pt>
                <c:pt idx="7344">
                  <c:v>122.383</c:v>
                </c:pt>
                <c:pt idx="7345">
                  <c:v>122.4</c:v>
                </c:pt>
                <c:pt idx="7346">
                  <c:v>122.417</c:v>
                </c:pt>
                <c:pt idx="7347">
                  <c:v>122.43300000000001</c:v>
                </c:pt>
                <c:pt idx="7348">
                  <c:v>122.45</c:v>
                </c:pt>
                <c:pt idx="7349">
                  <c:v>122.467</c:v>
                </c:pt>
                <c:pt idx="7350">
                  <c:v>122.483</c:v>
                </c:pt>
                <c:pt idx="7351">
                  <c:v>122.5</c:v>
                </c:pt>
                <c:pt idx="7352">
                  <c:v>122.517</c:v>
                </c:pt>
                <c:pt idx="7353">
                  <c:v>122.533</c:v>
                </c:pt>
                <c:pt idx="7354">
                  <c:v>122.55</c:v>
                </c:pt>
                <c:pt idx="7355">
                  <c:v>122.56699999999999</c:v>
                </c:pt>
                <c:pt idx="7356">
                  <c:v>122.583</c:v>
                </c:pt>
                <c:pt idx="7357">
                  <c:v>122.6</c:v>
                </c:pt>
                <c:pt idx="7358">
                  <c:v>122.617</c:v>
                </c:pt>
                <c:pt idx="7359">
                  <c:v>122.633</c:v>
                </c:pt>
                <c:pt idx="7360">
                  <c:v>122.65</c:v>
                </c:pt>
                <c:pt idx="7361">
                  <c:v>122.667</c:v>
                </c:pt>
                <c:pt idx="7362">
                  <c:v>122.68300000000001</c:v>
                </c:pt>
                <c:pt idx="7363">
                  <c:v>122.7</c:v>
                </c:pt>
                <c:pt idx="7364">
                  <c:v>122.717</c:v>
                </c:pt>
                <c:pt idx="7365">
                  <c:v>122.733</c:v>
                </c:pt>
                <c:pt idx="7366">
                  <c:v>122.75</c:v>
                </c:pt>
                <c:pt idx="7367">
                  <c:v>122.767</c:v>
                </c:pt>
                <c:pt idx="7368">
                  <c:v>122.783</c:v>
                </c:pt>
                <c:pt idx="7369">
                  <c:v>122.8</c:v>
                </c:pt>
                <c:pt idx="7370">
                  <c:v>122.81699999999999</c:v>
                </c:pt>
                <c:pt idx="7371">
                  <c:v>122.833</c:v>
                </c:pt>
                <c:pt idx="7372">
                  <c:v>122.85</c:v>
                </c:pt>
                <c:pt idx="7373">
                  <c:v>122.867</c:v>
                </c:pt>
                <c:pt idx="7374">
                  <c:v>122.883</c:v>
                </c:pt>
                <c:pt idx="7375">
                  <c:v>122.9</c:v>
                </c:pt>
                <c:pt idx="7376">
                  <c:v>122.917</c:v>
                </c:pt>
                <c:pt idx="7377">
                  <c:v>122.93300000000001</c:v>
                </c:pt>
                <c:pt idx="7378">
                  <c:v>122.95</c:v>
                </c:pt>
                <c:pt idx="7379">
                  <c:v>122.967</c:v>
                </c:pt>
                <c:pt idx="7380">
                  <c:v>122.983</c:v>
                </c:pt>
                <c:pt idx="7381">
                  <c:v>123</c:v>
                </c:pt>
                <c:pt idx="7382">
                  <c:v>123.017</c:v>
                </c:pt>
                <c:pt idx="7383">
                  <c:v>123.033</c:v>
                </c:pt>
                <c:pt idx="7384">
                  <c:v>123.05</c:v>
                </c:pt>
                <c:pt idx="7385">
                  <c:v>123.06699999999999</c:v>
                </c:pt>
                <c:pt idx="7386">
                  <c:v>123.083</c:v>
                </c:pt>
                <c:pt idx="7387">
                  <c:v>123.1</c:v>
                </c:pt>
                <c:pt idx="7388">
                  <c:v>123.117</c:v>
                </c:pt>
                <c:pt idx="7389">
                  <c:v>123.133</c:v>
                </c:pt>
                <c:pt idx="7390">
                  <c:v>123.15</c:v>
                </c:pt>
                <c:pt idx="7391">
                  <c:v>123.167</c:v>
                </c:pt>
                <c:pt idx="7392">
                  <c:v>123.18300000000001</c:v>
                </c:pt>
                <c:pt idx="7393">
                  <c:v>123.2</c:v>
                </c:pt>
                <c:pt idx="7394">
                  <c:v>123.217</c:v>
                </c:pt>
                <c:pt idx="7395">
                  <c:v>123.233</c:v>
                </c:pt>
                <c:pt idx="7396">
                  <c:v>123.25</c:v>
                </c:pt>
                <c:pt idx="7397">
                  <c:v>123.267</c:v>
                </c:pt>
                <c:pt idx="7398">
                  <c:v>123.283</c:v>
                </c:pt>
                <c:pt idx="7399">
                  <c:v>123.3</c:v>
                </c:pt>
                <c:pt idx="7400">
                  <c:v>123.31699999999999</c:v>
                </c:pt>
                <c:pt idx="7401">
                  <c:v>123.333</c:v>
                </c:pt>
                <c:pt idx="7402">
                  <c:v>123.35</c:v>
                </c:pt>
                <c:pt idx="7403">
                  <c:v>123.367</c:v>
                </c:pt>
                <c:pt idx="7404">
                  <c:v>123.383</c:v>
                </c:pt>
                <c:pt idx="7405">
                  <c:v>123.4</c:v>
                </c:pt>
                <c:pt idx="7406">
                  <c:v>123.417</c:v>
                </c:pt>
                <c:pt idx="7407">
                  <c:v>123.43300000000001</c:v>
                </c:pt>
                <c:pt idx="7408">
                  <c:v>123.45</c:v>
                </c:pt>
                <c:pt idx="7409">
                  <c:v>123.467</c:v>
                </c:pt>
                <c:pt idx="7410">
                  <c:v>123.483</c:v>
                </c:pt>
                <c:pt idx="7411">
                  <c:v>123.5</c:v>
                </c:pt>
                <c:pt idx="7412">
                  <c:v>123.517</c:v>
                </c:pt>
                <c:pt idx="7413">
                  <c:v>123.533</c:v>
                </c:pt>
                <c:pt idx="7414">
                  <c:v>123.55</c:v>
                </c:pt>
                <c:pt idx="7415">
                  <c:v>123.56699999999999</c:v>
                </c:pt>
                <c:pt idx="7416">
                  <c:v>123.583</c:v>
                </c:pt>
                <c:pt idx="7417">
                  <c:v>123.6</c:v>
                </c:pt>
                <c:pt idx="7418">
                  <c:v>123.617</c:v>
                </c:pt>
                <c:pt idx="7419">
                  <c:v>123.633</c:v>
                </c:pt>
                <c:pt idx="7420">
                  <c:v>123.65</c:v>
                </c:pt>
                <c:pt idx="7421">
                  <c:v>123.667</c:v>
                </c:pt>
                <c:pt idx="7422">
                  <c:v>123.68300000000001</c:v>
                </c:pt>
                <c:pt idx="7423">
                  <c:v>123.7</c:v>
                </c:pt>
                <c:pt idx="7424">
                  <c:v>123.717</c:v>
                </c:pt>
                <c:pt idx="7425">
                  <c:v>123.733</c:v>
                </c:pt>
                <c:pt idx="7426">
                  <c:v>123.75</c:v>
                </c:pt>
                <c:pt idx="7427">
                  <c:v>123.767</c:v>
                </c:pt>
                <c:pt idx="7428">
                  <c:v>123.783</c:v>
                </c:pt>
                <c:pt idx="7429">
                  <c:v>123.8</c:v>
                </c:pt>
                <c:pt idx="7430">
                  <c:v>123.81699999999999</c:v>
                </c:pt>
                <c:pt idx="7431">
                  <c:v>123.833</c:v>
                </c:pt>
                <c:pt idx="7432">
                  <c:v>123.85</c:v>
                </c:pt>
                <c:pt idx="7433">
                  <c:v>123.867</c:v>
                </c:pt>
                <c:pt idx="7434">
                  <c:v>123.883</c:v>
                </c:pt>
                <c:pt idx="7435">
                  <c:v>123.9</c:v>
                </c:pt>
                <c:pt idx="7436">
                  <c:v>123.917</c:v>
                </c:pt>
                <c:pt idx="7437">
                  <c:v>123.93300000000001</c:v>
                </c:pt>
                <c:pt idx="7438">
                  <c:v>123.95</c:v>
                </c:pt>
                <c:pt idx="7439">
                  <c:v>123.967</c:v>
                </c:pt>
                <c:pt idx="7440">
                  <c:v>123.983</c:v>
                </c:pt>
                <c:pt idx="7441">
                  <c:v>124</c:v>
                </c:pt>
                <c:pt idx="7442">
                  <c:v>124.017</c:v>
                </c:pt>
                <c:pt idx="7443">
                  <c:v>124.033</c:v>
                </c:pt>
                <c:pt idx="7444">
                  <c:v>124.05</c:v>
                </c:pt>
                <c:pt idx="7445">
                  <c:v>124.06699999999999</c:v>
                </c:pt>
                <c:pt idx="7446">
                  <c:v>124.083</c:v>
                </c:pt>
                <c:pt idx="7447">
                  <c:v>124.1</c:v>
                </c:pt>
                <c:pt idx="7448">
                  <c:v>124.117</c:v>
                </c:pt>
                <c:pt idx="7449">
                  <c:v>124.133</c:v>
                </c:pt>
                <c:pt idx="7450">
                  <c:v>124.15</c:v>
                </c:pt>
                <c:pt idx="7451">
                  <c:v>124.167</c:v>
                </c:pt>
                <c:pt idx="7452">
                  <c:v>124.18300000000001</c:v>
                </c:pt>
                <c:pt idx="7453">
                  <c:v>124.2</c:v>
                </c:pt>
                <c:pt idx="7454">
                  <c:v>124.217</c:v>
                </c:pt>
                <c:pt idx="7455">
                  <c:v>124.233</c:v>
                </c:pt>
                <c:pt idx="7456">
                  <c:v>124.25</c:v>
                </c:pt>
                <c:pt idx="7457">
                  <c:v>124.267</c:v>
                </c:pt>
                <c:pt idx="7458">
                  <c:v>124.283</c:v>
                </c:pt>
                <c:pt idx="7459">
                  <c:v>124.3</c:v>
                </c:pt>
                <c:pt idx="7460">
                  <c:v>124.31699999999999</c:v>
                </c:pt>
                <c:pt idx="7461">
                  <c:v>124.333</c:v>
                </c:pt>
                <c:pt idx="7462">
                  <c:v>124.35</c:v>
                </c:pt>
                <c:pt idx="7463">
                  <c:v>124.367</c:v>
                </c:pt>
                <c:pt idx="7464">
                  <c:v>124.383</c:v>
                </c:pt>
                <c:pt idx="7465">
                  <c:v>124.4</c:v>
                </c:pt>
                <c:pt idx="7466">
                  <c:v>124.417</c:v>
                </c:pt>
                <c:pt idx="7467">
                  <c:v>124.43300000000001</c:v>
                </c:pt>
                <c:pt idx="7468">
                  <c:v>124.45</c:v>
                </c:pt>
                <c:pt idx="7469">
                  <c:v>124.467</c:v>
                </c:pt>
                <c:pt idx="7470">
                  <c:v>124.483</c:v>
                </c:pt>
                <c:pt idx="7471">
                  <c:v>124.5</c:v>
                </c:pt>
                <c:pt idx="7472">
                  <c:v>124.517</c:v>
                </c:pt>
                <c:pt idx="7473">
                  <c:v>124.533</c:v>
                </c:pt>
                <c:pt idx="7474">
                  <c:v>124.55</c:v>
                </c:pt>
                <c:pt idx="7475">
                  <c:v>124.56699999999999</c:v>
                </c:pt>
                <c:pt idx="7476">
                  <c:v>124.583</c:v>
                </c:pt>
                <c:pt idx="7477">
                  <c:v>124.6</c:v>
                </c:pt>
                <c:pt idx="7478">
                  <c:v>124.617</c:v>
                </c:pt>
                <c:pt idx="7479">
                  <c:v>124.633</c:v>
                </c:pt>
                <c:pt idx="7480">
                  <c:v>124.65</c:v>
                </c:pt>
                <c:pt idx="7481">
                  <c:v>124.667</c:v>
                </c:pt>
                <c:pt idx="7482">
                  <c:v>124.68300000000001</c:v>
                </c:pt>
                <c:pt idx="7483">
                  <c:v>124.7</c:v>
                </c:pt>
                <c:pt idx="7484">
                  <c:v>124.717</c:v>
                </c:pt>
                <c:pt idx="7485">
                  <c:v>124.733</c:v>
                </c:pt>
                <c:pt idx="7486">
                  <c:v>124.75</c:v>
                </c:pt>
                <c:pt idx="7487">
                  <c:v>124.767</c:v>
                </c:pt>
                <c:pt idx="7488">
                  <c:v>124.783</c:v>
                </c:pt>
                <c:pt idx="7489">
                  <c:v>124.8</c:v>
                </c:pt>
                <c:pt idx="7490">
                  <c:v>124.81699999999999</c:v>
                </c:pt>
                <c:pt idx="7491">
                  <c:v>124.833</c:v>
                </c:pt>
                <c:pt idx="7492">
                  <c:v>124.85</c:v>
                </c:pt>
                <c:pt idx="7493">
                  <c:v>124.867</c:v>
                </c:pt>
                <c:pt idx="7494">
                  <c:v>124.883</c:v>
                </c:pt>
                <c:pt idx="7495">
                  <c:v>124.9</c:v>
                </c:pt>
                <c:pt idx="7496">
                  <c:v>124.917</c:v>
                </c:pt>
                <c:pt idx="7497">
                  <c:v>124.93300000000001</c:v>
                </c:pt>
                <c:pt idx="7498">
                  <c:v>124.95</c:v>
                </c:pt>
                <c:pt idx="7499">
                  <c:v>124.967</c:v>
                </c:pt>
                <c:pt idx="7500">
                  <c:v>124.983</c:v>
                </c:pt>
                <c:pt idx="7501">
                  <c:v>125</c:v>
                </c:pt>
                <c:pt idx="7502">
                  <c:v>125.017</c:v>
                </c:pt>
                <c:pt idx="7503">
                  <c:v>125.033</c:v>
                </c:pt>
                <c:pt idx="7504">
                  <c:v>125.05</c:v>
                </c:pt>
                <c:pt idx="7505">
                  <c:v>125.06699999999999</c:v>
                </c:pt>
                <c:pt idx="7506">
                  <c:v>125.083</c:v>
                </c:pt>
                <c:pt idx="7507">
                  <c:v>125.1</c:v>
                </c:pt>
                <c:pt idx="7508">
                  <c:v>125.117</c:v>
                </c:pt>
                <c:pt idx="7509">
                  <c:v>125.133</c:v>
                </c:pt>
                <c:pt idx="7510">
                  <c:v>125.15</c:v>
                </c:pt>
                <c:pt idx="7511">
                  <c:v>125.167</c:v>
                </c:pt>
                <c:pt idx="7512">
                  <c:v>125.18300000000001</c:v>
                </c:pt>
                <c:pt idx="7513">
                  <c:v>125.2</c:v>
                </c:pt>
                <c:pt idx="7514">
                  <c:v>125.217</c:v>
                </c:pt>
                <c:pt idx="7515">
                  <c:v>125.233</c:v>
                </c:pt>
                <c:pt idx="7516">
                  <c:v>125.25</c:v>
                </c:pt>
                <c:pt idx="7517">
                  <c:v>125.267</c:v>
                </c:pt>
                <c:pt idx="7518">
                  <c:v>125.283</c:v>
                </c:pt>
                <c:pt idx="7519">
                  <c:v>125.3</c:v>
                </c:pt>
                <c:pt idx="7520">
                  <c:v>125.31699999999999</c:v>
                </c:pt>
                <c:pt idx="7521">
                  <c:v>125.333</c:v>
                </c:pt>
                <c:pt idx="7522">
                  <c:v>125.35</c:v>
                </c:pt>
                <c:pt idx="7523">
                  <c:v>125.367</c:v>
                </c:pt>
                <c:pt idx="7524">
                  <c:v>125.383</c:v>
                </c:pt>
                <c:pt idx="7525">
                  <c:v>125.4</c:v>
                </c:pt>
                <c:pt idx="7526">
                  <c:v>125.417</c:v>
                </c:pt>
                <c:pt idx="7527">
                  <c:v>125.43300000000001</c:v>
                </c:pt>
                <c:pt idx="7528">
                  <c:v>125.45</c:v>
                </c:pt>
                <c:pt idx="7529">
                  <c:v>125.467</c:v>
                </c:pt>
                <c:pt idx="7530">
                  <c:v>125.483</c:v>
                </c:pt>
                <c:pt idx="7531">
                  <c:v>125.5</c:v>
                </c:pt>
                <c:pt idx="7532">
                  <c:v>125.517</c:v>
                </c:pt>
                <c:pt idx="7533">
                  <c:v>125.533</c:v>
                </c:pt>
                <c:pt idx="7534">
                  <c:v>125.55</c:v>
                </c:pt>
                <c:pt idx="7535">
                  <c:v>125.56699999999999</c:v>
                </c:pt>
                <c:pt idx="7536">
                  <c:v>125.583</c:v>
                </c:pt>
                <c:pt idx="7537">
                  <c:v>125.6</c:v>
                </c:pt>
                <c:pt idx="7538">
                  <c:v>125.617</c:v>
                </c:pt>
                <c:pt idx="7539">
                  <c:v>125.633</c:v>
                </c:pt>
                <c:pt idx="7540">
                  <c:v>125.65</c:v>
                </c:pt>
                <c:pt idx="7541">
                  <c:v>125.667</c:v>
                </c:pt>
                <c:pt idx="7542">
                  <c:v>125.68300000000001</c:v>
                </c:pt>
                <c:pt idx="7543">
                  <c:v>125.7</c:v>
                </c:pt>
                <c:pt idx="7544">
                  <c:v>125.717</c:v>
                </c:pt>
                <c:pt idx="7545">
                  <c:v>125.733</c:v>
                </c:pt>
                <c:pt idx="7546">
                  <c:v>125.75</c:v>
                </c:pt>
                <c:pt idx="7547">
                  <c:v>125.767</c:v>
                </c:pt>
                <c:pt idx="7548">
                  <c:v>125.783</c:v>
                </c:pt>
                <c:pt idx="7549">
                  <c:v>125.8</c:v>
                </c:pt>
                <c:pt idx="7550">
                  <c:v>125.81699999999999</c:v>
                </c:pt>
                <c:pt idx="7551">
                  <c:v>125.833</c:v>
                </c:pt>
                <c:pt idx="7552">
                  <c:v>125.85</c:v>
                </c:pt>
                <c:pt idx="7553">
                  <c:v>125.867</c:v>
                </c:pt>
                <c:pt idx="7554">
                  <c:v>125.883</c:v>
                </c:pt>
                <c:pt idx="7555">
                  <c:v>125.9</c:v>
                </c:pt>
                <c:pt idx="7556">
                  <c:v>125.917</c:v>
                </c:pt>
                <c:pt idx="7557">
                  <c:v>125.93300000000001</c:v>
                </c:pt>
                <c:pt idx="7558">
                  <c:v>125.95</c:v>
                </c:pt>
                <c:pt idx="7559">
                  <c:v>125.967</c:v>
                </c:pt>
                <c:pt idx="7560">
                  <c:v>125.983</c:v>
                </c:pt>
                <c:pt idx="7561">
                  <c:v>126</c:v>
                </c:pt>
                <c:pt idx="7562">
                  <c:v>126.017</c:v>
                </c:pt>
                <c:pt idx="7563">
                  <c:v>126.033</c:v>
                </c:pt>
                <c:pt idx="7564">
                  <c:v>126.05</c:v>
                </c:pt>
                <c:pt idx="7565">
                  <c:v>126.06699999999999</c:v>
                </c:pt>
                <c:pt idx="7566">
                  <c:v>126.083</c:v>
                </c:pt>
                <c:pt idx="7567">
                  <c:v>126.1</c:v>
                </c:pt>
                <c:pt idx="7568">
                  <c:v>126.117</c:v>
                </c:pt>
                <c:pt idx="7569">
                  <c:v>126.133</c:v>
                </c:pt>
                <c:pt idx="7570">
                  <c:v>126.15</c:v>
                </c:pt>
                <c:pt idx="7571">
                  <c:v>126.167</c:v>
                </c:pt>
                <c:pt idx="7572">
                  <c:v>126.18300000000001</c:v>
                </c:pt>
                <c:pt idx="7573">
                  <c:v>126.2</c:v>
                </c:pt>
                <c:pt idx="7574">
                  <c:v>126.217</c:v>
                </c:pt>
                <c:pt idx="7575">
                  <c:v>126.233</c:v>
                </c:pt>
                <c:pt idx="7576">
                  <c:v>126.25</c:v>
                </c:pt>
                <c:pt idx="7577">
                  <c:v>126.267</c:v>
                </c:pt>
                <c:pt idx="7578">
                  <c:v>126.283</c:v>
                </c:pt>
                <c:pt idx="7579">
                  <c:v>126.3</c:v>
                </c:pt>
                <c:pt idx="7580">
                  <c:v>126.31699999999999</c:v>
                </c:pt>
                <c:pt idx="7581">
                  <c:v>126.333</c:v>
                </c:pt>
                <c:pt idx="7582">
                  <c:v>126.35</c:v>
                </c:pt>
                <c:pt idx="7583">
                  <c:v>126.367</c:v>
                </c:pt>
                <c:pt idx="7584">
                  <c:v>126.383</c:v>
                </c:pt>
                <c:pt idx="7585">
                  <c:v>126.4</c:v>
                </c:pt>
                <c:pt idx="7586">
                  <c:v>126.417</c:v>
                </c:pt>
                <c:pt idx="7587">
                  <c:v>126.43300000000001</c:v>
                </c:pt>
                <c:pt idx="7588">
                  <c:v>126.45</c:v>
                </c:pt>
                <c:pt idx="7589">
                  <c:v>126.467</c:v>
                </c:pt>
                <c:pt idx="7590">
                  <c:v>126.483</c:v>
                </c:pt>
                <c:pt idx="7591">
                  <c:v>126.5</c:v>
                </c:pt>
                <c:pt idx="7592">
                  <c:v>126.517</c:v>
                </c:pt>
                <c:pt idx="7593">
                  <c:v>126.533</c:v>
                </c:pt>
                <c:pt idx="7594">
                  <c:v>126.55</c:v>
                </c:pt>
                <c:pt idx="7595">
                  <c:v>126.56699999999999</c:v>
                </c:pt>
                <c:pt idx="7596">
                  <c:v>126.583</c:v>
                </c:pt>
                <c:pt idx="7597">
                  <c:v>126.6</c:v>
                </c:pt>
                <c:pt idx="7598">
                  <c:v>126.617</c:v>
                </c:pt>
                <c:pt idx="7599">
                  <c:v>126.633</c:v>
                </c:pt>
                <c:pt idx="7600">
                  <c:v>126.65</c:v>
                </c:pt>
                <c:pt idx="7601">
                  <c:v>126.667</c:v>
                </c:pt>
                <c:pt idx="7602">
                  <c:v>126.68300000000001</c:v>
                </c:pt>
                <c:pt idx="7603">
                  <c:v>126.7</c:v>
                </c:pt>
                <c:pt idx="7604">
                  <c:v>126.717</c:v>
                </c:pt>
                <c:pt idx="7605">
                  <c:v>126.733</c:v>
                </c:pt>
                <c:pt idx="7606">
                  <c:v>126.75</c:v>
                </c:pt>
                <c:pt idx="7607">
                  <c:v>126.767</c:v>
                </c:pt>
                <c:pt idx="7608">
                  <c:v>126.783</c:v>
                </c:pt>
                <c:pt idx="7609">
                  <c:v>126.8</c:v>
                </c:pt>
                <c:pt idx="7610">
                  <c:v>126.81699999999999</c:v>
                </c:pt>
                <c:pt idx="7611">
                  <c:v>126.833</c:v>
                </c:pt>
                <c:pt idx="7612">
                  <c:v>126.85</c:v>
                </c:pt>
                <c:pt idx="7613">
                  <c:v>126.867</c:v>
                </c:pt>
                <c:pt idx="7614">
                  <c:v>126.883</c:v>
                </c:pt>
                <c:pt idx="7615">
                  <c:v>126.9</c:v>
                </c:pt>
                <c:pt idx="7616">
                  <c:v>126.917</c:v>
                </c:pt>
                <c:pt idx="7617">
                  <c:v>126.93300000000001</c:v>
                </c:pt>
                <c:pt idx="7618">
                  <c:v>126.95</c:v>
                </c:pt>
                <c:pt idx="7619">
                  <c:v>126.967</c:v>
                </c:pt>
                <c:pt idx="7620">
                  <c:v>126.983</c:v>
                </c:pt>
                <c:pt idx="7621">
                  <c:v>127</c:v>
                </c:pt>
                <c:pt idx="7622">
                  <c:v>127.017</c:v>
                </c:pt>
                <c:pt idx="7623">
                  <c:v>127.033</c:v>
                </c:pt>
                <c:pt idx="7624">
                  <c:v>127.05</c:v>
                </c:pt>
                <c:pt idx="7625">
                  <c:v>127.06699999999999</c:v>
                </c:pt>
                <c:pt idx="7626">
                  <c:v>127.083</c:v>
                </c:pt>
                <c:pt idx="7627">
                  <c:v>127.1</c:v>
                </c:pt>
                <c:pt idx="7628">
                  <c:v>127.117</c:v>
                </c:pt>
                <c:pt idx="7629">
                  <c:v>127.133</c:v>
                </c:pt>
                <c:pt idx="7630">
                  <c:v>127.15</c:v>
                </c:pt>
                <c:pt idx="7631">
                  <c:v>127.167</c:v>
                </c:pt>
                <c:pt idx="7632">
                  <c:v>127.18300000000001</c:v>
                </c:pt>
                <c:pt idx="7633">
                  <c:v>127.2</c:v>
                </c:pt>
                <c:pt idx="7634">
                  <c:v>127.217</c:v>
                </c:pt>
                <c:pt idx="7635">
                  <c:v>127.233</c:v>
                </c:pt>
                <c:pt idx="7636">
                  <c:v>127.25</c:v>
                </c:pt>
                <c:pt idx="7637">
                  <c:v>127.267</c:v>
                </c:pt>
                <c:pt idx="7638">
                  <c:v>127.283</c:v>
                </c:pt>
                <c:pt idx="7639">
                  <c:v>127.3</c:v>
                </c:pt>
                <c:pt idx="7640">
                  <c:v>127.31699999999999</c:v>
                </c:pt>
                <c:pt idx="7641">
                  <c:v>127.333</c:v>
                </c:pt>
                <c:pt idx="7642">
                  <c:v>127.35</c:v>
                </c:pt>
                <c:pt idx="7643">
                  <c:v>127.367</c:v>
                </c:pt>
                <c:pt idx="7644">
                  <c:v>127.383</c:v>
                </c:pt>
                <c:pt idx="7645">
                  <c:v>127.4</c:v>
                </c:pt>
                <c:pt idx="7646">
                  <c:v>127.417</c:v>
                </c:pt>
                <c:pt idx="7647">
                  <c:v>127.43300000000001</c:v>
                </c:pt>
                <c:pt idx="7648">
                  <c:v>127.45</c:v>
                </c:pt>
                <c:pt idx="7649">
                  <c:v>127.467</c:v>
                </c:pt>
                <c:pt idx="7650">
                  <c:v>127.483</c:v>
                </c:pt>
                <c:pt idx="7651">
                  <c:v>127.5</c:v>
                </c:pt>
                <c:pt idx="7652">
                  <c:v>127.517</c:v>
                </c:pt>
                <c:pt idx="7653">
                  <c:v>127.533</c:v>
                </c:pt>
                <c:pt idx="7654">
                  <c:v>127.55</c:v>
                </c:pt>
                <c:pt idx="7655">
                  <c:v>127.56699999999999</c:v>
                </c:pt>
                <c:pt idx="7656">
                  <c:v>127.583</c:v>
                </c:pt>
                <c:pt idx="7657">
                  <c:v>127.6</c:v>
                </c:pt>
                <c:pt idx="7658">
                  <c:v>127.617</c:v>
                </c:pt>
                <c:pt idx="7659">
                  <c:v>127.633</c:v>
                </c:pt>
                <c:pt idx="7660">
                  <c:v>127.65</c:v>
                </c:pt>
                <c:pt idx="7661">
                  <c:v>127.667</c:v>
                </c:pt>
                <c:pt idx="7662">
                  <c:v>127.68300000000001</c:v>
                </c:pt>
                <c:pt idx="7663">
                  <c:v>127.7</c:v>
                </c:pt>
                <c:pt idx="7664">
                  <c:v>127.717</c:v>
                </c:pt>
                <c:pt idx="7665">
                  <c:v>127.733</c:v>
                </c:pt>
                <c:pt idx="7666">
                  <c:v>127.75</c:v>
                </c:pt>
                <c:pt idx="7667">
                  <c:v>127.767</c:v>
                </c:pt>
                <c:pt idx="7668">
                  <c:v>127.783</c:v>
                </c:pt>
                <c:pt idx="7669">
                  <c:v>127.8</c:v>
                </c:pt>
                <c:pt idx="7670">
                  <c:v>127.81699999999999</c:v>
                </c:pt>
                <c:pt idx="7671">
                  <c:v>127.833</c:v>
                </c:pt>
                <c:pt idx="7672">
                  <c:v>127.85</c:v>
                </c:pt>
                <c:pt idx="7673">
                  <c:v>127.867</c:v>
                </c:pt>
                <c:pt idx="7674">
                  <c:v>127.883</c:v>
                </c:pt>
                <c:pt idx="7675">
                  <c:v>127.9</c:v>
                </c:pt>
                <c:pt idx="7676">
                  <c:v>127.917</c:v>
                </c:pt>
                <c:pt idx="7677">
                  <c:v>127.93300000000001</c:v>
                </c:pt>
                <c:pt idx="7678">
                  <c:v>127.95</c:v>
                </c:pt>
                <c:pt idx="7679">
                  <c:v>127.967</c:v>
                </c:pt>
                <c:pt idx="7680">
                  <c:v>127.983</c:v>
                </c:pt>
                <c:pt idx="7681">
                  <c:v>128</c:v>
                </c:pt>
                <c:pt idx="7682">
                  <c:v>128.017</c:v>
                </c:pt>
                <c:pt idx="7683">
                  <c:v>128.03299999999999</c:v>
                </c:pt>
                <c:pt idx="7684">
                  <c:v>128.05000000000001</c:v>
                </c:pt>
                <c:pt idx="7685">
                  <c:v>128.06700000000001</c:v>
                </c:pt>
                <c:pt idx="7686">
                  <c:v>128.083</c:v>
                </c:pt>
                <c:pt idx="7687">
                  <c:v>128.1</c:v>
                </c:pt>
                <c:pt idx="7688">
                  <c:v>128.11699999999999</c:v>
                </c:pt>
                <c:pt idx="7689">
                  <c:v>128.13300000000001</c:v>
                </c:pt>
                <c:pt idx="7690">
                  <c:v>128.15</c:v>
                </c:pt>
                <c:pt idx="7691">
                  <c:v>128.167</c:v>
                </c:pt>
                <c:pt idx="7692">
                  <c:v>128.18299999999999</c:v>
                </c:pt>
                <c:pt idx="7693">
                  <c:v>128.19999999999999</c:v>
                </c:pt>
                <c:pt idx="7694">
                  <c:v>128.21700000000001</c:v>
                </c:pt>
                <c:pt idx="7695">
                  <c:v>128.233</c:v>
                </c:pt>
                <c:pt idx="7696">
                  <c:v>128.25</c:v>
                </c:pt>
                <c:pt idx="7697">
                  <c:v>128.267</c:v>
                </c:pt>
                <c:pt idx="7698">
                  <c:v>128.28299999999999</c:v>
                </c:pt>
                <c:pt idx="7699">
                  <c:v>128.30000000000001</c:v>
                </c:pt>
                <c:pt idx="7700">
                  <c:v>128.31700000000001</c:v>
                </c:pt>
                <c:pt idx="7701">
                  <c:v>128.333</c:v>
                </c:pt>
                <c:pt idx="7702">
                  <c:v>128.35</c:v>
                </c:pt>
                <c:pt idx="7703">
                  <c:v>128.36699999999999</c:v>
                </c:pt>
                <c:pt idx="7704">
                  <c:v>128.38300000000001</c:v>
                </c:pt>
                <c:pt idx="7705">
                  <c:v>128.4</c:v>
                </c:pt>
                <c:pt idx="7706">
                  <c:v>128.417</c:v>
                </c:pt>
                <c:pt idx="7707">
                  <c:v>128.43299999999999</c:v>
                </c:pt>
                <c:pt idx="7708">
                  <c:v>128.44999999999999</c:v>
                </c:pt>
                <c:pt idx="7709">
                  <c:v>128.46700000000001</c:v>
                </c:pt>
                <c:pt idx="7710">
                  <c:v>128.483</c:v>
                </c:pt>
                <c:pt idx="7711">
                  <c:v>128.5</c:v>
                </c:pt>
                <c:pt idx="7712">
                  <c:v>128.517</c:v>
                </c:pt>
                <c:pt idx="7713">
                  <c:v>128.53299999999999</c:v>
                </c:pt>
                <c:pt idx="7714">
                  <c:v>128.55000000000001</c:v>
                </c:pt>
                <c:pt idx="7715">
                  <c:v>128.56700000000001</c:v>
                </c:pt>
                <c:pt idx="7716">
                  <c:v>128.583</c:v>
                </c:pt>
              </c:numCache>
            </c:numRef>
          </c:xVal>
          <c:yVal>
            <c:numRef>
              <c:f>'2.3 SCP-Method (Fig.1)'!$B$1:$B$7717</c:f>
              <c:numCache>
                <c:formatCode>0.000</c:formatCode>
                <c:ptCount val="7717"/>
                <c:pt idx="1">
                  <c:v>22.445</c:v>
                </c:pt>
                <c:pt idx="2">
                  <c:v>22.437999999999999</c:v>
                </c:pt>
                <c:pt idx="3">
                  <c:v>22.442</c:v>
                </c:pt>
                <c:pt idx="4">
                  <c:v>22.439</c:v>
                </c:pt>
                <c:pt idx="5">
                  <c:v>22.437000000000001</c:v>
                </c:pt>
                <c:pt idx="6">
                  <c:v>22.431999999999999</c:v>
                </c:pt>
                <c:pt idx="7">
                  <c:v>22.436</c:v>
                </c:pt>
                <c:pt idx="8">
                  <c:v>22.434999999999999</c:v>
                </c:pt>
                <c:pt idx="9">
                  <c:v>22.433</c:v>
                </c:pt>
                <c:pt idx="10">
                  <c:v>22.436</c:v>
                </c:pt>
                <c:pt idx="11">
                  <c:v>22.43</c:v>
                </c:pt>
                <c:pt idx="12">
                  <c:v>22.428000000000001</c:v>
                </c:pt>
                <c:pt idx="13">
                  <c:v>22.436</c:v>
                </c:pt>
                <c:pt idx="14">
                  <c:v>22.439</c:v>
                </c:pt>
                <c:pt idx="15">
                  <c:v>22.443999999999999</c:v>
                </c:pt>
                <c:pt idx="16">
                  <c:v>22.434999999999999</c:v>
                </c:pt>
                <c:pt idx="17">
                  <c:v>22.434999999999999</c:v>
                </c:pt>
                <c:pt idx="18">
                  <c:v>22.44</c:v>
                </c:pt>
                <c:pt idx="19">
                  <c:v>22.428000000000001</c:v>
                </c:pt>
                <c:pt idx="20">
                  <c:v>22.427</c:v>
                </c:pt>
                <c:pt idx="21">
                  <c:v>22.43</c:v>
                </c:pt>
                <c:pt idx="22">
                  <c:v>22.43</c:v>
                </c:pt>
                <c:pt idx="23">
                  <c:v>22.425000000000001</c:v>
                </c:pt>
                <c:pt idx="24">
                  <c:v>22.422000000000001</c:v>
                </c:pt>
                <c:pt idx="25">
                  <c:v>22.423999999999999</c:v>
                </c:pt>
                <c:pt idx="26">
                  <c:v>22.427</c:v>
                </c:pt>
                <c:pt idx="27">
                  <c:v>22.428000000000001</c:v>
                </c:pt>
                <c:pt idx="28">
                  <c:v>22.422000000000001</c:v>
                </c:pt>
                <c:pt idx="29">
                  <c:v>22.419</c:v>
                </c:pt>
                <c:pt idx="30">
                  <c:v>22.419</c:v>
                </c:pt>
                <c:pt idx="31">
                  <c:v>22.42</c:v>
                </c:pt>
                <c:pt idx="32">
                  <c:v>22.423999999999999</c:v>
                </c:pt>
                <c:pt idx="33">
                  <c:v>22.417999999999999</c:v>
                </c:pt>
                <c:pt idx="34">
                  <c:v>22.414000000000001</c:v>
                </c:pt>
                <c:pt idx="35">
                  <c:v>22.416</c:v>
                </c:pt>
                <c:pt idx="36">
                  <c:v>22.414000000000001</c:v>
                </c:pt>
                <c:pt idx="37">
                  <c:v>22.416</c:v>
                </c:pt>
                <c:pt idx="38">
                  <c:v>22.41</c:v>
                </c:pt>
                <c:pt idx="39">
                  <c:v>22.41</c:v>
                </c:pt>
                <c:pt idx="40">
                  <c:v>22.411000000000001</c:v>
                </c:pt>
                <c:pt idx="41">
                  <c:v>22.405000000000001</c:v>
                </c:pt>
                <c:pt idx="42">
                  <c:v>22.414999999999999</c:v>
                </c:pt>
                <c:pt idx="43">
                  <c:v>22.414999999999999</c:v>
                </c:pt>
                <c:pt idx="44">
                  <c:v>22.408999999999999</c:v>
                </c:pt>
                <c:pt idx="45">
                  <c:v>22.405999999999999</c:v>
                </c:pt>
                <c:pt idx="46">
                  <c:v>22.411999999999999</c:v>
                </c:pt>
                <c:pt idx="47">
                  <c:v>22.414000000000001</c:v>
                </c:pt>
                <c:pt idx="48">
                  <c:v>22.41</c:v>
                </c:pt>
                <c:pt idx="49">
                  <c:v>22.405999999999999</c:v>
                </c:pt>
                <c:pt idx="50">
                  <c:v>22.399000000000001</c:v>
                </c:pt>
                <c:pt idx="51">
                  <c:v>22.401</c:v>
                </c:pt>
                <c:pt idx="52">
                  <c:v>22.399000000000001</c:v>
                </c:pt>
                <c:pt idx="53">
                  <c:v>22.401</c:v>
                </c:pt>
                <c:pt idx="54">
                  <c:v>22.396000000000001</c:v>
                </c:pt>
                <c:pt idx="55">
                  <c:v>22.402999999999999</c:v>
                </c:pt>
                <c:pt idx="56">
                  <c:v>22.399000000000001</c:v>
                </c:pt>
                <c:pt idx="57">
                  <c:v>22.402000000000001</c:v>
                </c:pt>
                <c:pt idx="58">
                  <c:v>22.407</c:v>
                </c:pt>
                <c:pt idx="59">
                  <c:v>22.402000000000001</c:v>
                </c:pt>
                <c:pt idx="60">
                  <c:v>22.401</c:v>
                </c:pt>
                <c:pt idx="61">
                  <c:v>22.399000000000001</c:v>
                </c:pt>
                <c:pt idx="62">
                  <c:v>22.395</c:v>
                </c:pt>
                <c:pt idx="63">
                  <c:v>22.4</c:v>
                </c:pt>
                <c:pt idx="64">
                  <c:v>22.398</c:v>
                </c:pt>
                <c:pt idx="65">
                  <c:v>22.393000000000001</c:v>
                </c:pt>
                <c:pt idx="66">
                  <c:v>22.396000000000001</c:v>
                </c:pt>
                <c:pt idx="67">
                  <c:v>22.391999999999999</c:v>
                </c:pt>
                <c:pt idx="68">
                  <c:v>22.388000000000002</c:v>
                </c:pt>
                <c:pt idx="69">
                  <c:v>22.379000000000001</c:v>
                </c:pt>
                <c:pt idx="70">
                  <c:v>22.376000000000001</c:v>
                </c:pt>
                <c:pt idx="71">
                  <c:v>22.37</c:v>
                </c:pt>
                <c:pt idx="72">
                  <c:v>22.364999999999998</c:v>
                </c:pt>
                <c:pt idx="73">
                  <c:v>22.373999999999999</c:v>
                </c:pt>
                <c:pt idx="74">
                  <c:v>22.369</c:v>
                </c:pt>
                <c:pt idx="75">
                  <c:v>22.369</c:v>
                </c:pt>
                <c:pt idx="76">
                  <c:v>22.37</c:v>
                </c:pt>
                <c:pt idx="77">
                  <c:v>22.373000000000001</c:v>
                </c:pt>
                <c:pt idx="78">
                  <c:v>22.370999999999999</c:v>
                </c:pt>
                <c:pt idx="79">
                  <c:v>22.376000000000001</c:v>
                </c:pt>
                <c:pt idx="80">
                  <c:v>22.376000000000001</c:v>
                </c:pt>
                <c:pt idx="81">
                  <c:v>22.376000000000001</c:v>
                </c:pt>
                <c:pt idx="82">
                  <c:v>22.37</c:v>
                </c:pt>
                <c:pt idx="83">
                  <c:v>22.361999999999998</c:v>
                </c:pt>
                <c:pt idx="84">
                  <c:v>22.364000000000001</c:v>
                </c:pt>
                <c:pt idx="85">
                  <c:v>22.361999999999998</c:v>
                </c:pt>
                <c:pt idx="86">
                  <c:v>22.361000000000001</c:v>
                </c:pt>
                <c:pt idx="87">
                  <c:v>22.356000000000002</c:v>
                </c:pt>
                <c:pt idx="88">
                  <c:v>22.353999999999999</c:v>
                </c:pt>
                <c:pt idx="89">
                  <c:v>22.361000000000001</c:v>
                </c:pt>
                <c:pt idx="90">
                  <c:v>22.356999999999999</c:v>
                </c:pt>
                <c:pt idx="91">
                  <c:v>22.353000000000002</c:v>
                </c:pt>
                <c:pt idx="92">
                  <c:v>22.349</c:v>
                </c:pt>
                <c:pt idx="93">
                  <c:v>22.350999999999999</c:v>
                </c:pt>
                <c:pt idx="94">
                  <c:v>22.347000000000001</c:v>
                </c:pt>
                <c:pt idx="95">
                  <c:v>22.349</c:v>
                </c:pt>
                <c:pt idx="96">
                  <c:v>22.343</c:v>
                </c:pt>
                <c:pt idx="97">
                  <c:v>22.335999999999999</c:v>
                </c:pt>
                <c:pt idx="98">
                  <c:v>22.335000000000001</c:v>
                </c:pt>
                <c:pt idx="99">
                  <c:v>22.334</c:v>
                </c:pt>
                <c:pt idx="100">
                  <c:v>22.332000000000001</c:v>
                </c:pt>
                <c:pt idx="101">
                  <c:v>22.32</c:v>
                </c:pt>
                <c:pt idx="102">
                  <c:v>22.318999999999999</c:v>
                </c:pt>
                <c:pt idx="103">
                  <c:v>22.324000000000002</c:v>
                </c:pt>
                <c:pt idx="104">
                  <c:v>22.324999999999999</c:v>
                </c:pt>
                <c:pt idx="105">
                  <c:v>22.312999999999999</c:v>
                </c:pt>
                <c:pt idx="106">
                  <c:v>22.315999999999999</c:v>
                </c:pt>
                <c:pt idx="107">
                  <c:v>22.312999999999999</c:v>
                </c:pt>
                <c:pt idx="108">
                  <c:v>22.315000000000001</c:v>
                </c:pt>
                <c:pt idx="109">
                  <c:v>22.318999999999999</c:v>
                </c:pt>
                <c:pt idx="110">
                  <c:v>22.318999999999999</c:v>
                </c:pt>
                <c:pt idx="111">
                  <c:v>22.318999999999999</c:v>
                </c:pt>
                <c:pt idx="112">
                  <c:v>22.315999999999999</c:v>
                </c:pt>
                <c:pt idx="113">
                  <c:v>22.3</c:v>
                </c:pt>
                <c:pt idx="114">
                  <c:v>22.303000000000001</c:v>
                </c:pt>
                <c:pt idx="115">
                  <c:v>22.306999999999999</c:v>
                </c:pt>
                <c:pt idx="116">
                  <c:v>22.302</c:v>
                </c:pt>
                <c:pt idx="117">
                  <c:v>22.286999999999999</c:v>
                </c:pt>
                <c:pt idx="118">
                  <c:v>22.286999999999999</c:v>
                </c:pt>
                <c:pt idx="119">
                  <c:v>22.283999999999999</c:v>
                </c:pt>
                <c:pt idx="120">
                  <c:v>22.285</c:v>
                </c:pt>
                <c:pt idx="121">
                  <c:v>22.286000000000001</c:v>
                </c:pt>
                <c:pt idx="122">
                  <c:v>22.282</c:v>
                </c:pt>
                <c:pt idx="123">
                  <c:v>22.276</c:v>
                </c:pt>
                <c:pt idx="124">
                  <c:v>22.268999999999998</c:v>
                </c:pt>
                <c:pt idx="125">
                  <c:v>22.268999999999998</c:v>
                </c:pt>
                <c:pt idx="126">
                  <c:v>22.268000000000001</c:v>
                </c:pt>
                <c:pt idx="127">
                  <c:v>22.27</c:v>
                </c:pt>
                <c:pt idx="128">
                  <c:v>22.263999999999999</c:v>
                </c:pt>
                <c:pt idx="129">
                  <c:v>22.268999999999998</c:v>
                </c:pt>
                <c:pt idx="130">
                  <c:v>22.266999999999999</c:v>
                </c:pt>
                <c:pt idx="131">
                  <c:v>22.271999999999998</c:v>
                </c:pt>
                <c:pt idx="132">
                  <c:v>22.260999999999999</c:v>
                </c:pt>
                <c:pt idx="133">
                  <c:v>22.260999999999999</c:v>
                </c:pt>
                <c:pt idx="134">
                  <c:v>22.268000000000001</c:v>
                </c:pt>
                <c:pt idx="135">
                  <c:v>22.257000000000001</c:v>
                </c:pt>
                <c:pt idx="136">
                  <c:v>22.257000000000001</c:v>
                </c:pt>
                <c:pt idx="137">
                  <c:v>22.247</c:v>
                </c:pt>
                <c:pt idx="138">
                  <c:v>22.248000000000001</c:v>
                </c:pt>
                <c:pt idx="139">
                  <c:v>22.236999999999998</c:v>
                </c:pt>
                <c:pt idx="140">
                  <c:v>22.242999999999999</c:v>
                </c:pt>
                <c:pt idx="141">
                  <c:v>22.247</c:v>
                </c:pt>
                <c:pt idx="142">
                  <c:v>22.236999999999998</c:v>
                </c:pt>
                <c:pt idx="143">
                  <c:v>22.233000000000001</c:v>
                </c:pt>
                <c:pt idx="144">
                  <c:v>22.227</c:v>
                </c:pt>
                <c:pt idx="145">
                  <c:v>22.221</c:v>
                </c:pt>
                <c:pt idx="146">
                  <c:v>22.215</c:v>
                </c:pt>
                <c:pt idx="147">
                  <c:v>22.218</c:v>
                </c:pt>
                <c:pt idx="148">
                  <c:v>22.209</c:v>
                </c:pt>
                <c:pt idx="149">
                  <c:v>22.225999999999999</c:v>
                </c:pt>
                <c:pt idx="150">
                  <c:v>22.221</c:v>
                </c:pt>
                <c:pt idx="151">
                  <c:v>22.207999999999998</c:v>
                </c:pt>
                <c:pt idx="152">
                  <c:v>22.202999999999999</c:v>
                </c:pt>
                <c:pt idx="153">
                  <c:v>22.212</c:v>
                </c:pt>
                <c:pt idx="154">
                  <c:v>22.202000000000002</c:v>
                </c:pt>
                <c:pt idx="155">
                  <c:v>22.198</c:v>
                </c:pt>
                <c:pt idx="156">
                  <c:v>22.202000000000002</c:v>
                </c:pt>
                <c:pt idx="157">
                  <c:v>22.202000000000002</c:v>
                </c:pt>
                <c:pt idx="158">
                  <c:v>22.2</c:v>
                </c:pt>
                <c:pt idx="159">
                  <c:v>22.192</c:v>
                </c:pt>
                <c:pt idx="160">
                  <c:v>22.193000000000001</c:v>
                </c:pt>
                <c:pt idx="161">
                  <c:v>22.193999999999999</c:v>
                </c:pt>
                <c:pt idx="162">
                  <c:v>22.196000000000002</c:v>
                </c:pt>
                <c:pt idx="163">
                  <c:v>22.196999999999999</c:v>
                </c:pt>
                <c:pt idx="164">
                  <c:v>22.189</c:v>
                </c:pt>
                <c:pt idx="165">
                  <c:v>22.189</c:v>
                </c:pt>
                <c:pt idx="166">
                  <c:v>22.19</c:v>
                </c:pt>
                <c:pt idx="167">
                  <c:v>22.175999999999998</c:v>
                </c:pt>
                <c:pt idx="168">
                  <c:v>22.173999999999999</c:v>
                </c:pt>
                <c:pt idx="169">
                  <c:v>22.17</c:v>
                </c:pt>
                <c:pt idx="170">
                  <c:v>22.158999999999999</c:v>
                </c:pt>
                <c:pt idx="171">
                  <c:v>22.167000000000002</c:v>
                </c:pt>
                <c:pt idx="172">
                  <c:v>22.161000000000001</c:v>
                </c:pt>
                <c:pt idx="173">
                  <c:v>22.161000000000001</c:v>
                </c:pt>
                <c:pt idx="174">
                  <c:v>22.155000000000001</c:v>
                </c:pt>
                <c:pt idx="175">
                  <c:v>22.152000000000001</c:v>
                </c:pt>
                <c:pt idx="176">
                  <c:v>22.146999999999998</c:v>
                </c:pt>
                <c:pt idx="177">
                  <c:v>22.138999999999999</c:v>
                </c:pt>
                <c:pt idx="178">
                  <c:v>22.137</c:v>
                </c:pt>
                <c:pt idx="179">
                  <c:v>22.137</c:v>
                </c:pt>
                <c:pt idx="180">
                  <c:v>22.132000000000001</c:v>
                </c:pt>
                <c:pt idx="181">
                  <c:v>22.128</c:v>
                </c:pt>
                <c:pt idx="182">
                  <c:v>22.120999999999999</c:v>
                </c:pt>
                <c:pt idx="183">
                  <c:v>22.119</c:v>
                </c:pt>
                <c:pt idx="184">
                  <c:v>22.120999999999999</c:v>
                </c:pt>
                <c:pt idx="185">
                  <c:v>22.117000000000001</c:v>
                </c:pt>
                <c:pt idx="186">
                  <c:v>22.114999999999998</c:v>
                </c:pt>
                <c:pt idx="187">
                  <c:v>22.111999999999998</c:v>
                </c:pt>
                <c:pt idx="188">
                  <c:v>22.097999999999999</c:v>
                </c:pt>
                <c:pt idx="189">
                  <c:v>22.096</c:v>
                </c:pt>
                <c:pt idx="190">
                  <c:v>22.097999999999999</c:v>
                </c:pt>
                <c:pt idx="191">
                  <c:v>22.097999999999999</c:v>
                </c:pt>
                <c:pt idx="192">
                  <c:v>22.088999999999999</c:v>
                </c:pt>
                <c:pt idx="193">
                  <c:v>22.085000000000001</c:v>
                </c:pt>
                <c:pt idx="194">
                  <c:v>22.08</c:v>
                </c:pt>
                <c:pt idx="195">
                  <c:v>22.077000000000002</c:v>
                </c:pt>
                <c:pt idx="196">
                  <c:v>22.082999999999998</c:v>
                </c:pt>
                <c:pt idx="197">
                  <c:v>22.074000000000002</c:v>
                </c:pt>
                <c:pt idx="198">
                  <c:v>22.073</c:v>
                </c:pt>
                <c:pt idx="199">
                  <c:v>22.067</c:v>
                </c:pt>
                <c:pt idx="200">
                  <c:v>22.071999999999999</c:v>
                </c:pt>
                <c:pt idx="201">
                  <c:v>22.07</c:v>
                </c:pt>
                <c:pt idx="202">
                  <c:v>22.068999999999999</c:v>
                </c:pt>
                <c:pt idx="203">
                  <c:v>22.062999999999999</c:v>
                </c:pt>
                <c:pt idx="204">
                  <c:v>22.056999999999999</c:v>
                </c:pt>
                <c:pt idx="205">
                  <c:v>22.052</c:v>
                </c:pt>
                <c:pt idx="206">
                  <c:v>22.045000000000002</c:v>
                </c:pt>
                <c:pt idx="207">
                  <c:v>22.04</c:v>
                </c:pt>
                <c:pt idx="208">
                  <c:v>22.036000000000001</c:v>
                </c:pt>
                <c:pt idx="209">
                  <c:v>22.027999999999999</c:v>
                </c:pt>
                <c:pt idx="210">
                  <c:v>22.023</c:v>
                </c:pt>
                <c:pt idx="211">
                  <c:v>22.026</c:v>
                </c:pt>
                <c:pt idx="212">
                  <c:v>22.030999999999999</c:v>
                </c:pt>
                <c:pt idx="213">
                  <c:v>22.021999999999998</c:v>
                </c:pt>
                <c:pt idx="214">
                  <c:v>22.021999999999998</c:v>
                </c:pt>
                <c:pt idx="215">
                  <c:v>22.021000000000001</c:v>
                </c:pt>
                <c:pt idx="216">
                  <c:v>22.012</c:v>
                </c:pt>
                <c:pt idx="217">
                  <c:v>22.001000000000001</c:v>
                </c:pt>
                <c:pt idx="218">
                  <c:v>22</c:v>
                </c:pt>
                <c:pt idx="219">
                  <c:v>21.992999999999999</c:v>
                </c:pt>
                <c:pt idx="220">
                  <c:v>21.992999999999999</c:v>
                </c:pt>
                <c:pt idx="221">
                  <c:v>21.994</c:v>
                </c:pt>
                <c:pt idx="222">
                  <c:v>21.981000000000002</c:v>
                </c:pt>
                <c:pt idx="223">
                  <c:v>21.98</c:v>
                </c:pt>
                <c:pt idx="224">
                  <c:v>21.977</c:v>
                </c:pt>
                <c:pt idx="225">
                  <c:v>21.983000000000001</c:v>
                </c:pt>
                <c:pt idx="226">
                  <c:v>21.977</c:v>
                </c:pt>
                <c:pt idx="227">
                  <c:v>21.969000000000001</c:v>
                </c:pt>
                <c:pt idx="228">
                  <c:v>21.969000000000001</c:v>
                </c:pt>
                <c:pt idx="229">
                  <c:v>21.962</c:v>
                </c:pt>
                <c:pt idx="230">
                  <c:v>21.96</c:v>
                </c:pt>
                <c:pt idx="231">
                  <c:v>21.954000000000001</c:v>
                </c:pt>
                <c:pt idx="232">
                  <c:v>21.957000000000001</c:v>
                </c:pt>
                <c:pt idx="233">
                  <c:v>21.946000000000002</c:v>
                </c:pt>
                <c:pt idx="234">
                  <c:v>21.939</c:v>
                </c:pt>
                <c:pt idx="235">
                  <c:v>21.936</c:v>
                </c:pt>
                <c:pt idx="236">
                  <c:v>21.936</c:v>
                </c:pt>
                <c:pt idx="237">
                  <c:v>21.922000000000001</c:v>
                </c:pt>
                <c:pt idx="238">
                  <c:v>21.911000000000001</c:v>
                </c:pt>
                <c:pt idx="239">
                  <c:v>21.905999999999999</c:v>
                </c:pt>
                <c:pt idx="240">
                  <c:v>21.905000000000001</c:v>
                </c:pt>
                <c:pt idx="241">
                  <c:v>21.904</c:v>
                </c:pt>
                <c:pt idx="242">
                  <c:v>21.902000000000001</c:v>
                </c:pt>
                <c:pt idx="243">
                  <c:v>21.893999999999998</c:v>
                </c:pt>
                <c:pt idx="244">
                  <c:v>21.888999999999999</c:v>
                </c:pt>
                <c:pt idx="245">
                  <c:v>21.885999999999999</c:v>
                </c:pt>
                <c:pt idx="246">
                  <c:v>21.879000000000001</c:v>
                </c:pt>
                <c:pt idx="247">
                  <c:v>21.876000000000001</c:v>
                </c:pt>
                <c:pt idx="248">
                  <c:v>21.87</c:v>
                </c:pt>
                <c:pt idx="249">
                  <c:v>21.864000000000001</c:v>
                </c:pt>
                <c:pt idx="250">
                  <c:v>21.872</c:v>
                </c:pt>
                <c:pt idx="251">
                  <c:v>21.863</c:v>
                </c:pt>
                <c:pt idx="252">
                  <c:v>21.853000000000002</c:v>
                </c:pt>
                <c:pt idx="253">
                  <c:v>21.855</c:v>
                </c:pt>
                <c:pt idx="254">
                  <c:v>21.844999999999999</c:v>
                </c:pt>
                <c:pt idx="255">
                  <c:v>21.85</c:v>
                </c:pt>
                <c:pt idx="256">
                  <c:v>21.844000000000001</c:v>
                </c:pt>
                <c:pt idx="257">
                  <c:v>21.834</c:v>
                </c:pt>
                <c:pt idx="258">
                  <c:v>21.827999999999999</c:v>
                </c:pt>
                <c:pt idx="259">
                  <c:v>21.821999999999999</c:v>
                </c:pt>
                <c:pt idx="260">
                  <c:v>21.824999999999999</c:v>
                </c:pt>
                <c:pt idx="261">
                  <c:v>21.824000000000002</c:v>
                </c:pt>
                <c:pt idx="262">
                  <c:v>21.812000000000001</c:v>
                </c:pt>
                <c:pt idx="263">
                  <c:v>21.815000000000001</c:v>
                </c:pt>
                <c:pt idx="264">
                  <c:v>21.815000000000001</c:v>
                </c:pt>
                <c:pt idx="265">
                  <c:v>21.797999999999998</c:v>
                </c:pt>
                <c:pt idx="266">
                  <c:v>21.797000000000001</c:v>
                </c:pt>
                <c:pt idx="267">
                  <c:v>21.792999999999999</c:v>
                </c:pt>
                <c:pt idx="268">
                  <c:v>21.783999999999999</c:v>
                </c:pt>
                <c:pt idx="269">
                  <c:v>21.776</c:v>
                </c:pt>
                <c:pt idx="270">
                  <c:v>21.779</c:v>
                </c:pt>
                <c:pt idx="271">
                  <c:v>21.777000000000001</c:v>
                </c:pt>
                <c:pt idx="272">
                  <c:v>21.766999999999999</c:v>
                </c:pt>
                <c:pt idx="273">
                  <c:v>21.771000000000001</c:v>
                </c:pt>
                <c:pt idx="274">
                  <c:v>21.763000000000002</c:v>
                </c:pt>
                <c:pt idx="275">
                  <c:v>21.759</c:v>
                </c:pt>
                <c:pt idx="276">
                  <c:v>21.748999999999999</c:v>
                </c:pt>
                <c:pt idx="277">
                  <c:v>21.748000000000001</c:v>
                </c:pt>
                <c:pt idx="278">
                  <c:v>21.742999999999999</c:v>
                </c:pt>
                <c:pt idx="279">
                  <c:v>21.736999999999998</c:v>
                </c:pt>
                <c:pt idx="280">
                  <c:v>21.734000000000002</c:v>
                </c:pt>
                <c:pt idx="281">
                  <c:v>21.731999999999999</c:v>
                </c:pt>
                <c:pt idx="282">
                  <c:v>21.731000000000002</c:v>
                </c:pt>
                <c:pt idx="283">
                  <c:v>21.719000000000001</c:v>
                </c:pt>
                <c:pt idx="284">
                  <c:v>21.713999999999999</c:v>
                </c:pt>
                <c:pt idx="285">
                  <c:v>21.707999999999998</c:v>
                </c:pt>
                <c:pt idx="286">
                  <c:v>21.7</c:v>
                </c:pt>
                <c:pt idx="287">
                  <c:v>21.707000000000001</c:v>
                </c:pt>
                <c:pt idx="288">
                  <c:v>21.696000000000002</c:v>
                </c:pt>
                <c:pt idx="289">
                  <c:v>21.693999999999999</c:v>
                </c:pt>
                <c:pt idx="290">
                  <c:v>21.69</c:v>
                </c:pt>
                <c:pt idx="291">
                  <c:v>21.686</c:v>
                </c:pt>
                <c:pt idx="292">
                  <c:v>21.672999999999998</c:v>
                </c:pt>
                <c:pt idx="293">
                  <c:v>21.664999999999999</c:v>
                </c:pt>
                <c:pt idx="294">
                  <c:v>21.672000000000001</c:v>
                </c:pt>
                <c:pt idx="295">
                  <c:v>21.663</c:v>
                </c:pt>
                <c:pt idx="296">
                  <c:v>21.661999999999999</c:v>
                </c:pt>
                <c:pt idx="297">
                  <c:v>21.658999999999999</c:v>
                </c:pt>
                <c:pt idx="298">
                  <c:v>21.654</c:v>
                </c:pt>
                <c:pt idx="299">
                  <c:v>21.655999999999999</c:v>
                </c:pt>
                <c:pt idx="300">
                  <c:v>21.645</c:v>
                </c:pt>
                <c:pt idx="301">
                  <c:v>21.638000000000002</c:v>
                </c:pt>
                <c:pt idx="302">
                  <c:v>21.634</c:v>
                </c:pt>
                <c:pt idx="303">
                  <c:v>21.629000000000001</c:v>
                </c:pt>
                <c:pt idx="304">
                  <c:v>21.62</c:v>
                </c:pt>
                <c:pt idx="305">
                  <c:v>21.603000000000002</c:v>
                </c:pt>
                <c:pt idx="306">
                  <c:v>21.606000000000002</c:v>
                </c:pt>
                <c:pt idx="307">
                  <c:v>21.606000000000002</c:v>
                </c:pt>
                <c:pt idx="308">
                  <c:v>21.605</c:v>
                </c:pt>
                <c:pt idx="309">
                  <c:v>21.599</c:v>
                </c:pt>
                <c:pt idx="310">
                  <c:v>21.593</c:v>
                </c:pt>
                <c:pt idx="311">
                  <c:v>21.577000000000002</c:v>
                </c:pt>
                <c:pt idx="312">
                  <c:v>21.58</c:v>
                </c:pt>
                <c:pt idx="313">
                  <c:v>21.571999999999999</c:v>
                </c:pt>
                <c:pt idx="314">
                  <c:v>21.565000000000001</c:v>
                </c:pt>
                <c:pt idx="315">
                  <c:v>21.565000000000001</c:v>
                </c:pt>
                <c:pt idx="316">
                  <c:v>21.556000000000001</c:v>
                </c:pt>
                <c:pt idx="317">
                  <c:v>21.552</c:v>
                </c:pt>
                <c:pt idx="318">
                  <c:v>21.544</c:v>
                </c:pt>
                <c:pt idx="319">
                  <c:v>21.536999999999999</c:v>
                </c:pt>
                <c:pt idx="320">
                  <c:v>21.539000000000001</c:v>
                </c:pt>
                <c:pt idx="321">
                  <c:v>21.535</c:v>
                </c:pt>
                <c:pt idx="322">
                  <c:v>21.524000000000001</c:v>
                </c:pt>
                <c:pt idx="323">
                  <c:v>21.521999999999998</c:v>
                </c:pt>
                <c:pt idx="324">
                  <c:v>21.513000000000002</c:v>
                </c:pt>
                <c:pt idx="325">
                  <c:v>21.515999999999998</c:v>
                </c:pt>
                <c:pt idx="326">
                  <c:v>21.512</c:v>
                </c:pt>
                <c:pt idx="327">
                  <c:v>21.504000000000001</c:v>
                </c:pt>
                <c:pt idx="328">
                  <c:v>21.481999999999999</c:v>
                </c:pt>
                <c:pt idx="329">
                  <c:v>21.475000000000001</c:v>
                </c:pt>
                <c:pt idx="330">
                  <c:v>21.48</c:v>
                </c:pt>
                <c:pt idx="331">
                  <c:v>21.478000000000002</c:v>
                </c:pt>
                <c:pt idx="332">
                  <c:v>21.471</c:v>
                </c:pt>
                <c:pt idx="333">
                  <c:v>21.47</c:v>
                </c:pt>
                <c:pt idx="334">
                  <c:v>21.466999999999999</c:v>
                </c:pt>
                <c:pt idx="335">
                  <c:v>21.462</c:v>
                </c:pt>
                <c:pt idx="336">
                  <c:v>21.451000000000001</c:v>
                </c:pt>
                <c:pt idx="337">
                  <c:v>21.440999999999999</c:v>
                </c:pt>
                <c:pt idx="338">
                  <c:v>21.442</c:v>
                </c:pt>
                <c:pt idx="339">
                  <c:v>21.440999999999999</c:v>
                </c:pt>
                <c:pt idx="340">
                  <c:v>21.434000000000001</c:v>
                </c:pt>
                <c:pt idx="341">
                  <c:v>21.440999999999999</c:v>
                </c:pt>
                <c:pt idx="342">
                  <c:v>21.437999999999999</c:v>
                </c:pt>
                <c:pt idx="343">
                  <c:v>21.43</c:v>
                </c:pt>
                <c:pt idx="344">
                  <c:v>21.413</c:v>
                </c:pt>
                <c:pt idx="345">
                  <c:v>21.407</c:v>
                </c:pt>
                <c:pt idx="346">
                  <c:v>21.414999999999999</c:v>
                </c:pt>
                <c:pt idx="347">
                  <c:v>21.411999999999999</c:v>
                </c:pt>
                <c:pt idx="348">
                  <c:v>21.413</c:v>
                </c:pt>
                <c:pt idx="349">
                  <c:v>21.404</c:v>
                </c:pt>
                <c:pt idx="350">
                  <c:v>21.393000000000001</c:v>
                </c:pt>
                <c:pt idx="351">
                  <c:v>21.396999999999998</c:v>
                </c:pt>
                <c:pt idx="352">
                  <c:v>21.385000000000002</c:v>
                </c:pt>
                <c:pt idx="353">
                  <c:v>21.385000000000002</c:v>
                </c:pt>
                <c:pt idx="354">
                  <c:v>21.382999999999999</c:v>
                </c:pt>
                <c:pt idx="355">
                  <c:v>21.376000000000001</c:v>
                </c:pt>
                <c:pt idx="356">
                  <c:v>21.372</c:v>
                </c:pt>
                <c:pt idx="357">
                  <c:v>21.363</c:v>
                </c:pt>
                <c:pt idx="358">
                  <c:v>21.361000000000001</c:v>
                </c:pt>
                <c:pt idx="359">
                  <c:v>21.356000000000002</c:v>
                </c:pt>
                <c:pt idx="360">
                  <c:v>21.347999999999999</c:v>
                </c:pt>
                <c:pt idx="361">
                  <c:v>21.337</c:v>
                </c:pt>
                <c:pt idx="362">
                  <c:v>21.335000000000001</c:v>
                </c:pt>
                <c:pt idx="363">
                  <c:v>21.327999999999999</c:v>
                </c:pt>
                <c:pt idx="364">
                  <c:v>21.326000000000001</c:v>
                </c:pt>
                <c:pt idx="365">
                  <c:v>21.309000000000001</c:v>
                </c:pt>
                <c:pt idx="366">
                  <c:v>21.306000000000001</c:v>
                </c:pt>
                <c:pt idx="367">
                  <c:v>21.306999999999999</c:v>
                </c:pt>
                <c:pt idx="368">
                  <c:v>21.302</c:v>
                </c:pt>
                <c:pt idx="369">
                  <c:v>21.297999999999998</c:v>
                </c:pt>
                <c:pt idx="370">
                  <c:v>21.303000000000001</c:v>
                </c:pt>
                <c:pt idx="371">
                  <c:v>21.288</c:v>
                </c:pt>
                <c:pt idx="372">
                  <c:v>21.277999999999999</c:v>
                </c:pt>
                <c:pt idx="373">
                  <c:v>21.282</c:v>
                </c:pt>
                <c:pt idx="374">
                  <c:v>21.262</c:v>
                </c:pt>
                <c:pt idx="375">
                  <c:v>21.257000000000001</c:v>
                </c:pt>
                <c:pt idx="376">
                  <c:v>21.248999999999999</c:v>
                </c:pt>
                <c:pt idx="377">
                  <c:v>21.248000000000001</c:v>
                </c:pt>
                <c:pt idx="378">
                  <c:v>21.238</c:v>
                </c:pt>
                <c:pt idx="379">
                  <c:v>21.244</c:v>
                </c:pt>
                <c:pt idx="380">
                  <c:v>21.236000000000001</c:v>
                </c:pt>
                <c:pt idx="381">
                  <c:v>21.23</c:v>
                </c:pt>
                <c:pt idx="382">
                  <c:v>21.224</c:v>
                </c:pt>
                <c:pt idx="383">
                  <c:v>21.216999999999999</c:v>
                </c:pt>
                <c:pt idx="384">
                  <c:v>21.206</c:v>
                </c:pt>
                <c:pt idx="385">
                  <c:v>21.2</c:v>
                </c:pt>
                <c:pt idx="386">
                  <c:v>21.193999999999999</c:v>
                </c:pt>
                <c:pt idx="387">
                  <c:v>21.190999999999999</c:v>
                </c:pt>
                <c:pt idx="388">
                  <c:v>21.184000000000001</c:v>
                </c:pt>
                <c:pt idx="389">
                  <c:v>21.178999999999998</c:v>
                </c:pt>
                <c:pt idx="390">
                  <c:v>21.169</c:v>
                </c:pt>
                <c:pt idx="391">
                  <c:v>21.161999999999999</c:v>
                </c:pt>
                <c:pt idx="392">
                  <c:v>21.154</c:v>
                </c:pt>
                <c:pt idx="393">
                  <c:v>21.149000000000001</c:v>
                </c:pt>
                <c:pt idx="394">
                  <c:v>21.141999999999999</c:v>
                </c:pt>
                <c:pt idx="395">
                  <c:v>21.138999999999999</c:v>
                </c:pt>
                <c:pt idx="396">
                  <c:v>21.135000000000002</c:v>
                </c:pt>
                <c:pt idx="397">
                  <c:v>21.132000000000001</c:v>
                </c:pt>
                <c:pt idx="398">
                  <c:v>21.126000000000001</c:v>
                </c:pt>
                <c:pt idx="399">
                  <c:v>21.126999999999999</c:v>
                </c:pt>
                <c:pt idx="400">
                  <c:v>21.117000000000001</c:v>
                </c:pt>
                <c:pt idx="401">
                  <c:v>21.111999999999998</c:v>
                </c:pt>
                <c:pt idx="402">
                  <c:v>21.106999999999999</c:v>
                </c:pt>
                <c:pt idx="403">
                  <c:v>21.097000000000001</c:v>
                </c:pt>
                <c:pt idx="404">
                  <c:v>21.097999999999999</c:v>
                </c:pt>
                <c:pt idx="405">
                  <c:v>21.091000000000001</c:v>
                </c:pt>
                <c:pt idx="406">
                  <c:v>21.088999999999999</c:v>
                </c:pt>
                <c:pt idx="407">
                  <c:v>21.082000000000001</c:v>
                </c:pt>
                <c:pt idx="408">
                  <c:v>21.074000000000002</c:v>
                </c:pt>
                <c:pt idx="409">
                  <c:v>21.061</c:v>
                </c:pt>
                <c:pt idx="410">
                  <c:v>21.048999999999999</c:v>
                </c:pt>
                <c:pt idx="411">
                  <c:v>21.05</c:v>
                </c:pt>
                <c:pt idx="412">
                  <c:v>21.044</c:v>
                </c:pt>
                <c:pt idx="413">
                  <c:v>21.033000000000001</c:v>
                </c:pt>
                <c:pt idx="414">
                  <c:v>21.030999999999999</c:v>
                </c:pt>
                <c:pt idx="415">
                  <c:v>21.032</c:v>
                </c:pt>
                <c:pt idx="416">
                  <c:v>21.026</c:v>
                </c:pt>
                <c:pt idx="417">
                  <c:v>21.018000000000001</c:v>
                </c:pt>
                <c:pt idx="418">
                  <c:v>21.013000000000002</c:v>
                </c:pt>
                <c:pt idx="419">
                  <c:v>21.001999999999999</c:v>
                </c:pt>
                <c:pt idx="420">
                  <c:v>20.991</c:v>
                </c:pt>
                <c:pt idx="421">
                  <c:v>20.991</c:v>
                </c:pt>
                <c:pt idx="422">
                  <c:v>20.994</c:v>
                </c:pt>
                <c:pt idx="423">
                  <c:v>20.988</c:v>
                </c:pt>
                <c:pt idx="424">
                  <c:v>20.984999999999999</c:v>
                </c:pt>
                <c:pt idx="425">
                  <c:v>20.972000000000001</c:v>
                </c:pt>
                <c:pt idx="426">
                  <c:v>20.971</c:v>
                </c:pt>
                <c:pt idx="427">
                  <c:v>20.960999999999999</c:v>
                </c:pt>
                <c:pt idx="428">
                  <c:v>20.957000000000001</c:v>
                </c:pt>
                <c:pt idx="429">
                  <c:v>20.957999999999998</c:v>
                </c:pt>
                <c:pt idx="430">
                  <c:v>20.946000000000002</c:v>
                </c:pt>
                <c:pt idx="431">
                  <c:v>20.936</c:v>
                </c:pt>
                <c:pt idx="432">
                  <c:v>20.928999999999998</c:v>
                </c:pt>
                <c:pt idx="433">
                  <c:v>20.927</c:v>
                </c:pt>
                <c:pt idx="434">
                  <c:v>20.925000000000001</c:v>
                </c:pt>
                <c:pt idx="435">
                  <c:v>20.917000000000002</c:v>
                </c:pt>
                <c:pt idx="436">
                  <c:v>20.913</c:v>
                </c:pt>
                <c:pt idx="437">
                  <c:v>20.9</c:v>
                </c:pt>
                <c:pt idx="438">
                  <c:v>20.893999999999998</c:v>
                </c:pt>
                <c:pt idx="439">
                  <c:v>20.888999999999999</c:v>
                </c:pt>
                <c:pt idx="440">
                  <c:v>20.882999999999999</c:v>
                </c:pt>
                <c:pt idx="441">
                  <c:v>20.878</c:v>
                </c:pt>
                <c:pt idx="442">
                  <c:v>20.87</c:v>
                </c:pt>
                <c:pt idx="443">
                  <c:v>20.859000000000002</c:v>
                </c:pt>
                <c:pt idx="444">
                  <c:v>20.856999999999999</c:v>
                </c:pt>
                <c:pt idx="445">
                  <c:v>20.856999999999999</c:v>
                </c:pt>
                <c:pt idx="446">
                  <c:v>20.853999999999999</c:v>
                </c:pt>
                <c:pt idx="447">
                  <c:v>20.853000000000002</c:v>
                </c:pt>
                <c:pt idx="448">
                  <c:v>20.843</c:v>
                </c:pt>
                <c:pt idx="449">
                  <c:v>20.831</c:v>
                </c:pt>
                <c:pt idx="450">
                  <c:v>20.823</c:v>
                </c:pt>
                <c:pt idx="451">
                  <c:v>20.823</c:v>
                </c:pt>
                <c:pt idx="452">
                  <c:v>20.806999999999999</c:v>
                </c:pt>
                <c:pt idx="453">
                  <c:v>20.806000000000001</c:v>
                </c:pt>
                <c:pt idx="454">
                  <c:v>20.803999999999998</c:v>
                </c:pt>
                <c:pt idx="455">
                  <c:v>20.8</c:v>
                </c:pt>
                <c:pt idx="456">
                  <c:v>20.798999999999999</c:v>
                </c:pt>
                <c:pt idx="457">
                  <c:v>20.79</c:v>
                </c:pt>
                <c:pt idx="458">
                  <c:v>20.786999999999999</c:v>
                </c:pt>
                <c:pt idx="459">
                  <c:v>20.779</c:v>
                </c:pt>
                <c:pt idx="460">
                  <c:v>20.774000000000001</c:v>
                </c:pt>
                <c:pt idx="461">
                  <c:v>20.774999999999999</c:v>
                </c:pt>
                <c:pt idx="462">
                  <c:v>20.765000000000001</c:v>
                </c:pt>
                <c:pt idx="463">
                  <c:v>20.760999999999999</c:v>
                </c:pt>
                <c:pt idx="464">
                  <c:v>20.754000000000001</c:v>
                </c:pt>
                <c:pt idx="465">
                  <c:v>20.747</c:v>
                </c:pt>
                <c:pt idx="466">
                  <c:v>20.742999999999999</c:v>
                </c:pt>
                <c:pt idx="467">
                  <c:v>20.728000000000002</c:v>
                </c:pt>
                <c:pt idx="468">
                  <c:v>20.721</c:v>
                </c:pt>
                <c:pt idx="469">
                  <c:v>20.707000000000001</c:v>
                </c:pt>
                <c:pt idx="470">
                  <c:v>20.709</c:v>
                </c:pt>
                <c:pt idx="471">
                  <c:v>20.707000000000001</c:v>
                </c:pt>
                <c:pt idx="472">
                  <c:v>20.7</c:v>
                </c:pt>
                <c:pt idx="473">
                  <c:v>20.7</c:v>
                </c:pt>
                <c:pt idx="474">
                  <c:v>20.689</c:v>
                </c:pt>
                <c:pt idx="475">
                  <c:v>20.681999999999999</c:v>
                </c:pt>
                <c:pt idx="476">
                  <c:v>20.675000000000001</c:v>
                </c:pt>
                <c:pt idx="477">
                  <c:v>20.667999999999999</c:v>
                </c:pt>
                <c:pt idx="478">
                  <c:v>20.663</c:v>
                </c:pt>
                <c:pt idx="479">
                  <c:v>20.648</c:v>
                </c:pt>
                <c:pt idx="480">
                  <c:v>20.646000000000001</c:v>
                </c:pt>
                <c:pt idx="481">
                  <c:v>20.635000000000002</c:v>
                </c:pt>
                <c:pt idx="482">
                  <c:v>20.634</c:v>
                </c:pt>
                <c:pt idx="483">
                  <c:v>20.635999999999999</c:v>
                </c:pt>
                <c:pt idx="484">
                  <c:v>20.632999999999999</c:v>
                </c:pt>
                <c:pt idx="485">
                  <c:v>20.623000000000001</c:v>
                </c:pt>
                <c:pt idx="486">
                  <c:v>20.617000000000001</c:v>
                </c:pt>
                <c:pt idx="487">
                  <c:v>20.609000000000002</c:v>
                </c:pt>
                <c:pt idx="488">
                  <c:v>20.599</c:v>
                </c:pt>
                <c:pt idx="489">
                  <c:v>20.591999999999999</c:v>
                </c:pt>
                <c:pt idx="490">
                  <c:v>20.584</c:v>
                </c:pt>
                <c:pt idx="491">
                  <c:v>20.585999999999999</c:v>
                </c:pt>
                <c:pt idx="492">
                  <c:v>20.582999999999998</c:v>
                </c:pt>
                <c:pt idx="493">
                  <c:v>20.568999999999999</c:v>
                </c:pt>
                <c:pt idx="494">
                  <c:v>20.565000000000001</c:v>
                </c:pt>
                <c:pt idx="495">
                  <c:v>20.556000000000001</c:v>
                </c:pt>
                <c:pt idx="496">
                  <c:v>20.550999999999998</c:v>
                </c:pt>
                <c:pt idx="497">
                  <c:v>20.541</c:v>
                </c:pt>
                <c:pt idx="498">
                  <c:v>20.533000000000001</c:v>
                </c:pt>
                <c:pt idx="499">
                  <c:v>20.532</c:v>
                </c:pt>
                <c:pt idx="500">
                  <c:v>20.527999999999999</c:v>
                </c:pt>
                <c:pt idx="501">
                  <c:v>20.524999999999999</c:v>
                </c:pt>
                <c:pt idx="502">
                  <c:v>20.521999999999998</c:v>
                </c:pt>
                <c:pt idx="503">
                  <c:v>20.516999999999999</c:v>
                </c:pt>
                <c:pt idx="504">
                  <c:v>20.513000000000002</c:v>
                </c:pt>
                <c:pt idx="505">
                  <c:v>20.504000000000001</c:v>
                </c:pt>
                <c:pt idx="506">
                  <c:v>20.495000000000001</c:v>
                </c:pt>
                <c:pt idx="507">
                  <c:v>20.48</c:v>
                </c:pt>
                <c:pt idx="508">
                  <c:v>20.478999999999999</c:v>
                </c:pt>
                <c:pt idx="509">
                  <c:v>20.468</c:v>
                </c:pt>
                <c:pt idx="510">
                  <c:v>20.468</c:v>
                </c:pt>
                <c:pt idx="511">
                  <c:v>20.452999999999999</c:v>
                </c:pt>
                <c:pt idx="512">
                  <c:v>20.454000000000001</c:v>
                </c:pt>
                <c:pt idx="513">
                  <c:v>20.454999999999998</c:v>
                </c:pt>
                <c:pt idx="514">
                  <c:v>20.439</c:v>
                </c:pt>
                <c:pt idx="515">
                  <c:v>20.440000000000001</c:v>
                </c:pt>
                <c:pt idx="516">
                  <c:v>20.433</c:v>
                </c:pt>
                <c:pt idx="517">
                  <c:v>20.420000000000002</c:v>
                </c:pt>
                <c:pt idx="518">
                  <c:v>20.414999999999999</c:v>
                </c:pt>
                <c:pt idx="519">
                  <c:v>20.401</c:v>
                </c:pt>
                <c:pt idx="520">
                  <c:v>20.401</c:v>
                </c:pt>
                <c:pt idx="521">
                  <c:v>20.387</c:v>
                </c:pt>
                <c:pt idx="522">
                  <c:v>20.372</c:v>
                </c:pt>
                <c:pt idx="523">
                  <c:v>20.366</c:v>
                </c:pt>
                <c:pt idx="524">
                  <c:v>20.364000000000001</c:v>
                </c:pt>
                <c:pt idx="525">
                  <c:v>20.356000000000002</c:v>
                </c:pt>
                <c:pt idx="526">
                  <c:v>20.343</c:v>
                </c:pt>
                <c:pt idx="527">
                  <c:v>20.327999999999999</c:v>
                </c:pt>
                <c:pt idx="528">
                  <c:v>20.331</c:v>
                </c:pt>
                <c:pt idx="529">
                  <c:v>20.327000000000002</c:v>
                </c:pt>
                <c:pt idx="530">
                  <c:v>20.326000000000001</c:v>
                </c:pt>
                <c:pt idx="531">
                  <c:v>20.321000000000002</c:v>
                </c:pt>
                <c:pt idx="532">
                  <c:v>20.309000000000001</c:v>
                </c:pt>
                <c:pt idx="533">
                  <c:v>20.297999999999998</c:v>
                </c:pt>
                <c:pt idx="534">
                  <c:v>20.294</c:v>
                </c:pt>
                <c:pt idx="535">
                  <c:v>20.288</c:v>
                </c:pt>
                <c:pt idx="536">
                  <c:v>20.286999999999999</c:v>
                </c:pt>
                <c:pt idx="537">
                  <c:v>20.279</c:v>
                </c:pt>
                <c:pt idx="538">
                  <c:v>20.271000000000001</c:v>
                </c:pt>
                <c:pt idx="539">
                  <c:v>20.268999999999998</c:v>
                </c:pt>
                <c:pt idx="540">
                  <c:v>20.262</c:v>
                </c:pt>
                <c:pt idx="541">
                  <c:v>20.262</c:v>
                </c:pt>
                <c:pt idx="542">
                  <c:v>20.265000000000001</c:v>
                </c:pt>
                <c:pt idx="543">
                  <c:v>20.247</c:v>
                </c:pt>
                <c:pt idx="544">
                  <c:v>20.23</c:v>
                </c:pt>
                <c:pt idx="545">
                  <c:v>20.222999999999999</c:v>
                </c:pt>
                <c:pt idx="546">
                  <c:v>20.21</c:v>
                </c:pt>
                <c:pt idx="547">
                  <c:v>20.207999999999998</c:v>
                </c:pt>
                <c:pt idx="548">
                  <c:v>20.195</c:v>
                </c:pt>
                <c:pt idx="549">
                  <c:v>20.193999999999999</c:v>
                </c:pt>
                <c:pt idx="550">
                  <c:v>20.195</c:v>
                </c:pt>
                <c:pt idx="551">
                  <c:v>20.181000000000001</c:v>
                </c:pt>
                <c:pt idx="552">
                  <c:v>20.184999999999999</c:v>
                </c:pt>
                <c:pt idx="553">
                  <c:v>20.175999999999998</c:v>
                </c:pt>
                <c:pt idx="554">
                  <c:v>20.16</c:v>
                </c:pt>
                <c:pt idx="555">
                  <c:v>20.163</c:v>
                </c:pt>
                <c:pt idx="556">
                  <c:v>20.161000000000001</c:v>
                </c:pt>
                <c:pt idx="557">
                  <c:v>20.155000000000001</c:v>
                </c:pt>
                <c:pt idx="558">
                  <c:v>20.146000000000001</c:v>
                </c:pt>
                <c:pt idx="559">
                  <c:v>20.138000000000002</c:v>
                </c:pt>
                <c:pt idx="560">
                  <c:v>20.138000000000002</c:v>
                </c:pt>
                <c:pt idx="561">
                  <c:v>20.126999999999999</c:v>
                </c:pt>
                <c:pt idx="562">
                  <c:v>20.117999999999999</c:v>
                </c:pt>
                <c:pt idx="563">
                  <c:v>20.116</c:v>
                </c:pt>
                <c:pt idx="564">
                  <c:v>20.106999999999999</c:v>
                </c:pt>
                <c:pt idx="565">
                  <c:v>20.099</c:v>
                </c:pt>
                <c:pt idx="566">
                  <c:v>20.094000000000001</c:v>
                </c:pt>
                <c:pt idx="567">
                  <c:v>20.088000000000001</c:v>
                </c:pt>
                <c:pt idx="568">
                  <c:v>20.076000000000001</c:v>
                </c:pt>
                <c:pt idx="569">
                  <c:v>20.073</c:v>
                </c:pt>
                <c:pt idx="570">
                  <c:v>20.067</c:v>
                </c:pt>
                <c:pt idx="571">
                  <c:v>20.059000000000001</c:v>
                </c:pt>
                <c:pt idx="572">
                  <c:v>20.053999999999998</c:v>
                </c:pt>
                <c:pt idx="573">
                  <c:v>20.053999999999998</c:v>
                </c:pt>
                <c:pt idx="574">
                  <c:v>20.05</c:v>
                </c:pt>
                <c:pt idx="575">
                  <c:v>20.04</c:v>
                </c:pt>
                <c:pt idx="576">
                  <c:v>20.033999999999999</c:v>
                </c:pt>
                <c:pt idx="577">
                  <c:v>20.021000000000001</c:v>
                </c:pt>
                <c:pt idx="578">
                  <c:v>20.013999999999999</c:v>
                </c:pt>
                <c:pt idx="579">
                  <c:v>20.007000000000001</c:v>
                </c:pt>
                <c:pt idx="580">
                  <c:v>19.995000000000001</c:v>
                </c:pt>
                <c:pt idx="581">
                  <c:v>19.986000000000001</c:v>
                </c:pt>
                <c:pt idx="582">
                  <c:v>19.994</c:v>
                </c:pt>
                <c:pt idx="583">
                  <c:v>19.978000000000002</c:v>
                </c:pt>
                <c:pt idx="584">
                  <c:v>19.969000000000001</c:v>
                </c:pt>
                <c:pt idx="585">
                  <c:v>19.966999999999999</c:v>
                </c:pt>
                <c:pt idx="586">
                  <c:v>19.95</c:v>
                </c:pt>
                <c:pt idx="587">
                  <c:v>19.942</c:v>
                </c:pt>
                <c:pt idx="588">
                  <c:v>19.943000000000001</c:v>
                </c:pt>
                <c:pt idx="589">
                  <c:v>19.928000000000001</c:v>
                </c:pt>
                <c:pt idx="590">
                  <c:v>19.917000000000002</c:v>
                </c:pt>
                <c:pt idx="591">
                  <c:v>19.914999999999999</c:v>
                </c:pt>
                <c:pt idx="592">
                  <c:v>19.913</c:v>
                </c:pt>
                <c:pt idx="593">
                  <c:v>19.916</c:v>
                </c:pt>
                <c:pt idx="594">
                  <c:v>19.902999999999999</c:v>
                </c:pt>
                <c:pt idx="595">
                  <c:v>19.907</c:v>
                </c:pt>
                <c:pt idx="596">
                  <c:v>19.896999999999998</c:v>
                </c:pt>
                <c:pt idx="597">
                  <c:v>19.882000000000001</c:v>
                </c:pt>
                <c:pt idx="598">
                  <c:v>19.869</c:v>
                </c:pt>
                <c:pt idx="599">
                  <c:v>19.864000000000001</c:v>
                </c:pt>
                <c:pt idx="600">
                  <c:v>19.856000000000002</c:v>
                </c:pt>
                <c:pt idx="601">
                  <c:v>19.856000000000002</c:v>
                </c:pt>
                <c:pt idx="602">
                  <c:v>19.850000000000001</c:v>
                </c:pt>
                <c:pt idx="603">
                  <c:v>19.841999999999999</c:v>
                </c:pt>
                <c:pt idx="604">
                  <c:v>19.832000000000001</c:v>
                </c:pt>
                <c:pt idx="605">
                  <c:v>19.826000000000001</c:v>
                </c:pt>
                <c:pt idx="606">
                  <c:v>19.818000000000001</c:v>
                </c:pt>
                <c:pt idx="607">
                  <c:v>19.818999999999999</c:v>
                </c:pt>
                <c:pt idx="608">
                  <c:v>19.803999999999998</c:v>
                </c:pt>
                <c:pt idx="609">
                  <c:v>19.806000000000001</c:v>
                </c:pt>
                <c:pt idx="610">
                  <c:v>19.797000000000001</c:v>
                </c:pt>
                <c:pt idx="611">
                  <c:v>19.783999999999999</c:v>
                </c:pt>
                <c:pt idx="612">
                  <c:v>19.783999999999999</c:v>
                </c:pt>
                <c:pt idx="613">
                  <c:v>19.777000000000001</c:v>
                </c:pt>
                <c:pt idx="614">
                  <c:v>19.77</c:v>
                </c:pt>
                <c:pt idx="615">
                  <c:v>19.768999999999998</c:v>
                </c:pt>
                <c:pt idx="616">
                  <c:v>19.760999999999999</c:v>
                </c:pt>
                <c:pt idx="617">
                  <c:v>19.744</c:v>
                </c:pt>
                <c:pt idx="618">
                  <c:v>19.744</c:v>
                </c:pt>
                <c:pt idx="619">
                  <c:v>19.739000000000001</c:v>
                </c:pt>
                <c:pt idx="620">
                  <c:v>19.725999999999999</c:v>
                </c:pt>
                <c:pt idx="621">
                  <c:v>19.707999999999998</c:v>
                </c:pt>
                <c:pt idx="622">
                  <c:v>19.693999999999999</c:v>
                </c:pt>
                <c:pt idx="623">
                  <c:v>19.692</c:v>
                </c:pt>
                <c:pt idx="624">
                  <c:v>19.687000000000001</c:v>
                </c:pt>
                <c:pt idx="625">
                  <c:v>19.678000000000001</c:v>
                </c:pt>
                <c:pt idx="626">
                  <c:v>19.677</c:v>
                </c:pt>
                <c:pt idx="627">
                  <c:v>19.673999999999999</c:v>
                </c:pt>
                <c:pt idx="628">
                  <c:v>19.663</c:v>
                </c:pt>
                <c:pt idx="629">
                  <c:v>19.646999999999998</c:v>
                </c:pt>
                <c:pt idx="630">
                  <c:v>19.652000000000001</c:v>
                </c:pt>
                <c:pt idx="631">
                  <c:v>19.641999999999999</c:v>
                </c:pt>
                <c:pt idx="632">
                  <c:v>19.632999999999999</c:v>
                </c:pt>
                <c:pt idx="633">
                  <c:v>19.623999999999999</c:v>
                </c:pt>
                <c:pt idx="634">
                  <c:v>19.614000000000001</c:v>
                </c:pt>
                <c:pt idx="635">
                  <c:v>19.603000000000002</c:v>
                </c:pt>
                <c:pt idx="636">
                  <c:v>19.594000000000001</c:v>
                </c:pt>
                <c:pt idx="637">
                  <c:v>19.59</c:v>
                </c:pt>
                <c:pt idx="638">
                  <c:v>19.587</c:v>
                </c:pt>
                <c:pt idx="639">
                  <c:v>19.57</c:v>
                </c:pt>
                <c:pt idx="640">
                  <c:v>19.564</c:v>
                </c:pt>
                <c:pt idx="641">
                  <c:v>19.558</c:v>
                </c:pt>
                <c:pt idx="642">
                  <c:v>19.559000000000001</c:v>
                </c:pt>
                <c:pt idx="643">
                  <c:v>19.562000000000001</c:v>
                </c:pt>
                <c:pt idx="644">
                  <c:v>19.553000000000001</c:v>
                </c:pt>
                <c:pt idx="645">
                  <c:v>19.55</c:v>
                </c:pt>
                <c:pt idx="646">
                  <c:v>19.545000000000002</c:v>
                </c:pt>
                <c:pt idx="647">
                  <c:v>19.539000000000001</c:v>
                </c:pt>
                <c:pt idx="648">
                  <c:v>19.527999999999999</c:v>
                </c:pt>
                <c:pt idx="649">
                  <c:v>19.527999999999999</c:v>
                </c:pt>
                <c:pt idx="650">
                  <c:v>19.521999999999998</c:v>
                </c:pt>
                <c:pt idx="651">
                  <c:v>19.523</c:v>
                </c:pt>
                <c:pt idx="652">
                  <c:v>19.504000000000001</c:v>
                </c:pt>
                <c:pt idx="653">
                  <c:v>19.491</c:v>
                </c:pt>
                <c:pt idx="654">
                  <c:v>19.492000000000001</c:v>
                </c:pt>
                <c:pt idx="655">
                  <c:v>19.481000000000002</c:v>
                </c:pt>
                <c:pt idx="656">
                  <c:v>19.463000000000001</c:v>
                </c:pt>
                <c:pt idx="657">
                  <c:v>19.468</c:v>
                </c:pt>
                <c:pt idx="658">
                  <c:v>19.463000000000001</c:v>
                </c:pt>
                <c:pt idx="659">
                  <c:v>19.45</c:v>
                </c:pt>
                <c:pt idx="660">
                  <c:v>19.45</c:v>
                </c:pt>
                <c:pt idx="661">
                  <c:v>19.43</c:v>
                </c:pt>
                <c:pt idx="662">
                  <c:v>19.422000000000001</c:v>
                </c:pt>
                <c:pt idx="663">
                  <c:v>19.420000000000002</c:v>
                </c:pt>
                <c:pt idx="664">
                  <c:v>19.414000000000001</c:v>
                </c:pt>
                <c:pt idx="665">
                  <c:v>19.399999999999999</c:v>
                </c:pt>
                <c:pt idx="666">
                  <c:v>19.391999999999999</c:v>
                </c:pt>
                <c:pt idx="667">
                  <c:v>19.373999999999999</c:v>
                </c:pt>
                <c:pt idx="668">
                  <c:v>19.370999999999999</c:v>
                </c:pt>
                <c:pt idx="669">
                  <c:v>19.366</c:v>
                </c:pt>
                <c:pt idx="670">
                  <c:v>19.36</c:v>
                </c:pt>
                <c:pt idx="671">
                  <c:v>19.359000000000002</c:v>
                </c:pt>
                <c:pt idx="672">
                  <c:v>19.356999999999999</c:v>
                </c:pt>
                <c:pt idx="673">
                  <c:v>19.352</c:v>
                </c:pt>
                <c:pt idx="674">
                  <c:v>19.359000000000002</c:v>
                </c:pt>
                <c:pt idx="675">
                  <c:v>19.356000000000002</c:v>
                </c:pt>
                <c:pt idx="676">
                  <c:v>19.338000000000001</c:v>
                </c:pt>
                <c:pt idx="677">
                  <c:v>19.329999999999998</c:v>
                </c:pt>
                <c:pt idx="678">
                  <c:v>19.32</c:v>
                </c:pt>
                <c:pt idx="679">
                  <c:v>19.312999999999999</c:v>
                </c:pt>
                <c:pt idx="680">
                  <c:v>19.314</c:v>
                </c:pt>
                <c:pt idx="681">
                  <c:v>19.311</c:v>
                </c:pt>
                <c:pt idx="682">
                  <c:v>19.291</c:v>
                </c:pt>
                <c:pt idx="683">
                  <c:v>19.292000000000002</c:v>
                </c:pt>
                <c:pt idx="684">
                  <c:v>19.286999999999999</c:v>
                </c:pt>
                <c:pt idx="685">
                  <c:v>19.271999999999998</c:v>
                </c:pt>
                <c:pt idx="686">
                  <c:v>19.265000000000001</c:v>
                </c:pt>
                <c:pt idx="687">
                  <c:v>19.260999999999999</c:v>
                </c:pt>
                <c:pt idx="688">
                  <c:v>19.251000000000001</c:v>
                </c:pt>
                <c:pt idx="689">
                  <c:v>19.244</c:v>
                </c:pt>
                <c:pt idx="690">
                  <c:v>19.239999999999998</c:v>
                </c:pt>
                <c:pt idx="691">
                  <c:v>19.231999999999999</c:v>
                </c:pt>
                <c:pt idx="692">
                  <c:v>19.234000000000002</c:v>
                </c:pt>
                <c:pt idx="693">
                  <c:v>19.222999999999999</c:v>
                </c:pt>
                <c:pt idx="694">
                  <c:v>19.22</c:v>
                </c:pt>
                <c:pt idx="695">
                  <c:v>19.213999999999999</c:v>
                </c:pt>
                <c:pt idx="696">
                  <c:v>19.190000000000001</c:v>
                </c:pt>
                <c:pt idx="697">
                  <c:v>19.161999999999999</c:v>
                </c:pt>
                <c:pt idx="698">
                  <c:v>19.158999999999999</c:v>
                </c:pt>
                <c:pt idx="699">
                  <c:v>19.138999999999999</c:v>
                </c:pt>
                <c:pt idx="700">
                  <c:v>19.135999999999999</c:v>
                </c:pt>
                <c:pt idx="701">
                  <c:v>19.129000000000001</c:v>
                </c:pt>
                <c:pt idx="702">
                  <c:v>19.129000000000001</c:v>
                </c:pt>
                <c:pt idx="703">
                  <c:v>19.117000000000001</c:v>
                </c:pt>
                <c:pt idx="704">
                  <c:v>19.111000000000001</c:v>
                </c:pt>
                <c:pt idx="705">
                  <c:v>19.106999999999999</c:v>
                </c:pt>
                <c:pt idx="706">
                  <c:v>19.093</c:v>
                </c:pt>
                <c:pt idx="707">
                  <c:v>19.091999999999999</c:v>
                </c:pt>
                <c:pt idx="708">
                  <c:v>19.082999999999998</c:v>
                </c:pt>
                <c:pt idx="709">
                  <c:v>19.082999999999998</c:v>
                </c:pt>
                <c:pt idx="710">
                  <c:v>19.07</c:v>
                </c:pt>
                <c:pt idx="711">
                  <c:v>19.068000000000001</c:v>
                </c:pt>
                <c:pt idx="712">
                  <c:v>19.065999999999999</c:v>
                </c:pt>
                <c:pt idx="713">
                  <c:v>19.053000000000001</c:v>
                </c:pt>
                <c:pt idx="714">
                  <c:v>19.042000000000002</c:v>
                </c:pt>
                <c:pt idx="715">
                  <c:v>19.026</c:v>
                </c:pt>
                <c:pt idx="716">
                  <c:v>19.023</c:v>
                </c:pt>
                <c:pt idx="717">
                  <c:v>19.015999999999998</c:v>
                </c:pt>
                <c:pt idx="718">
                  <c:v>18.998000000000001</c:v>
                </c:pt>
                <c:pt idx="719">
                  <c:v>18.994</c:v>
                </c:pt>
                <c:pt idx="720">
                  <c:v>18.981999999999999</c:v>
                </c:pt>
                <c:pt idx="721">
                  <c:v>18.975999999999999</c:v>
                </c:pt>
                <c:pt idx="722">
                  <c:v>18.965</c:v>
                </c:pt>
                <c:pt idx="723">
                  <c:v>18.965</c:v>
                </c:pt>
                <c:pt idx="724">
                  <c:v>18.951000000000001</c:v>
                </c:pt>
                <c:pt idx="725">
                  <c:v>18.939</c:v>
                </c:pt>
                <c:pt idx="726">
                  <c:v>18.931000000000001</c:v>
                </c:pt>
                <c:pt idx="727">
                  <c:v>18.920999999999999</c:v>
                </c:pt>
                <c:pt idx="728">
                  <c:v>18.917999999999999</c:v>
                </c:pt>
                <c:pt idx="729">
                  <c:v>18.919</c:v>
                </c:pt>
                <c:pt idx="730">
                  <c:v>18.896999999999998</c:v>
                </c:pt>
                <c:pt idx="731">
                  <c:v>18.888000000000002</c:v>
                </c:pt>
                <c:pt idx="732">
                  <c:v>18.875</c:v>
                </c:pt>
                <c:pt idx="733">
                  <c:v>18.873999999999999</c:v>
                </c:pt>
                <c:pt idx="734">
                  <c:v>18.869</c:v>
                </c:pt>
                <c:pt idx="735">
                  <c:v>18.864000000000001</c:v>
                </c:pt>
                <c:pt idx="736">
                  <c:v>18.844000000000001</c:v>
                </c:pt>
                <c:pt idx="737">
                  <c:v>18.835999999999999</c:v>
                </c:pt>
                <c:pt idx="738">
                  <c:v>18.829000000000001</c:v>
                </c:pt>
                <c:pt idx="739">
                  <c:v>18.824999999999999</c:v>
                </c:pt>
                <c:pt idx="740">
                  <c:v>18.818999999999999</c:v>
                </c:pt>
                <c:pt idx="741">
                  <c:v>18.805</c:v>
                </c:pt>
                <c:pt idx="742">
                  <c:v>18.795000000000002</c:v>
                </c:pt>
                <c:pt idx="743">
                  <c:v>18.79</c:v>
                </c:pt>
                <c:pt idx="744">
                  <c:v>18.792000000000002</c:v>
                </c:pt>
                <c:pt idx="745">
                  <c:v>18.777000000000001</c:v>
                </c:pt>
                <c:pt idx="746">
                  <c:v>18.763000000000002</c:v>
                </c:pt>
                <c:pt idx="747">
                  <c:v>18.753</c:v>
                </c:pt>
                <c:pt idx="748">
                  <c:v>18.738</c:v>
                </c:pt>
                <c:pt idx="749">
                  <c:v>18.728000000000002</c:v>
                </c:pt>
                <c:pt idx="750">
                  <c:v>18.728999999999999</c:v>
                </c:pt>
                <c:pt idx="751">
                  <c:v>18.713999999999999</c:v>
                </c:pt>
                <c:pt idx="752">
                  <c:v>18.696000000000002</c:v>
                </c:pt>
                <c:pt idx="753">
                  <c:v>18.687000000000001</c:v>
                </c:pt>
                <c:pt idx="754">
                  <c:v>18.683</c:v>
                </c:pt>
                <c:pt idx="755">
                  <c:v>18.666</c:v>
                </c:pt>
                <c:pt idx="756">
                  <c:v>18.670000000000002</c:v>
                </c:pt>
                <c:pt idx="757">
                  <c:v>18.66</c:v>
                </c:pt>
                <c:pt idx="758">
                  <c:v>18.654</c:v>
                </c:pt>
                <c:pt idx="759">
                  <c:v>18.652999999999999</c:v>
                </c:pt>
                <c:pt idx="760">
                  <c:v>18.64</c:v>
                </c:pt>
                <c:pt idx="761">
                  <c:v>18.631</c:v>
                </c:pt>
                <c:pt idx="762">
                  <c:v>18.635000000000002</c:v>
                </c:pt>
                <c:pt idx="763">
                  <c:v>18.616</c:v>
                </c:pt>
                <c:pt idx="764">
                  <c:v>18.603999999999999</c:v>
                </c:pt>
                <c:pt idx="765">
                  <c:v>18.591000000000001</c:v>
                </c:pt>
                <c:pt idx="766">
                  <c:v>18.582000000000001</c:v>
                </c:pt>
                <c:pt idx="767">
                  <c:v>18.565999999999999</c:v>
                </c:pt>
                <c:pt idx="768">
                  <c:v>18.556000000000001</c:v>
                </c:pt>
                <c:pt idx="769">
                  <c:v>18.562000000000001</c:v>
                </c:pt>
                <c:pt idx="770">
                  <c:v>18.556000000000001</c:v>
                </c:pt>
                <c:pt idx="771">
                  <c:v>18.542999999999999</c:v>
                </c:pt>
                <c:pt idx="772">
                  <c:v>18.536000000000001</c:v>
                </c:pt>
                <c:pt idx="773">
                  <c:v>18.523</c:v>
                </c:pt>
                <c:pt idx="774">
                  <c:v>18.515999999999998</c:v>
                </c:pt>
                <c:pt idx="775">
                  <c:v>18.516999999999999</c:v>
                </c:pt>
                <c:pt idx="776">
                  <c:v>18.516999999999999</c:v>
                </c:pt>
                <c:pt idx="777">
                  <c:v>18.507999999999999</c:v>
                </c:pt>
                <c:pt idx="778">
                  <c:v>18.501999999999999</c:v>
                </c:pt>
                <c:pt idx="779">
                  <c:v>18.489000000000001</c:v>
                </c:pt>
                <c:pt idx="780">
                  <c:v>18.484000000000002</c:v>
                </c:pt>
                <c:pt idx="781">
                  <c:v>18.483000000000001</c:v>
                </c:pt>
                <c:pt idx="782">
                  <c:v>18.478999999999999</c:v>
                </c:pt>
                <c:pt idx="783">
                  <c:v>18.468</c:v>
                </c:pt>
                <c:pt idx="784">
                  <c:v>18.466000000000001</c:v>
                </c:pt>
                <c:pt idx="785">
                  <c:v>18.466000000000001</c:v>
                </c:pt>
                <c:pt idx="786">
                  <c:v>18.460999999999999</c:v>
                </c:pt>
                <c:pt idx="787">
                  <c:v>18.452999999999999</c:v>
                </c:pt>
                <c:pt idx="788">
                  <c:v>18.46</c:v>
                </c:pt>
                <c:pt idx="789">
                  <c:v>18.445</c:v>
                </c:pt>
                <c:pt idx="790">
                  <c:v>18.443999999999999</c:v>
                </c:pt>
                <c:pt idx="791">
                  <c:v>18.443000000000001</c:v>
                </c:pt>
                <c:pt idx="792">
                  <c:v>18.433</c:v>
                </c:pt>
                <c:pt idx="793">
                  <c:v>18.425000000000001</c:v>
                </c:pt>
                <c:pt idx="794">
                  <c:v>18.417000000000002</c:v>
                </c:pt>
                <c:pt idx="795">
                  <c:v>18.408000000000001</c:v>
                </c:pt>
                <c:pt idx="796">
                  <c:v>18.378</c:v>
                </c:pt>
                <c:pt idx="797">
                  <c:v>18.376999999999999</c:v>
                </c:pt>
                <c:pt idx="798">
                  <c:v>18.376000000000001</c:v>
                </c:pt>
                <c:pt idx="799">
                  <c:v>18.366</c:v>
                </c:pt>
                <c:pt idx="800">
                  <c:v>18.350999999999999</c:v>
                </c:pt>
                <c:pt idx="801">
                  <c:v>18.335999999999999</c:v>
                </c:pt>
                <c:pt idx="802">
                  <c:v>18.317</c:v>
                </c:pt>
                <c:pt idx="803">
                  <c:v>18.308</c:v>
                </c:pt>
                <c:pt idx="804">
                  <c:v>18.298999999999999</c:v>
                </c:pt>
                <c:pt idx="805">
                  <c:v>18.279</c:v>
                </c:pt>
                <c:pt idx="806">
                  <c:v>18.259</c:v>
                </c:pt>
                <c:pt idx="807">
                  <c:v>18.263999999999999</c:v>
                </c:pt>
                <c:pt idx="808">
                  <c:v>18.254999999999999</c:v>
                </c:pt>
                <c:pt idx="809">
                  <c:v>18.248999999999999</c:v>
                </c:pt>
                <c:pt idx="810">
                  <c:v>18.242000000000001</c:v>
                </c:pt>
                <c:pt idx="811">
                  <c:v>18.228999999999999</c:v>
                </c:pt>
                <c:pt idx="812">
                  <c:v>18.231999999999999</c:v>
                </c:pt>
                <c:pt idx="813">
                  <c:v>18.221</c:v>
                </c:pt>
                <c:pt idx="814">
                  <c:v>18.209</c:v>
                </c:pt>
                <c:pt idx="815">
                  <c:v>18.187000000000001</c:v>
                </c:pt>
                <c:pt idx="816">
                  <c:v>18.172999999999998</c:v>
                </c:pt>
                <c:pt idx="817">
                  <c:v>18.175000000000001</c:v>
                </c:pt>
                <c:pt idx="818">
                  <c:v>18.155000000000001</c:v>
                </c:pt>
                <c:pt idx="819">
                  <c:v>18.14</c:v>
                </c:pt>
                <c:pt idx="820">
                  <c:v>18.138999999999999</c:v>
                </c:pt>
                <c:pt idx="821">
                  <c:v>18.132999999999999</c:v>
                </c:pt>
                <c:pt idx="822">
                  <c:v>18.123000000000001</c:v>
                </c:pt>
                <c:pt idx="823">
                  <c:v>18.113</c:v>
                </c:pt>
                <c:pt idx="824">
                  <c:v>18.108000000000001</c:v>
                </c:pt>
                <c:pt idx="825">
                  <c:v>18.097000000000001</c:v>
                </c:pt>
                <c:pt idx="826">
                  <c:v>18.096</c:v>
                </c:pt>
                <c:pt idx="827">
                  <c:v>18.082000000000001</c:v>
                </c:pt>
                <c:pt idx="828">
                  <c:v>18.079000000000001</c:v>
                </c:pt>
                <c:pt idx="829">
                  <c:v>18.065000000000001</c:v>
                </c:pt>
                <c:pt idx="830">
                  <c:v>18.074000000000002</c:v>
                </c:pt>
                <c:pt idx="831">
                  <c:v>18.067</c:v>
                </c:pt>
                <c:pt idx="832">
                  <c:v>18.050999999999998</c:v>
                </c:pt>
                <c:pt idx="833">
                  <c:v>18.045000000000002</c:v>
                </c:pt>
                <c:pt idx="834">
                  <c:v>18.04</c:v>
                </c:pt>
                <c:pt idx="835">
                  <c:v>18.032</c:v>
                </c:pt>
                <c:pt idx="836">
                  <c:v>18.018000000000001</c:v>
                </c:pt>
                <c:pt idx="837">
                  <c:v>18.018999999999998</c:v>
                </c:pt>
                <c:pt idx="838">
                  <c:v>18.021999999999998</c:v>
                </c:pt>
                <c:pt idx="839">
                  <c:v>18.012</c:v>
                </c:pt>
                <c:pt idx="840">
                  <c:v>18.004999999999999</c:v>
                </c:pt>
                <c:pt idx="841">
                  <c:v>18.013000000000002</c:v>
                </c:pt>
                <c:pt idx="842">
                  <c:v>18</c:v>
                </c:pt>
                <c:pt idx="843">
                  <c:v>17.997</c:v>
                </c:pt>
                <c:pt idx="844">
                  <c:v>17.986000000000001</c:v>
                </c:pt>
                <c:pt idx="845">
                  <c:v>17.984000000000002</c:v>
                </c:pt>
                <c:pt idx="846">
                  <c:v>17.966999999999999</c:v>
                </c:pt>
                <c:pt idx="847">
                  <c:v>17.960999999999999</c:v>
                </c:pt>
                <c:pt idx="848">
                  <c:v>17.957000000000001</c:v>
                </c:pt>
                <c:pt idx="849">
                  <c:v>17.946999999999999</c:v>
                </c:pt>
                <c:pt idx="850">
                  <c:v>17.939</c:v>
                </c:pt>
                <c:pt idx="851">
                  <c:v>17.925999999999998</c:v>
                </c:pt>
                <c:pt idx="852">
                  <c:v>17.927</c:v>
                </c:pt>
                <c:pt idx="853">
                  <c:v>17.917999999999999</c:v>
                </c:pt>
                <c:pt idx="854">
                  <c:v>17.907</c:v>
                </c:pt>
                <c:pt idx="855">
                  <c:v>17.901</c:v>
                </c:pt>
                <c:pt idx="856">
                  <c:v>17.888000000000002</c:v>
                </c:pt>
                <c:pt idx="857">
                  <c:v>17.875</c:v>
                </c:pt>
                <c:pt idx="858">
                  <c:v>17.866</c:v>
                </c:pt>
                <c:pt idx="859">
                  <c:v>17.856000000000002</c:v>
                </c:pt>
                <c:pt idx="860">
                  <c:v>17.843</c:v>
                </c:pt>
                <c:pt idx="861">
                  <c:v>17.838999999999999</c:v>
                </c:pt>
                <c:pt idx="862">
                  <c:v>17.824000000000002</c:v>
                </c:pt>
                <c:pt idx="863">
                  <c:v>17.814</c:v>
                </c:pt>
                <c:pt idx="864">
                  <c:v>17.803999999999998</c:v>
                </c:pt>
                <c:pt idx="865">
                  <c:v>17.803999999999998</c:v>
                </c:pt>
                <c:pt idx="866">
                  <c:v>17.792000000000002</c:v>
                </c:pt>
                <c:pt idx="867">
                  <c:v>17.79</c:v>
                </c:pt>
                <c:pt idx="868">
                  <c:v>17.785</c:v>
                </c:pt>
                <c:pt idx="869">
                  <c:v>17.768999999999998</c:v>
                </c:pt>
                <c:pt idx="870">
                  <c:v>17.762</c:v>
                </c:pt>
                <c:pt idx="871">
                  <c:v>17.754999999999999</c:v>
                </c:pt>
                <c:pt idx="872">
                  <c:v>17.744</c:v>
                </c:pt>
                <c:pt idx="873">
                  <c:v>17.734000000000002</c:v>
                </c:pt>
                <c:pt idx="874">
                  <c:v>17.728000000000002</c:v>
                </c:pt>
                <c:pt idx="875">
                  <c:v>17.733000000000001</c:v>
                </c:pt>
                <c:pt idx="876">
                  <c:v>17.715</c:v>
                </c:pt>
                <c:pt idx="877">
                  <c:v>17.707000000000001</c:v>
                </c:pt>
                <c:pt idx="878">
                  <c:v>17.707000000000001</c:v>
                </c:pt>
                <c:pt idx="879">
                  <c:v>17.701000000000001</c:v>
                </c:pt>
                <c:pt idx="880">
                  <c:v>17.696000000000002</c:v>
                </c:pt>
                <c:pt idx="881">
                  <c:v>17.698</c:v>
                </c:pt>
                <c:pt idx="882">
                  <c:v>17.702000000000002</c:v>
                </c:pt>
                <c:pt idx="883">
                  <c:v>17.690000000000001</c:v>
                </c:pt>
                <c:pt idx="884">
                  <c:v>17.664000000000001</c:v>
                </c:pt>
                <c:pt idx="885">
                  <c:v>17.664999999999999</c:v>
                </c:pt>
                <c:pt idx="886">
                  <c:v>17.661999999999999</c:v>
                </c:pt>
                <c:pt idx="887">
                  <c:v>17.646000000000001</c:v>
                </c:pt>
                <c:pt idx="888">
                  <c:v>17.631</c:v>
                </c:pt>
                <c:pt idx="889">
                  <c:v>17.64</c:v>
                </c:pt>
                <c:pt idx="890">
                  <c:v>17.622</c:v>
                </c:pt>
                <c:pt idx="891">
                  <c:v>17.608000000000001</c:v>
                </c:pt>
                <c:pt idx="892">
                  <c:v>17.608000000000001</c:v>
                </c:pt>
                <c:pt idx="893">
                  <c:v>17.603000000000002</c:v>
                </c:pt>
                <c:pt idx="894">
                  <c:v>17.577000000000002</c:v>
                </c:pt>
                <c:pt idx="895">
                  <c:v>17.568999999999999</c:v>
                </c:pt>
                <c:pt idx="896">
                  <c:v>17.565999999999999</c:v>
                </c:pt>
                <c:pt idx="897">
                  <c:v>17.555</c:v>
                </c:pt>
                <c:pt idx="898">
                  <c:v>17.544</c:v>
                </c:pt>
                <c:pt idx="899">
                  <c:v>17.545999999999999</c:v>
                </c:pt>
                <c:pt idx="900">
                  <c:v>17.544</c:v>
                </c:pt>
                <c:pt idx="901">
                  <c:v>17.518999999999998</c:v>
                </c:pt>
                <c:pt idx="902">
                  <c:v>17.498999999999999</c:v>
                </c:pt>
                <c:pt idx="903">
                  <c:v>17.498999999999999</c:v>
                </c:pt>
                <c:pt idx="904">
                  <c:v>17.495999999999999</c:v>
                </c:pt>
                <c:pt idx="905">
                  <c:v>17.484999999999999</c:v>
                </c:pt>
                <c:pt idx="906">
                  <c:v>17.481999999999999</c:v>
                </c:pt>
                <c:pt idx="907">
                  <c:v>17.481999999999999</c:v>
                </c:pt>
                <c:pt idx="908">
                  <c:v>17.465</c:v>
                </c:pt>
                <c:pt idx="909">
                  <c:v>17.446000000000002</c:v>
                </c:pt>
                <c:pt idx="910">
                  <c:v>17.446000000000002</c:v>
                </c:pt>
                <c:pt idx="911">
                  <c:v>17.434999999999999</c:v>
                </c:pt>
                <c:pt idx="912">
                  <c:v>17.416</c:v>
                </c:pt>
                <c:pt idx="913">
                  <c:v>17.407</c:v>
                </c:pt>
                <c:pt idx="914">
                  <c:v>17.405999999999999</c:v>
                </c:pt>
                <c:pt idx="915">
                  <c:v>17.395</c:v>
                </c:pt>
                <c:pt idx="916">
                  <c:v>17.373999999999999</c:v>
                </c:pt>
                <c:pt idx="917">
                  <c:v>17.367999999999999</c:v>
                </c:pt>
                <c:pt idx="918">
                  <c:v>17.37</c:v>
                </c:pt>
                <c:pt idx="919">
                  <c:v>17.366</c:v>
                </c:pt>
                <c:pt idx="920">
                  <c:v>17.347000000000001</c:v>
                </c:pt>
                <c:pt idx="921">
                  <c:v>17.334</c:v>
                </c:pt>
                <c:pt idx="922">
                  <c:v>17.332000000000001</c:v>
                </c:pt>
                <c:pt idx="923">
                  <c:v>17.321000000000002</c:v>
                </c:pt>
                <c:pt idx="924">
                  <c:v>17.321000000000002</c:v>
                </c:pt>
                <c:pt idx="925">
                  <c:v>17.318000000000001</c:v>
                </c:pt>
                <c:pt idx="926">
                  <c:v>17.309000000000001</c:v>
                </c:pt>
                <c:pt idx="927">
                  <c:v>17.300999999999998</c:v>
                </c:pt>
                <c:pt idx="928">
                  <c:v>17.306000000000001</c:v>
                </c:pt>
                <c:pt idx="929">
                  <c:v>17.302</c:v>
                </c:pt>
                <c:pt idx="930">
                  <c:v>17.300999999999998</c:v>
                </c:pt>
                <c:pt idx="931">
                  <c:v>17.303000000000001</c:v>
                </c:pt>
                <c:pt idx="932">
                  <c:v>17.265000000000001</c:v>
                </c:pt>
                <c:pt idx="933">
                  <c:v>17.265000000000001</c:v>
                </c:pt>
                <c:pt idx="934">
                  <c:v>17.244</c:v>
                </c:pt>
                <c:pt idx="935">
                  <c:v>17.245000000000001</c:v>
                </c:pt>
                <c:pt idx="936">
                  <c:v>17.251999999999999</c:v>
                </c:pt>
                <c:pt idx="937">
                  <c:v>17.236000000000001</c:v>
                </c:pt>
                <c:pt idx="938">
                  <c:v>17.199000000000002</c:v>
                </c:pt>
                <c:pt idx="939">
                  <c:v>17.193000000000001</c:v>
                </c:pt>
                <c:pt idx="940">
                  <c:v>17.196000000000002</c:v>
                </c:pt>
                <c:pt idx="941">
                  <c:v>17.192</c:v>
                </c:pt>
                <c:pt idx="942">
                  <c:v>17.178999999999998</c:v>
                </c:pt>
                <c:pt idx="943">
                  <c:v>17.169</c:v>
                </c:pt>
                <c:pt idx="944">
                  <c:v>17.161999999999999</c:v>
                </c:pt>
                <c:pt idx="945">
                  <c:v>17.146000000000001</c:v>
                </c:pt>
                <c:pt idx="946">
                  <c:v>17.138000000000002</c:v>
                </c:pt>
                <c:pt idx="947">
                  <c:v>17.137</c:v>
                </c:pt>
                <c:pt idx="948">
                  <c:v>17.13</c:v>
                </c:pt>
                <c:pt idx="949">
                  <c:v>17.117999999999999</c:v>
                </c:pt>
                <c:pt idx="950">
                  <c:v>17.100000000000001</c:v>
                </c:pt>
                <c:pt idx="951">
                  <c:v>17.097000000000001</c:v>
                </c:pt>
                <c:pt idx="952">
                  <c:v>17.114999999999998</c:v>
                </c:pt>
                <c:pt idx="953">
                  <c:v>17.079000000000001</c:v>
                </c:pt>
                <c:pt idx="954">
                  <c:v>17.07</c:v>
                </c:pt>
                <c:pt idx="955">
                  <c:v>17.048999999999999</c:v>
                </c:pt>
                <c:pt idx="956">
                  <c:v>17.047000000000001</c:v>
                </c:pt>
                <c:pt idx="957">
                  <c:v>17.035</c:v>
                </c:pt>
                <c:pt idx="958">
                  <c:v>17.044</c:v>
                </c:pt>
                <c:pt idx="959">
                  <c:v>17.036000000000001</c:v>
                </c:pt>
                <c:pt idx="960">
                  <c:v>17.004999999999999</c:v>
                </c:pt>
                <c:pt idx="961">
                  <c:v>17</c:v>
                </c:pt>
                <c:pt idx="962">
                  <c:v>16.997</c:v>
                </c:pt>
                <c:pt idx="963">
                  <c:v>16.977</c:v>
                </c:pt>
                <c:pt idx="964">
                  <c:v>16.963000000000001</c:v>
                </c:pt>
                <c:pt idx="965">
                  <c:v>16.96</c:v>
                </c:pt>
                <c:pt idx="966">
                  <c:v>16.974</c:v>
                </c:pt>
                <c:pt idx="967">
                  <c:v>16.966999999999999</c:v>
                </c:pt>
                <c:pt idx="968">
                  <c:v>16.939</c:v>
                </c:pt>
                <c:pt idx="969">
                  <c:v>16.937999999999999</c:v>
                </c:pt>
                <c:pt idx="970">
                  <c:v>16.940000000000001</c:v>
                </c:pt>
                <c:pt idx="971">
                  <c:v>16.920999999999999</c:v>
                </c:pt>
                <c:pt idx="972">
                  <c:v>16.898</c:v>
                </c:pt>
                <c:pt idx="973">
                  <c:v>16.888000000000002</c:v>
                </c:pt>
                <c:pt idx="974">
                  <c:v>16.893000000000001</c:v>
                </c:pt>
                <c:pt idx="975">
                  <c:v>16.887</c:v>
                </c:pt>
                <c:pt idx="976">
                  <c:v>16.87</c:v>
                </c:pt>
                <c:pt idx="977">
                  <c:v>16.864000000000001</c:v>
                </c:pt>
                <c:pt idx="978">
                  <c:v>16.849</c:v>
                </c:pt>
                <c:pt idx="979">
                  <c:v>16.831</c:v>
                </c:pt>
                <c:pt idx="980">
                  <c:v>16.824000000000002</c:v>
                </c:pt>
                <c:pt idx="981">
                  <c:v>16.835999999999999</c:v>
                </c:pt>
                <c:pt idx="982">
                  <c:v>16.832999999999998</c:v>
                </c:pt>
                <c:pt idx="983">
                  <c:v>16.812000000000001</c:v>
                </c:pt>
                <c:pt idx="984">
                  <c:v>16.797000000000001</c:v>
                </c:pt>
                <c:pt idx="985">
                  <c:v>16.783000000000001</c:v>
                </c:pt>
                <c:pt idx="986">
                  <c:v>16.788</c:v>
                </c:pt>
                <c:pt idx="987">
                  <c:v>16.766999999999999</c:v>
                </c:pt>
                <c:pt idx="988">
                  <c:v>16.757000000000001</c:v>
                </c:pt>
                <c:pt idx="989">
                  <c:v>16.75</c:v>
                </c:pt>
                <c:pt idx="990">
                  <c:v>16.731999999999999</c:v>
                </c:pt>
                <c:pt idx="991">
                  <c:v>16.722000000000001</c:v>
                </c:pt>
                <c:pt idx="992">
                  <c:v>16.718</c:v>
                </c:pt>
                <c:pt idx="993">
                  <c:v>16.716000000000001</c:v>
                </c:pt>
                <c:pt idx="994">
                  <c:v>16.71</c:v>
                </c:pt>
                <c:pt idx="995">
                  <c:v>16.678999999999998</c:v>
                </c:pt>
                <c:pt idx="996">
                  <c:v>16.675999999999998</c:v>
                </c:pt>
                <c:pt idx="997">
                  <c:v>16.667000000000002</c:v>
                </c:pt>
                <c:pt idx="998">
                  <c:v>16.649999999999999</c:v>
                </c:pt>
                <c:pt idx="999">
                  <c:v>16.652000000000001</c:v>
                </c:pt>
                <c:pt idx="1000">
                  <c:v>16.643999999999998</c:v>
                </c:pt>
                <c:pt idx="1001">
                  <c:v>16.635000000000002</c:v>
                </c:pt>
                <c:pt idx="1002">
                  <c:v>16.62</c:v>
                </c:pt>
                <c:pt idx="1003">
                  <c:v>16.597999999999999</c:v>
                </c:pt>
                <c:pt idx="1004">
                  <c:v>16.596</c:v>
                </c:pt>
                <c:pt idx="1005">
                  <c:v>16.585000000000001</c:v>
                </c:pt>
                <c:pt idx="1006">
                  <c:v>16.57</c:v>
                </c:pt>
                <c:pt idx="1007">
                  <c:v>16.556999999999999</c:v>
                </c:pt>
                <c:pt idx="1008">
                  <c:v>16.562999999999999</c:v>
                </c:pt>
                <c:pt idx="1009">
                  <c:v>16.555</c:v>
                </c:pt>
                <c:pt idx="1010">
                  <c:v>16.536999999999999</c:v>
                </c:pt>
                <c:pt idx="1011">
                  <c:v>16.524000000000001</c:v>
                </c:pt>
                <c:pt idx="1012">
                  <c:v>16.521000000000001</c:v>
                </c:pt>
                <c:pt idx="1013">
                  <c:v>16.510000000000002</c:v>
                </c:pt>
                <c:pt idx="1014">
                  <c:v>16.497</c:v>
                </c:pt>
                <c:pt idx="1015">
                  <c:v>16.481000000000002</c:v>
                </c:pt>
                <c:pt idx="1016">
                  <c:v>16.48</c:v>
                </c:pt>
                <c:pt idx="1017">
                  <c:v>16.463000000000001</c:v>
                </c:pt>
                <c:pt idx="1018">
                  <c:v>16.454000000000001</c:v>
                </c:pt>
                <c:pt idx="1019">
                  <c:v>16.451000000000001</c:v>
                </c:pt>
                <c:pt idx="1020">
                  <c:v>16.454000000000001</c:v>
                </c:pt>
                <c:pt idx="1021">
                  <c:v>16.451000000000001</c:v>
                </c:pt>
                <c:pt idx="1022">
                  <c:v>16.440000000000001</c:v>
                </c:pt>
                <c:pt idx="1023">
                  <c:v>16.439</c:v>
                </c:pt>
                <c:pt idx="1024">
                  <c:v>16.436</c:v>
                </c:pt>
                <c:pt idx="1025">
                  <c:v>16.428000000000001</c:v>
                </c:pt>
                <c:pt idx="1026">
                  <c:v>16.433</c:v>
                </c:pt>
                <c:pt idx="1027">
                  <c:v>16.434000000000001</c:v>
                </c:pt>
                <c:pt idx="1028">
                  <c:v>16.414999999999999</c:v>
                </c:pt>
                <c:pt idx="1029">
                  <c:v>16.404</c:v>
                </c:pt>
                <c:pt idx="1030">
                  <c:v>16.393999999999998</c:v>
                </c:pt>
                <c:pt idx="1031">
                  <c:v>16.379000000000001</c:v>
                </c:pt>
                <c:pt idx="1032">
                  <c:v>16.364999999999998</c:v>
                </c:pt>
                <c:pt idx="1033">
                  <c:v>16.366</c:v>
                </c:pt>
                <c:pt idx="1034">
                  <c:v>16.356999999999999</c:v>
                </c:pt>
                <c:pt idx="1035">
                  <c:v>16.352</c:v>
                </c:pt>
                <c:pt idx="1036">
                  <c:v>16.344000000000001</c:v>
                </c:pt>
                <c:pt idx="1037">
                  <c:v>16.329999999999998</c:v>
                </c:pt>
                <c:pt idx="1038">
                  <c:v>16.32</c:v>
                </c:pt>
                <c:pt idx="1039">
                  <c:v>16.32</c:v>
                </c:pt>
                <c:pt idx="1040">
                  <c:v>16.312999999999999</c:v>
                </c:pt>
                <c:pt idx="1041">
                  <c:v>16.305</c:v>
                </c:pt>
                <c:pt idx="1042">
                  <c:v>16.29</c:v>
                </c:pt>
                <c:pt idx="1043">
                  <c:v>16.289000000000001</c:v>
                </c:pt>
                <c:pt idx="1044">
                  <c:v>16.283000000000001</c:v>
                </c:pt>
                <c:pt idx="1045">
                  <c:v>16.276</c:v>
                </c:pt>
                <c:pt idx="1046">
                  <c:v>16.276</c:v>
                </c:pt>
                <c:pt idx="1047">
                  <c:v>16.262</c:v>
                </c:pt>
                <c:pt idx="1048">
                  <c:v>16.260000000000002</c:v>
                </c:pt>
                <c:pt idx="1049">
                  <c:v>16.242000000000001</c:v>
                </c:pt>
                <c:pt idx="1050">
                  <c:v>16.247</c:v>
                </c:pt>
                <c:pt idx="1051">
                  <c:v>16.23</c:v>
                </c:pt>
                <c:pt idx="1052">
                  <c:v>16.204999999999998</c:v>
                </c:pt>
                <c:pt idx="1053">
                  <c:v>16.184000000000001</c:v>
                </c:pt>
                <c:pt idx="1054">
                  <c:v>16.175999999999998</c:v>
                </c:pt>
                <c:pt idx="1055">
                  <c:v>16.155999999999999</c:v>
                </c:pt>
                <c:pt idx="1056">
                  <c:v>16.155000000000001</c:v>
                </c:pt>
                <c:pt idx="1057">
                  <c:v>16.155999999999999</c:v>
                </c:pt>
                <c:pt idx="1058">
                  <c:v>16.143999999999998</c:v>
                </c:pt>
                <c:pt idx="1059">
                  <c:v>16.126000000000001</c:v>
                </c:pt>
                <c:pt idx="1060">
                  <c:v>16.117999999999999</c:v>
                </c:pt>
                <c:pt idx="1061">
                  <c:v>16.113</c:v>
                </c:pt>
                <c:pt idx="1062">
                  <c:v>16.096</c:v>
                </c:pt>
                <c:pt idx="1063">
                  <c:v>16.077000000000002</c:v>
                </c:pt>
                <c:pt idx="1064">
                  <c:v>16.074999999999999</c:v>
                </c:pt>
                <c:pt idx="1065">
                  <c:v>16.062000000000001</c:v>
                </c:pt>
                <c:pt idx="1066">
                  <c:v>16.064</c:v>
                </c:pt>
                <c:pt idx="1067">
                  <c:v>16.04</c:v>
                </c:pt>
                <c:pt idx="1068">
                  <c:v>16.044</c:v>
                </c:pt>
                <c:pt idx="1069">
                  <c:v>16.04</c:v>
                </c:pt>
                <c:pt idx="1070">
                  <c:v>16.032</c:v>
                </c:pt>
                <c:pt idx="1071">
                  <c:v>16.018000000000001</c:v>
                </c:pt>
                <c:pt idx="1072">
                  <c:v>15.997</c:v>
                </c:pt>
                <c:pt idx="1073">
                  <c:v>15.997999999999999</c:v>
                </c:pt>
                <c:pt idx="1074">
                  <c:v>15.991</c:v>
                </c:pt>
                <c:pt idx="1075">
                  <c:v>15.973000000000001</c:v>
                </c:pt>
                <c:pt idx="1076">
                  <c:v>15.962999999999999</c:v>
                </c:pt>
                <c:pt idx="1077">
                  <c:v>15.954000000000001</c:v>
                </c:pt>
                <c:pt idx="1078">
                  <c:v>15.949</c:v>
                </c:pt>
                <c:pt idx="1079">
                  <c:v>15.935</c:v>
                </c:pt>
                <c:pt idx="1080">
                  <c:v>15.917</c:v>
                </c:pt>
                <c:pt idx="1081">
                  <c:v>15.909000000000001</c:v>
                </c:pt>
                <c:pt idx="1082">
                  <c:v>15.9</c:v>
                </c:pt>
                <c:pt idx="1083">
                  <c:v>15.891</c:v>
                </c:pt>
                <c:pt idx="1084">
                  <c:v>15.894</c:v>
                </c:pt>
                <c:pt idx="1085">
                  <c:v>15.864000000000001</c:v>
                </c:pt>
                <c:pt idx="1086">
                  <c:v>15.853</c:v>
                </c:pt>
                <c:pt idx="1087">
                  <c:v>15.851000000000001</c:v>
                </c:pt>
                <c:pt idx="1088">
                  <c:v>15.826000000000001</c:v>
                </c:pt>
                <c:pt idx="1089">
                  <c:v>15.833</c:v>
                </c:pt>
                <c:pt idx="1090">
                  <c:v>15.831</c:v>
                </c:pt>
                <c:pt idx="1091">
                  <c:v>15.819000000000001</c:v>
                </c:pt>
                <c:pt idx="1092">
                  <c:v>15.802</c:v>
                </c:pt>
                <c:pt idx="1093">
                  <c:v>15.803000000000001</c:v>
                </c:pt>
                <c:pt idx="1094">
                  <c:v>15.794</c:v>
                </c:pt>
                <c:pt idx="1095">
                  <c:v>15.775</c:v>
                </c:pt>
                <c:pt idx="1096">
                  <c:v>15.757</c:v>
                </c:pt>
                <c:pt idx="1097">
                  <c:v>15.727</c:v>
                </c:pt>
                <c:pt idx="1098">
                  <c:v>15.724</c:v>
                </c:pt>
                <c:pt idx="1099">
                  <c:v>15.722</c:v>
                </c:pt>
                <c:pt idx="1100">
                  <c:v>15.694000000000001</c:v>
                </c:pt>
                <c:pt idx="1101">
                  <c:v>15.688000000000001</c:v>
                </c:pt>
                <c:pt idx="1102">
                  <c:v>15.69</c:v>
                </c:pt>
                <c:pt idx="1103">
                  <c:v>15.661</c:v>
                </c:pt>
                <c:pt idx="1104">
                  <c:v>15.651999999999999</c:v>
                </c:pt>
                <c:pt idx="1105">
                  <c:v>15.654999999999999</c:v>
                </c:pt>
                <c:pt idx="1106">
                  <c:v>15.646000000000001</c:v>
                </c:pt>
                <c:pt idx="1107">
                  <c:v>15.638999999999999</c:v>
                </c:pt>
                <c:pt idx="1108">
                  <c:v>15.62</c:v>
                </c:pt>
                <c:pt idx="1109">
                  <c:v>15.603</c:v>
                </c:pt>
                <c:pt idx="1110">
                  <c:v>15.595000000000001</c:v>
                </c:pt>
                <c:pt idx="1111">
                  <c:v>15.603</c:v>
                </c:pt>
                <c:pt idx="1112">
                  <c:v>15.593999999999999</c:v>
                </c:pt>
                <c:pt idx="1113">
                  <c:v>15.583</c:v>
                </c:pt>
                <c:pt idx="1114">
                  <c:v>15.565</c:v>
                </c:pt>
                <c:pt idx="1115">
                  <c:v>15.558</c:v>
                </c:pt>
                <c:pt idx="1116">
                  <c:v>15.548999999999999</c:v>
                </c:pt>
                <c:pt idx="1117">
                  <c:v>15.529</c:v>
                </c:pt>
                <c:pt idx="1118">
                  <c:v>15.5</c:v>
                </c:pt>
                <c:pt idx="1119">
                  <c:v>15.494999999999999</c:v>
                </c:pt>
                <c:pt idx="1120">
                  <c:v>15.49</c:v>
                </c:pt>
                <c:pt idx="1121">
                  <c:v>15.473000000000001</c:v>
                </c:pt>
                <c:pt idx="1122">
                  <c:v>15.455</c:v>
                </c:pt>
                <c:pt idx="1123">
                  <c:v>15.455</c:v>
                </c:pt>
                <c:pt idx="1124">
                  <c:v>15.45</c:v>
                </c:pt>
                <c:pt idx="1125">
                  <c:v>15.443</c:v>
                </c:pt>
                <c:pt idx="1126">
                  <c:v>15.438000000000001</c:v>
                </c:pt>
                <c:pt idx="1127">
                  <c:v>15.411</c:v>
                </c:pt>
                <c:pt idx="1128">
                  <c:v>15.404999999999999</c:v>
                </c:pt>
                <c:pt idx="1129">
                  <c:v>15.414</c:v>
                </c:pt>
                <c:pt idx="1130">
                  <c:v>15.385</c:v>
                </c:pt>
                <c:pt idx="1131">
                  <c:v>15.365</c:v>
                </c:pt>
                <c:pt idx="1132">
                  <c:v>15.364000000000001</c:v>
                </c:pt>
                <c:pt idx="1133">
                  <c:v>15.364000000000001</c:v>
                </c:pt>
                <c:pt idx="1134">
                  <c:v>15.353</c:v>
                </c:pt>
                <c:pt idx="1135">
                  <c:v>15.343999999999999</c:v>
                </c:pt>
                <c:pt idx="1136">
                  <c:v>15.315</c:v>
                </c:pt>
                <c:pt idx="1137">
                  <c:v>15.316000000000001</c:v>
                </c:pt>
                <c:pt idx="1138">
                  <c:v>15.319000000000001</c:v>
                </c:pt>
                <c:pt idx="1139">
                  <c:v>15.297000000000001</c:v>
                </c:pt>
                <c:pt idx="1140">
                  <c:v>15.276999999999999</c:v>
                </c:pt>
                <c:pt idx="1141">
                  <c:v>15.273</c:v>
                </c:pt>
                <c:pt idx="1142">
                  <c:v>15.27</c:v>
                </c:pt>
                <c:pt idx="1143">
                  <c:v>15.263999999999999</c:v>
                </c:pt>
                <c:pt idx="1144">
                  <c:v>15.249000000000001</c:v>
                </c:pt>
                <c:pt idx="1145">
                  <c:v>15.221</c:v>
                </c:pt>
                <c:pt idx="1146">
                  <c:v>15.223000000000001</c:v>
                </c:pt>
                <c:pt idx="1147">
                  <c:v>15.231999999999999</c:v>
                </c:pt>
                <c:pt idx="1148">
                  <c:v>15.202</c:v>
                </c:pt>
                <c:pt idx="1149">
                  <c:v>15.18</c:v>
                </c:pt>
                <c:pt idx="1150">
                  <c:v>15.189</c:v>
                </c:pt>
                <c:pt idx="1151">
                  <c:v>15.173999999999999</c:v>
                </c:pt>
                <c:pt idx="1152">
                  <c:v>15.167999999999999</c:v>
                </c:pt>
                <c:pt idx="1153">
                  <c:v>15.15</c:v>
                </c:pt>
                <c:pt idx="1154">
                  <c:v>15.132</c:v>
                </c:pt>
                <c:pt idx="1155">
                  <c:v>15.134</c:v>
                </c:pt>
                <c:pt idx="1156">
                  <c:v>15.132999999999999</c:v>
                </c:pt>
                <c:pt idx="1157">
                  <c:v>15.115</c:v>
                </c:pt>
                <c:pt idx="1158">
                  <c:v>15.093999999999999</c:v>
                </c:pt>
                <c:pt idx="1159">
                  <c:v>15.095000000000001</c:v>
                </c:pt>
                <c:pt idx="1160">
                  <c:v>15.1</c:v>
                </c:pt>
                <c:pt idx="1161">
                  <c:v>15.090999999999999</c:v>
                </c:pt>
                <c:pt idx="1162">
                  <c:v>15.077999999999999</c:v>
                </c:pt>
                <c:pt idx="1163">
                  <c:v>15.05</c:v>
                </c:pt>
                <c:pt idx="1164">
                  <c:v>15.053000000000001</c:v>
                </c:pt>
                <c:pt idx="1165">
                  <c:v>15.045999999999999</c:v>
                </c:pt>
                <c:pt idx="1166">
                  <c:v>15.039</c:v>
                </c:pt>
                <c:pt idx="1167">
                  <c:v>15.026999999999999</c:v>
                </c:pt>
                <c:pt idx="1168">
                  <c:v>15.019</c:v>
                </c:pt>
                <c:pt idx="1169">
                  <c:v>15.016999999999999</c:v>
                </c:pt>
                <c:pt idx="1170">
                  <c:v>15.005000000000001</c:v>
                </c:pt>
                <c:pt idx="1171">
                  <c:v>14.994999999999999</c:v>
                </c:pt>
                <c:pt idx="1172">
                  <c:v>14.965999999999999</c:v>
                </c:pt>
                <c:pt idx="1173">
                  <c:v>14.968</c:v>
                </c:pt>
                <c:pt idx="1174">
                  <c:v>14.97</c:v>
                </c:pt>
                <c:pt idx="1175">
                  <c:v>14.948</c:v>
                </c:pt>
                <c:pt idx="1176">
                  <c:v>14.929</c:v>
                </c:pt>
                <c:pt idx="1177">
                  <c:v>14.932</c:v>
                </c:pt>
                <c:pt idx="1178">
                  <c:v>14.935</c:v>
                </c:pt>
                <c:pt idx="1179">
                  <c:v>14.919</c:v>
                </c:pt>
                <c:pt idx="1180">
                  <c:v>14.914999999999999</c:v>
                </c:pt>
                <c:pt idx="1181">
                  <c:v>14.885999999999999</c:v>
                </c:pt>
                <c:pt idx="1182">
                  <c:v>14.888999999999999</c:v>
                </c:pt>
                <c:pt idx="1183">
                  <c:v>14.891</c:v>
                </c:pt>
                <c:pt idx="1184">
                  <c:v>14.87</c:v>
                </c:pt>
                <c:pt idx="1185">
                  <c:v>14.856999999999999</c:v>
                </c:pt>
                <c:pt idx="1186">
                  <c:v>14.848000000000001</c:v>
                </c:pt>
                <c:pt idx="1187">
                  <c:v>14.849</c:v>
                </c:pt>
                <c:pt idx="1188">
                  <c:v>14.84</c:v>
                </c:pt>
                <c:pt idx="1189">
                  <c:v>14.837999999999999</c:v>
                </c:pt>
                <c:pt idx="1190">
                  <c:v>14.811</c:v>
                </c:pt>
                <c:pt idx="1191">
                  <c:v>14.801</c:v>
                </c:pt>
                <c:pt idx="1192">
                  <c:v>14.807</c:v>
                </c:pt>
                <c:pt idx="1193">
                  <c:v>14.789</c:v>
                </c:pt>
                <c:pt idx="1194">
                  <c:v>14.779</c:v>
                </c:pt>
                <c:pt idx="1195">
                  <c:v>14.766999999999999</c:v>
                </c:pt>
                <c:pt idx="1196">
                  <c:v>14.766999999999999</c:v>
                </c:pt>
                <c:pt idx="1197">
                  <c:v>14.765000000000001</c:v>
                </c:pt>
                <c:pt idx="1198">
                  <c:v>14.769</c:v>
                </c:pt>
                <c:pt idx="1199">
                  <c:v>14.754</c:v>
                </c:pt>
                <c:pt idx="1200">
                  <c:v>14.736000000000001</c:v>
                </c:pt>
                <c:pt idx="1201">
                  <c:v>14.726000000000001</c:v>
                </c:pt>
                <c:pt idx="1202">
                  <c:v>14.726000000000001</c:v>
                </c:pt>
                <c:pt idx="1203">
                  <c:v>14.71</c:v>
                </c:pt>
                <c:pt idx="1204">
                  <c:v>14.706</c:v>
                </c:pt>
                <c:pt idx="1205">
                  <c:v>14.670999999999999</c:v>
                </c:pt>
                <c:pt idx="1206">
                  <c:v>14.677</c:v>
                </c:pt>
                <c:pt idx="1207">
                  <c:v>14.667</c:v>
                </c:pt>
                <c:pt idx="1208">
                  <c:v>14.653</c:v>
                </c:pt>
                <c:pt idx="1209">
                  <c:v>14.637</c:v>
                </c:pt>
                <c:pt idx="1210">
                  <c:v>14.616</c:v>
                </c:pt>
                <c:pt idx="1211">
                  <c:v>14.606999999999999</c:v>
                </c:pt>
                <c:pt idx="1212">
                  <c:v>14.602</c:v>
                </c:pt>
                <c:pt idx="1213">
                  <c:v>14.592000000000001</c:v>
                </c:pt>
                <c:pt idx="1214">
                  <c:v>14.574</c:v>
                </c:pt>
                <c:pt idx="1215">
                  <c:v>14.574</c:v>
                </c:pt>
                <c:pt idx="1216">
                  <c:v>14.568</c:v>
                </c:pt>
                <c:pt idx="1217">
                  <c:v>14.557</c:v>
                </c:pt>
                <c:pt idx="1218">
                  <c:v>14.548</c:v>
                </c:pt>
                <c:pt idx="1219">
                  <c:v>14.529</c:v>
                </c:pt>
                <c:pt idx="1220">
                  <c:v>14.516</c:v>
                </c:pt>
                <c:pt idx="1221">
                  <c:v>14.513</c:v>
                </c:pt>
                <c:pt idx="1222">
                  <c:v>14.523</c:v>
                </c:pt>
                <c:pt idx="1223">
                  <c:v>14.478999999999999</c:v>
                </c:pt>
                <c:pt idx="1224">
                  <c:v>14.465</c:v>
                </c:pt>
                <c:pt idx="1225">
                  <c:v>14.461</c:v>
                </c:pt>
                <c:pt idx="1226">
                  <c:v>14.465999999999999</c:v>
                </c:pt>
                <c:pt idx="1227">
                  <c:v>14.457000000000001</c:v>
                </c:pt>
                <c:pt idx="1228">
                  <c:v>14.445</c:v>
                </c:pt>
                <c:pt idx="1229">
                  <c:v>14.411</c:v>
                </c:pt>
                <c:pt idx="1230">
                  <c:v>14.422000000000001</c:v>
                </c:pt>
                <c:pt idx="1231">
                  <c:v>14.417</c:v>
                </c:pt>
                <c:pt idx="1232">
                  <c:v>14.409000000000001</c:v>
                </c:pt>
                <c:pt idx="1233">
                  <c:v>14.388</c:v>
                </c:pt>
                <c:pt idx="1234">
                  <c:v>14.378</c:v>
                </c:pt>
                <c:pt idx="1235">
                  <c:v>14.371</c:v>
                </c:pt>
                <c:pt idx="1236">
                  <c:v>14.375</c:v>
                </c:pt>
                <c:pt idx="1237">
                  <c:v>14.372</c:v>
                </c:pt>
                <c:pt idx="1238">
                  <c:v>14.339</c:v>
                </c:pt>
                <c:pt idx="1239">
                  <c:v>14.32</c:v>
                </c:pt>
                <c:pt idx="1240">
                  <c:v>14.318</c:v>
                </c:pt>
                <c:pt idx="1241">
                  <c:v>14.319000000000001</c:v>
                </c:pt>
                <c:pt idx="1242">
                  <c:v>14.311</c:v>
                </c:pt>
                <c:pt idx="1243">
                  <c:v>14.301</c:v>
                </c:pt>
                <c:pt idx="1244">
                  <c:v>14.269</c:v>
                </c:pt>
                <c:pt idx="1245">
                  <c:v>14.272</c:v>
                </c:pt>
                <c:pt idx="1246">
                  <c:v>14.273</c:v>
                </c:pt>
                <c:pt idx="1247">
                  <c:v>14.266999999999999</c:v>
                </c:pt>
                <c:pt idx="1248">
                  <c:v>14.244999999999999</c:v>
                </c:pt>
                <c:pt idx="1249">
                  <c:v>14.234</c:v>
                </c:pt>
                <c:pt idx="1250">
                  <c:v>14.218</c:v>
                </c:pt>
                <c:pt idx="1251">
                  <c:v>14.215</c:v>
                </c:pt>
                <c:pt idx="1252">
                  <c:v>14.218</c:v>
                </c:pt>
                <c:pt idx="1253">
                  <c:v>14.185</c:v>
                </c:pt>
                <c:pt idx="1254">
                  <c:v>14.163</c:v>
                </c:pt>
                <c:pt idx="1255">
                  <c:v>14.163</c:v>
                </c:pt>
                <c:pt idx="1256">
                  <c:v>14.166</c:v>
                </c:pt>
                <c:pt idx="1257">
                  <c:v>14.157999999999999</c:v>
                </c:pt>
                <c:pt idx="1258">
                  <c:v>14.151</c:v>
                </c:pt>
                <c:pt idx="1259">
                  <c:v>14.125999999999999</c:v>
                </c:pt>
                <c:pt idx="1260">
                  <c:v>14.131</c:v>
                </c:pt>
                <c:pt idx="1261">
                  <c:v>14.13</c:v>
                </c:pt>
                <c:pt idx="1262">
                  <c:v>14.117000000000001</c:v>
                </c:pt>
                <c:pt idx="1263">
                  <c:v>14.090999999999999</c:v>
                </c:pt>
                <c:pt idx="1264">
                  <c:v>14.065</c:v>
                </c:pt>
                <c:pt idx="1265">
                  <c:v>14.065</c:v>
                </c:pt>
                <c:pt idx="1266">
                  <c:v>14.054</c:v>
                </c:pt>
                <c:pt idx="1267">
                  <c:v>14.055999999999999</c:v>
                </c:pt>
                <c:pt idx="1268">
                  <c:v>14.026999999999999</c:v>
                </c:pt>
                <c:pt idx="1269">
                  <c:v>14.021000000000001</c:v>
                </c:pt>
                <c:pt idx="1270">
                  <c:v>14.013</c:v>
                </c:pt>
                <c:pt idx="1271">
                  <c:v>14.015000000000001</c:v>
                </c:pt>
                <c:pt idx="1272">
                  <c:v>14.010999999999999</c:v>
                </c:pt>
                <c:pt idx="1273">
                  <c:v>14.004</c:v>
                </c:pt>
                <c:pt idx="1274">
                  <c:v>13.976000000000001</c:v>
                </c:pt>
                <c:pt idx="1275">
                  <c:v>13.965999999999999</c:v>
                </c:pt>
                <c:pt idx="1276">
                  <c:v>13.965</c:v>
                </c:pt>
                <c:pt idx="1277">
                  <c:v>13.957000000000001</c:v>
                </c:pt>
                <c:pt idx="1278">
                  <c:v>13.942</c:v>
                </c:pt>
                <c:pt idx="1279">
                  <c:v>13.922000000000001</c:v>
                </c:pt>
                <c:pt idx="1280">
                  <c:v>13.903</c:v>
                </c:pt>
                <c:pt idx="1281">
                  <c:v>13.9</c:v>
                </c:pt>
                <c:pt idx="1282">
                  <c:v>13.901999999999999</c:v>
                </c:pt>
                <c:pt idx="1283">
                  <c:v>13.888</c:v>
                </c:pt>
                <c:pt idx="1284">
                  <c:v>13.872</c:v>
                </c:pt>
                <c:pt idx="1285">
                  <c:v>13.859</c:v>
                </c:pt>
                <c:pt idx="1286">
                  <c:v>13.843</c:v>
                </c:pt>
                <c:pt idx="1287">
                  <c:v>13.849</c:v>
                </c:pt>
                <c:pt idx="1288">
                  <c:v>13.839</c:v>
                </c:pt>
                <c:pt idx="1289">
                  <c:v>13.823</c:v>
                </c:pt>
                <c:pt idx="1290">
                  <c:v>13.804</c:v>
                </c:pt>
                <c:pt idx="1291">
                  <c:v>13.792</c:v>
                </c:pt>
                <c:pt idx="1292">
                  <c:v>13.798</c:v>
                </c:pt>
                <c:pt idx="1293">
                  <c:v>13.79</c:v>
                </c:pt>
                <c:pt idx="1294">
                  <c:v>13.782999999999999</c:v>
                </c:pt>
                <c:pt idx="1295">
                  <c:v>13.753</c:v>
                </c:pt>
                <c:pt idx="1296">
                  <c:v>13.753</c:v>
                </c:pt>
                <c:pt idx="1297">
                  <c:v>13.755000000000001</c:v>
                </c:pt>
                <c:pt idx="1298">
                  <c:v>13.756</c:v>
                </c:pt>
                <c:pt idx="1299">
                  <c:v>13.74</c:v>
                </c:pt>
                <c:pt idx="1300">
                  <c:v>13.727</c:v>
                </c:pt>
                <c:pt idx="1301">
                  <c:v>13.704000000000001</c:v>
                </c:pt>
                <c:pt idx="1302">
                  <c:v>13.701000000000001</c:v>
                </c:pt>
                <c:pt idx="1303">
                  <c:v>13.702999999999999</c:v>
                </c:pt>
                <c:pt idx="1304">
                  <c:v>13.682</c:v>
                </c:pt>
                <c:pt idx="1305">
                  <c:v>13.673</c:v>
                </c:pt>
                <c:pt idx="1306">
                  <c:v>13.656000000000001</c:v>
                </c:pt>
                <c:pt idx="1307">
                  <c:v>13.631</c:v>
                </c:pt>
                <c:pt idx="1308">
                  <c:v>13.64</c:v>
                </c:pt>
                <c:pt idx="1309">
                  <c:v>13.638999999999999</c:v>
                </c:pt>
                <c:pt idx="1310">
                  <c:v>13.638</c:v>
                </c:pt>
                <c:pt idx="1311">
                  <c:v>13.622</c:v>
                </c:pt>
                <c:pt idx="1312">
                  <c:v>13.603999999999999</c:v>
                </c:pt>
                <c:pt idx="1313">
                  <c:v>13.601000000000001</c:v>
                </c:pt>
                <c:pt idx="1314">
                  <c:v>13.593999999999999</c:v>
                </c:pt>
                <c:pt idx="1315">
                  <c:v>13.598000000000001</c:v>
                </c:pt>
                <c:pt idx="1316">
                  <c:v>13.566000000000001</c:v>
                </c:pt>
                <c:pt idx="1317">
                  <c:v>13.553000000000001</c:v>
                </c:pt>
                <c:pt idx="1318">
                  <c:v>13.551</c:v>
                </c:pt>
                <c:pt idx="1319">
                  <c:v>13.55</c:v>
                </c:pt>
                <c:pt idx="1320">
                  <c:v>13.542999999999999</c:v>
                </c:pt>
                <c:pt idx="1321">
                  <c:v>13.531000000000001</c:v>
                </c:pt>
                <c:pt idx="1322">
                  <c:v>13.503</c:v>
                </c:pt>
                <c:pt idx="1323">
                  <c:v>13.494999999999999</c:v>
                </c:pt>
                <c:pt idx="1324">
                  <c:v>13.494999999999999</c:v>
                </c:pt>
                <c:pt idx="1325">
                  <c:v>13.494999999999999</c:v>
                </c:pt>
                <c:pt idx="1326">
                  <c:v>13.476000000000001</c:v>
                </c:pt>
                <c:pt idx="1327">
                  <c:v>13.475</c:v>
                </c:pt>
                <c:pt idx="1328">
                  <c:v>13.430999999999999</c:v>
                </c:pt>
                <c:pt idx="1329">
                  <c:v>13.429</c:v>
                </c:pt>
                <c:pt idx="1330">
                  <c:v>13.428000000000001</c:v>
                </c:pt>
                <c:pt idx="1331">
                  <c:v>13.438000000000001</c:v>
                </c:pt>
                <c:pt idx="1332">
                  <c:v>13.417</c:v>
                </c:pt>
                <c:pt idx="1333">
                  <c:v>13.404</c:v>
                </c:pt>
                <c:pt idx="1334">
                  <c:v>13.38</c:v>
                </c:pt>
                <c:pt idx="1335">
                  <c:v>13.377000000000001</c:v>
                </c:pt>
                <c:pt idx="1336">
                  <c:v>13.382999999999999</c:v>
                </c:pt>
                <c:pt idx="1337">
                  <c:v>13.368</c:v>
                </c:pt>
                <c:pt idx="1338">
                  <c:v>13.356999999999999</c:v>
                </c:pt>
                <c:pt idx="1339">
                  <c:v>13.351000000000001</c:v>
                </c:pt>
                <c:pt idx="1340">
                  <c:v>13.337</c:v>
                </c:pt>
                <c:pt idx="1341">
                  <c:v>13.339</c:v>
                </c:pt>
                <c:pt idx="1342">
                  <c:v>13.337999999999999</c:v>
                </c:pt>
                <c:pt idx="1343">
                  <c:v>13.327999999999999</c:v>
                </c:pt>
                <c:pt idx="1344">
                  <c:v>13.302</c:v>
                </c:pt>
                <c:pt idx="1345">
                  <c:v>13.291</c:v>
                </c:pt>
                <c:pt idx="1346">
                  <c:v>13.285</c:v>
                </c:pt>
                <c:pt idx="1347">
                  <c:v>13.279</c:v>
                </c:pt>
                <c:pt idx="1348">
                  <c:v>13.275</c:v>
                </c:pt>
                <c:pt idx="1349">
                  <c:v>13.263</c:v>
                </c:pt>
                <c:pt idx="1350">
                  <c:v>13.241</c:v>
                </c:pt>
                <c:pt idx="1351">
                  <c:v>13.228999999999999</c:v>
                </c:pt>
                <c:pt idx="1352">
                  <c:v>13.225</c:v>
                </c:pt>
                <c:pt idx="1353">
                  <c:v>13.224</c:v>
                </c:pt>
                <c:pt idx="1354">
                  <c:v>13.218</c:v>
                </c:pt>
                <c:pt idx="1355">
                  <c:v>13.215</c:v>
                </c:pt>
                <c:pt idx="1356">
                  <c:v>13.199</c:v>
                </c:pt>
                <c:pt idx="1357">
                  <c:v>13.183</c:v>
                </c:pt>
                <c:pt idx="1358">
                  <c:v>13.192</c:v>
                </c:pt>
                <c:pt idx="1359">
                  <c:v>13.183999999999999</c:v>
                </c:pt>
                <c:pt idx="1360">
                  <c:v>13.173</c:v>
                </c:pt>
                <c:pt idx="1361">
                  <c:v>13.148</c:v>
                </c:pt>
                <c:pt idx="1362">
                  <c:v>13.125999999999999</c:v>
                </c:pt>
                <c:pt idx="1363">
                  <c:v>13.115</c:v>
                </c:pt>
                <c:pt idx="1364">
                  <c:v>13.127000000000001</c:v>
                </c:pt>
                <c:pt idx="1365">
                  <c:v>13.122</c:v>
                </c:pt>
                <c:pt idx="1366">
                  <c:v>13.113</c:v>
                </c:pt>
                <c:pt idx="1367">
                  <c:v>13.102</c:v>
                </c:pt>
                <c:pt idx="1368">
                  <c:v>13.084</c:v>
                </c:pt>
                <c:pt idx="1369">
                  <c:v>13.081</c:v>
                </c:pt>
                <c:pt idx="1370">
                  <c:v>13.09</c:v>
                </c:pt>
                <c:pt idx="1371">
                  <c:v>13.084</c:v>
                </c:pt>
                <c:pt idx="1372">
                  <c:v>13.074999999999999</c:v>
                </c:pt>
                <c:pt idx="1373">
                  <c:v>13.057</c:v>
                </c:pt>
                <c:pt idx="1374">
                  <c:v>13.041</c:v>
                </c:pt>
                <c:pt idx="1375">
                  <c:v>13.029</c:v>
                </c:pt>
                <c:pt idx="1376">
                  <c:v>13.045999999999999</c:v>
                </c:pt>
                <c:pt idx="1377">
                  <c:v>13.042</c:v>
                </c:pt>
                <c:pt idx="1378">
                  <c:v>13.034000000000001</c:v>
                </c:pt>
                <c:pt idx="1379">
                  <c:v>13.01</c:v>
                </c:pt>
                <c:pt idx="1380">
                  <c:v>12.988</c:v>
                </c:pt>
                <c:pt idx="1381">
                  <c:v>12.98</c:v>
                </c:pt>
                <c:pt idx="1382">
                  <c:v>12.972</c:v>
                </c:pt>
                <c:pt idx="1383">
                  <c:v>12.968</c:v>
                </c:pt>
                <c:pt idx="1384">
                  <c:v>12.959</c:v>
                </c:pt>
                <c:pt idx="1385">
                  <c:v>12.93</c:v>
                </c:pt>
                <c:pt idx="1386">
                  <c:v>12.914999999999999</c:v>
                </c:pt>
                <c:pt idx="1387">
                  <c:v>12.912000000000001</c:v>
                </c:pt>
                <c:pt idx="1388">
                  <c:v>12.91</c:v>
                </c:pt>
                <c:pt idx="1389">
                  <c:v>12.906000000000001</c:v>
                </c:pt>
                <c:pt idx="1390">
                  <c:v>12.896000000000001</c:v>
                </c:pt>
                <c:pt idx="1391">
                  <c:v>12.864000000000001</c:v>
                </c:pt>
                <c:pt idx="1392">
                  <c:v>12.842000000000001</c:v>
                </c:pt>
                <c:pt idx="1393">
                  <c:v>12.837999999999999</c:v>
                </c:pt>
                <c:pt idx="1394">
                  <c:v>12.837999999999999</c:v>
                </c:pt>
                <c:pt idx="1395">
                  <c:v>12.84</c:v>
                </c:pt>
                <c:pt idx="1396">
                  <c:v>12.839</c:v>
                </c:pt>
                <c:pt idx="1397">
                  <c:v>12.808</c:v>
                </c:pt>
                <c:pt idx="1398">
                  <c:v>12.782999999999999</c:v>
                </c:pt>
                <c:pt idx="1399">
                  <c:v>12.785</c:v>
                </c:pt>
                <c:pt idx="1400">
                  <c:v>12.791</c:v>
                </c:pt>
                <c:pt idx="1401">
                  <c:v>12.782</c:v>
                </c:pt>
                <c:pt idx="1402">
                  <c:v>12.779</c:v>
                </c:pt>
                <c:pt idx="1403">
                  <c:v>12.746</c:v>
                </c:pt>
                <c:pt idx="1404">
                  <c:v>12.721</c:v>
                </c:pt>
                <c:pt idx="1405">
                  <c:v>12.721</c:v>
                </c:pt>
                <c:pt idx="1406">
                  <c:v>12.72</c:v>
                </c:pt>
                <c:pt idx="1407">
                  <c:v>12.707000000000001</c:v>
                </c:pt>
                <c:pt idx="1408">
                  <c:v>12.704000000000001</c:v>
                </c:pt>
                <c:pt idx="1409">
                  <c:v>12.675000000000001</c:v>
                </c:pt>
                <c:pt idx="1410">
                  <c:v>12.65</c:v>
                </c:pt>
                <c:pt idx="1411">
                  <c:v>12.638</c:v>
                </c:pt>
                <c:pt idx="1412">
                  <c:v>12.641999999999999</c:v>
                </c:pt>
                <c:pt idx="1413">
                  <c:v>12.632</c:v>
                </c:pt>
                <c:pt idx="1414">
                  <c:v>12.632</c:v>
                </c:pt>
                <c:pt idx="1415">
                  <c:v>12.602</c:v>
                </c:pt>
                <c:pt idx="1416">
                  <c:v>12.569000000000001</c:v>
                </c:pt>
                <c:pt idx="1417">
                  <c:v>12.558999999999999</c:v>
                </c:pt>
                <c:pt idx="1418">
                  <c:v>12.566000000000001</c:v>
                </c:pt>
                <c:pt idx="1419">
                  <c:v>12.558999999999999</c:v>
                </c:pt>
                <c:pt idx="1420">
                  <c:v>12.557</c:v>
                </c:pt>
                <c:pt idx="1421">
                  <c:v>12.538</c:v>
                </c:pt>
                <c:pt idx="1422">
                  <c:v>12.510999999999999</c:v>
                </c:pt>
                <c:pt idx="1423">
                  <c:v>12.503</c:v>
                </c:pt>
                <c:pt idx="1424">
                  <c:v>12.502000000000001</c:v>
                </c:pt>
                <c:pt idx="1425">
                  <c:v>12.496</c:v>
                </c:pt>
                <c:pt idx="1426">
                  <c:v>12.512</c:v>
                </c:pt>
                <c:pt idx="1427">
                  <c:v>12.478999999999999</c:v>
                </c:pt>
                <c:pt idx="1428">
                  <c:v>12.467000000000001</c:v>
                </c:pt>
                <c:pt idx="1429">
                  <c:v>12.446</c:v>
                </c:pt>
                <c:pt idx="1430">
                  <c:v>12.449</c:v>
                </c:pt>
                <c:pt idx="1431">
                  <c:v>12.441000000000001</c:v>
                </c:pt>
                <c:pt idx="1432">
                  <c:v>12.436999999999999</c:v>
                </c:pt>
                <c:pt idx="1433">
                  <c:v>12.441000000000001</c:v>
                </c:pt>
                <c:pt idx="1434">
                  <c:v>12.417</c:v>
                </c:pt>
                <c:pt idx="1435">
                  <c:v>12.397</c:v>
                </c:pt>
                <c:pt idx="1436">
                  <c:v>12.382999999999999</c:v>
                </c:pt>
                <c:pt idx="1437">
                  <c:v>12.387</c:v>
                </c:pt>
                <c:pt idx="1438">
                  <c:v>12.38</c:v>
                </c:pt>
                <c:pt idx="1439">
                  <c:v>12.379</c:v>
                </c:pt>
                <c:pt idx="1440">
                  <c:v>12.361000000000001</c:v>
                </c:pt>
                <c:pt idx="1441">
                  <c:v>12.343999999999999</c:v>
                </c:pt>
                <c:pt idx="1442">
                  <c:v>12.308999999999999</c:v>
                </c:pt>
                <c:pt idx="1443">
                  <c:v>12.319000000000001</c:v>
                </c:pt>
                <c:pt idx="1444">
                  <c:v>12.319000000000001</c:v>
                </c:pt>
                <c:pt idx="1445">
                  <c:v>12.305</c:v>
                </c:pt>
                <c:pt idx="1446">
                  <c:v>12.292</c:v>
                </c:pt>
                <c:pt idx="1447">
                  <c:v>12.284000000000001</c:v>
                </c:pt>
                <c:pt idx="1448">
                  <c:v>12.241</c:v>
                </c:pt>
                <c:pt idx="1449">
                  <c:v>12.247999999999999</c:v>
                </c:pt>
                <c:pt idx="1450">
                  <c:v>12.252000000000001</c:v>
                </c:pt>
                <c:pt idx="1451">
                  <c:v>12.238</c:v>
                </c:pt>
                <c:pt idx="1452">
                  <c:v>12.227</c:v>
                </c:pt>
                <c:pt idx="1453">
                  <c:v>12.209</c:v>
                </c:pt>
                <c:pt idx="1454">
                  <c:v>12.177</c:v>
                </c:pt>
                <c:pt idx="1455">
                  <c:v>12.175000000000001</c:v>
                </c:pt>
                <c:pt idx="1456">
                  <c:v>12.173</c:v>
                </c:pt>
                <c:pt idx="1457">
                  <c:v>12.173999999999999</c:v>
                </c:pt>
                <c:pt idx="1458">
                  <c:v>12.164999999999999</c:v>
                </c:pt>
                <c:pt idx="1459">
                  <c:v>12.145</c:v>
                </c:pt>
                <c:pt idx="1460">
                  <c:v>12.121</c:v>
                </c:pt>
                <c:pt idx="1461">
                  <c:v>12.102</c:v>
                </c:pt>
                <c:pt idx="1462">
                  <c:v>12.105</c:v>
                </c:pt>
                <c:pt idx="1463">
                  <c:v>12.118</c:v>
                </c:pt>
                <c:pt idx="1464">
                  <c:v>12.113</c:v>
                </c:pt>
                <c:pt idx="1465">
                  <c:v>12.106999999999999</c:v>
                </c:pt>
                <c:pt idx="1466">
                  <c:v>12.09</c:v>
                </c:pt>
                <c:pt idx="1467">
                  <c:v>12.064</c:v>
                </c:pt>
                <c:pt idx="1468">
                  <c:v>12.064</c:v>
                </c:pt>
                <c:pt idx="1469">
                  <c:v>12.055</c:v>
                </c:pt>
                <c:pt idx="1470">
                  <c:v>12.057</c:v>
                </c:pt>
                <c:pt idx="1471">
                  <c:v>12.05</c:v>
                </c:pt>
                <c:pt idx="1472">
                  <c:v>12.031000000000001</c:v>
                </c:pt>
                <c:pt idx="1473">
                  <c:v>12.012</c:v>
                </c:pt>
                <c:pt idx="1474">
                  <c:v>11.996</c:v>
                </c:pt>
                <c:pt idx="1475">
                  <c:v>11.978</c:v>
                </c:pt>
                <c:pt idx="1476">
                  <c:v>11.987</c:v>
                </c:pt>
                <c:pt idx="1477">
                  <c:v>11.978999999999999</c:v>
                </c:pt>
                <c:pt idx="1478">
                  <c:v>11.967000000000001</c:v>
                </c:pt>
                <c:pt idx="1479">
                  <c:v>11.951000000000001</c:v>
                </c:pt>
                <c:pt idx="1480">
                  <c:v>11.928000000000001</c:v>
                </c:pt>
                <c:pt idx="1481">
                  <c:v>11.919</c:v>
                </c:pt>
                <c:pt idx="1482">
                  <c:v>11.922000000000001</c:v>
                </c:pt>
                <c:pt idx="1483">
                  <c:v>11.922000000000001</c:v>
                </c:pt>
                <c:pt idx="1484">
                  <c:v>11.914</c:v>
                </c:pt>
                <c:pt idx="1485">
                  <c:v>11.896000000000001</c:v>
                </c:pt>
                <c:pt idx="1486">
                  <c:v>11.885999999999999</c:v>
                </c:pt>
                <c:pt idx="1487">
                  <c:v>11.849</c:v>
                </c:pt>
                <c:pt idx="1488">
                  <c:v>11.848000000000001</c:v>
                </c:pt>
                <c:pt idx="1489">
                  <c:v>11.853999999999999</c:v>
                </c:pt>
                <c:pt idx="1490">
                  <c:v>11.846</c:v>
                </c:pt>
                <c:pt idx="1491">
                  <c:v>11.839</c:v>
                </c:pt>
                <c:pt idx="1492">
                  <c:v>11.826000000000001</c:v>
                </c:pt>
                <c:pt idx="1493">
                  <c:v>11.791</c:v>
                </c:pt>
                <c:pt idx="1494">
                  <c:v>11.776</c:v>
                </c:pt>
                <c:pt idx="1495">
                  <c:v>11.775</c:v>
                </c:pt>
                <c:pt idx="1496">
                  <c:v>11.776999999999999</c:v>
                </c:pt>
                <c:pt idx="1497">
                  <c:v>11.769</c:v>
                </c:pt>
                <c:pt idx="1498">
                  <c:v>11.765000000000001</c:v>
                </c:pt>
                <c:pt idx="1499">
                  <c:v>11.734</c:v>
                </c:pt>
                <c:pt idx="1500">
                  <c:v>11.7</c:v>
                </c:pt>
                <c:pt idx="1501">
                  <c:v>11.704000000000001</c:v>
                </c:pt>
                <c:pt idx="1502">
                  <c:v>11.709</c:v>
                </c:pt>
                <c:pt idx="1503">
                  <c:v>11.712</c:v>
                </c:pt>
                <c:pt idx="1504">
                  <c:v>11.709</c:v>
                </c:pt>
                <c:pt idx="1505">
                  <c:v>11.680999999999999</c:v>
                </c:pt>
                <c:pt idx="1506">
                  <c:v>11.659000000000001</c:v>
                </c:pt>
                <c:pt idx="1507">
                  <c:v>11.647</c:v>
                </c:pt>
                <c:pt idx="1508">
                  <c:v>11.643000000000001</c:v>
                </c:pt>
                <c:pt idx="1509">
                  <c:v>11.646000000000001</c:v>
                </c:pt>
                <c:pt idx="1510">
                  <c:v>11.645</c:v>
                </c:pt>
                <c:pt idx="1511">
                  <c:v>11.621</c:v>
                </c:pt>
                <c:pt idx="1512">
                  <c:v>11.606</c:v>
                </c:pt>
                <c:pt idx="1513">
                  <c:v>11.593999999999999</c:v>
                </c:pt>
                <c:pt idx="1514">
                  <c:v>11.568</c:v>
                </c:pt>
                <c:pt idx="1515">
                  <c:v>11.577999999999999</c:v>
                </c:pt>
                <c:pt idx="1516">
                  <c:v>11.584</c:v>
                </c:pt>
                <c:pt idx="1517">
                  <c:v>11.569000000000001</c:v>
                </c:pt>
                <c:pt idx="1518">
                  <c:v>11.553000000000001</c:v>
                </c:pt>
                <c:pt idx="1519">
                  <c:v>11.541</c:v>
                </c:pt>
                <c:pt idx="1520">
                  <c:v>11.503</c:v>
                </c:pt>
                <c:pt idx="1521">
                  <c:v>11.496</c:v>
                </c:pt>
                <c:pt idx="1522">
                  <c:v>11.502000000000001</c:v>
                </c:pt>
                <c:pt idx="1523">
                  <c:v>11.506</c:v>
                </c:pt>
                <c:pt idx="1524">
                  <c:v>11.497999999999999</c:v>
                </c:pt>
                <c:pt idx="1525">
                  <c:v>11.488</c:v>
                </c:pt>
                <c:pt idx="1526">
                  <c:v>11.454000000000001</c:v>
                </c:pt>
                <c:pt idx="1527">
                  <c:v>11.428000000000001</c:v>
                </c:pt>
                <c:pt idx="1528">
                  <c:v>11.426</c:v>
                </c:pt>
                <c:pt idx="1529">
                  <c:v>11.435</c:v>
                </c:pt>
                <c:pt idx="1530">
                  <c:v>11.426</c:v>
                </c:pt>
                <c:pt idx="1531">
                  <c:v>11.427</c:v>
                </c:pt>
                <c:pt idx="1532">
                  <c:v>11.407</c:v>
                </c:pt>
                <c:pt idx="1533">
                  <c:v>11.385999999999999</c:v>
                </c:pt>
                <c:pt idx="1534">
                  <c:v>11.365</c:v>
                </c:pt>
                <c:pt idx="1535">
                  <c:v>11.372999999999999</c:v>
                </c:pt>
                <c:pt idx="1536">
                  <c:v>11.375</c:v>
                </c:pt>
                <c:pt idx="1537">
                  <c:v>11.37</c:v>
                </c:pt>
                <c:pt idx="1538">
                  <c:v>11.356</c:v>
                </c:pt>
                <c:pt idx="1539">
                  <c:v>11.343999999999999</c:v>
                </c:pt>
                <c:pt idx="1540">
                  <c:v>11.33</c:v>
                </c:pt>
                <c:pt idx="1541">
                  <c:v>11.303000000000001</c:v>
                </c:pt>
                <c:pt idx="1542">
                  <c:v>11.298999999999999</c:v>
                </c:pt>
                <c:pt idx="1543">
                  <c:v>11.294</c:v>
                </c:pt>
                <c:pt idx="1544">
                  <c:v>11.294</c:v>
                </c:pt>
                <c:pt idx="1545">
                  <c:v>11.29</c:v>
                </c:pt>
                <c:pt idx="1546">
                  <c:v>11.281000000000001</c:v>
                </c:pt>
                <c:pt idx="1547">
                  <c:v>11.233000000000001</c:v>
                </c:pt>
                <c:pt idx="1548">
                  <c:v>11.215999999999999</c:v>
                </c:pt>
                <c:pt idx="1549">
                  <c:v>11.218999999999999</c:v>
                </c:pt>
                <c:pt idx="1550">
                  <c:v>11.212999999999999</c:v>
                </c:pt>
                <c:pt idx="1551">
                  <c:v>11.226000000000001</c:v>
                </c:pt>
                <c:pt idx="1552">
                  <c:v>11.228</c:v>
                </c:pt>
                <c:pt idx="1553">
                  <c:v>11.186</c:v>
                </c:pt>
                <c:pt idx="1554">
                  <c:v>11.166</c:v>
                </c:pt>
                <c:pt idx="1555">
                  <c:v>11.14</c:v>
                </c:pt>
                <c:pt idx="1556">
                  <c:v>11.138999999999999</c:v>
                </c:pt>
                <c:pt idx="1557">
                  <c:v>11.141999999999999</c:v>
                </c:pt>
                <c:pt idx="1558">
                  <c:v>11.141</c:v>
                </c:pt>
                <c:pt idx="1559">
                  <c:v>11.135999999999999</c:v>
                </c:pt>
                <c:pt idx="1560">
                  <c:v>11.122999999999999</c:v>
                </c:pt>
                <c:pt idx="1561">
                  <c:v>11.105</c:v>
                </c:pt>
                <c:pt idx="1562">
                  <c:v>11.076000000000001</c:v>
                </c:pt>
                <c:pt idx="1563">
                  <c:v>11.076000000000001</c:v>
                </c:pt>
                <c:pt idx="1564">
                  <c:v>11.076000000000001</c:v>
                </c:pt>
                <c:pt idx="1565">
                  <c:v>11.071999999999999</c:v>
                </c:pt>
                <c:pt idx="1566">
                  <c:v>11.071999999999999</c:v>
                </c:pt>
                <c:pt idx="1567">
                  <c:v>11.066000000000001</c:v>
                </c:pt>
                <c:pt idx="1568">
                  <c:v>11.035</c:v>
                </c:pt>
                <c:pt idx="1569">
                  <c:v>11.005000000000001</c:v>
                </c:pt>
                <c:pt idx="1570">
                  <c:v>10.981999999999999</c:v>
                </c:pt>
                <c:pt idx="1571">
                  <c:v>10.984</c:v>
                </c:pt>
                <c:pt idx="1572">
                  <c:v>10.987</c:v>
                </c:pt>
                <c:pt idx="1573">
                  <c:v>10.991</c:v>
                </c:pt>
                <c:pt idx="1574">
                  <c:v>10.968999999999999</c:v>
                </c:pt>
                <c:pt idx="1575">
                  <c:v>10.959</c:v>
                </c:pt>
                <c:pt idx="1576">
                  <c:v>10.932</c:v>
                </c:pt>
                <c:pt idx="1577">
                  <c:v>10.914</c:v>
                </c:pt>
                <c:pt idx="1578">
                  <c:v>10.912000000000001</c:v>
                </c:pt>
                <c:pt idx="1579">
                  <c:v>10.911</c:v>
                </c:pt>
                <c:pt idx="1580">
                  <c:v>10.919</c:v>
                </c:pt>
                <c:pt idx="1581">
                  <c:v>10.916</c:v>
                </c:pt>
                <c:pt idx="1582">
                  <c:v>10.916</c:v>
                </c:pt>
                <c:pt idx="1583">
                  <c:v>10.863</c:v>
                </c:pt>
                <c:pt idx="1584">
                  <c:v>10.845000000000001</c:v>
                </c:pt>
                <c:pt idx="1585">
                  <c:v>10.846</c:v>
                </c:pt>
                <c:pt idx="1586">
                  <c:v>10.837999999999999</c:v>
                </c:pt>
                <c:pt idx="1587">
                  <c:v>10.836</c:v>
                </c:pt>
                <c:pt idx="1588">
                  <c:v>10.836</c:v>
                </c:pt>
                <c:pt idx="1589">
                  <c:v>10.826000000000001</c:v>
                </c:pt>
                <c:pt idx="1590">
                  <c:v>10.805</c:v>
                </c:pt>
                <c:pt idx="1591">
                  <c:v>10.778</c:v>
                </c:pt>
                <c:pt idx="1592">
                  <c:v>10.772</c:v>
                </c:pt>
                <c:pt idx="1593">
                  <c:v>10.77</c:v>
                </c:pt>
                <c:pt idx="1594">
                  <c:v>10.766999999999999</c:v>
                </c:pt>
                <c:pt idx="1595">
                  <c:v>10.768000000000001</c:v>
                </c:pt>
                <c:pt idx="1596">
                  <c:v>10.771000000000001</c:v>
                </c:pt>
                <c:pt idx="1597">
                  <c:v>10.765000000000001</c:v>
                </c:pt>
                <c:pt idx="1598">
                  <c:v>10.718</c:v>
                </c:pt>
                <c:pt idx="1599">
                  <c:v>10.694000000000001</c:v>
                </c:pt>
                <c:pt idx="1600">
                  <c:v>10.688000000000001</c:v>
                </c:pt>
                <c:pt idx="1601">
                  <c:v>10.664</c:v>
                </c:pt>
                <c:pt idx="1602">
                  <c:v>10.651999999999999</c:v>
                </c:pt>
                <c:pt idx="1603">
                  <c:v>10.637</c:v>
                </c:pt>
                <c:pt idx="1604">
                  <c:v>10.657</c:v>
                </c:pt>
                <c:pt idx="1605">
                  <c:v>10.661</c:v>
                </c:pt>
                <c:pt idx="1606">
                  <c:v>10.657</c:v>
                </c:pt>
                <c:pt idx="1607">
                  <c:v>10.651</c:v>
                </c:pt>
                <c:pt idx="1608">
                  <c:v>10.646000000000001</c:v>
                </c:pt>
                <c:pt idx="1609">
                  <c:v>10.635</c:v>
                </c:pt>
                <c:pt idx="1610">
                  <c:v>10.63</c:v>
                </c:pt>
                <c:pt idx="1611">
                  <c:v>10.632</c:v>
                </c:pt>
                <c:pt idx="1612">
                  <c:v>10.635999999999999</c:v>
                </c:pt>
                <c:pt idx="1613">
                  <c:v>10.606999999999999</c:v>
                </c:pt>
                <c:pt idx="1614">
                  <c:v>10.599</c:v>
                </c:pt>
                <c:pt idx="1615">
                  <c:v>10.603999999999999</c:v>
                </c:pt>
                <c:pt idx="1616">
                  <c:v>10.586</c:v>
                </c:pt>
                <c:pt idx="1617">
                  <c:v>10.568</c:v>
                </c:pt>
                <c:pt idx="1618">
                  <c:v>10.564</c:v>
                </c:pt>
                <c:pt idx="1619">
                  <c:v>10.577</c:v>
                </c:pt>
                <c:pt idx="1620">
                  <c:v>10.571</c:v>
                </c:pt>
                <c:pt idx="1621">
                  <c:v>10.558</c:v>
                </c:pt>
                <c:pt idx="1622">
                  <c:v>10.552</c:v>
                </c:pt>
                <c:pt idx="1623">
                  <c:v>10.545999999999999</c:v>
                </c:pt>
                <c:pt idx="1624">
                  <c:v>10.547000000000001</c:v>
                </c:pt>
                <c:pt idx="1625">
                  <c:v>10.526999999999999</c:v>
                </c:pt>
                <c:pt idx="1626">
                  <c:v>10.522</c:v>
                </c:pt>
                <c:pt idx="1627">
                  <c:v>10.53</c:v>
                </c:pt>
                <c:pt idx="1628">
                  <c:v>10.515000000000001</c:v>
                </c:pt>
                <c:pt idx="1629">
                  <c:v>10.497999999999999</c:v>
                </c:pt>
                <c:pt idx="1630">
                  <c:v>10.486000000000001</c:v>
                </c:pt>
                <c:pt idx="1631">
                  <c:v>10.484</c:v>
                </c:pt>
                <c:pt idx="1632">
                  <c:v>10.477</c:v>
                </c:pt>
                <c:pt idx="1633">
                  <c:v>10.461</c:v>
                </c:pt>
                <c:pt idx="1634">
                  <c:v>10.45</c:v>
                </c:pt>
                <c:pt idx="1635">
                  <c:v>10.445</c:v>
                </c:pt>
                <c:pt idx="1636">
                  <c:v>10.443</c:v>
                </c:pt>
                <c:pt idx="1637">
                  <c:v>10.411</c:v>
                </c:pt>
                <c:pt idx="1638">
                  <c:v>10.394</c:v>
                </c:pt>
                <c:pt idx="1639">
                  <c:v>10.391999999999999</c:v>
                </c:pt>
                <c:pt idx="1640">
                  <c:v>10.381</c:v>
                </c:pt>
                <c:pt idx="1641">
                  <c:v>10.361000000000001</c:v>
                </c:pt>
                <c:pt idx="1642">
                  <c:v>10.356</c:v>
                </c:pt>
                <c:pt idx="1643">
                  <c:v>10.349</c:v>
                </c:pt>
                <c:pt idx="1644">
                  <c:v>10.356999999999999</c:v>
                </c:pt>
                <c:pt idx="1645">
                  <c:v>10.35</c:v>
                </c:pt>
                <c:pt idx="1646">
                  <c:v>10.32</c:v>
                </c:pt>
                <c:pt idx="1647">
                  <c:v>10.314</c:v>
                </c:pt>
                <c:pt idx="1648">
                  <c:v>10.31</c:v>
                </c:pt>
                <c:pt idx="1649">
                  <c:v>10.284000000000001</c:v>
                </c:pt>
                <c:pt idx="1650">
                  <c:v>10.269</c:v>
                </c:pt>
                <c:pt idx="1651">
                  <c:v>10.266</c:v>
                </c:pt>
                <c:pt idx="1652">
                  <c:v>10.285</c:v>
                </c:pt>
                <c:pt idx="1653">
                  <c:v>10.273</c:v>
                </c:pt>
                <c:pt idx="1654">
                  <c:v>10.263</c:v>
                </c:pt>
                <c:pt idx="1655">
                  <c:v>10.247999999999999</c:v>
                </c:pt>
                <c:pt idx="1656">
                  <c:v>10.243</c:v>
                </c:pt>
                <c:pt idx="1657">
                  <c:v>10.227</c:v>
                </c:pt>
                <c:pt idx="1658">
                  <c:v>10.196999999999999</c:v>
                </c:pt>
                <c:pt idx="1659">
                  <c:v>10.199</c:v>
                </c:pt>
                <c:pt idx="1660">
                  <c:v>10.205</c:v>
                </c:pt>
                <c:pt idx="1661">
                  <c:v>10.215999999999999</c:v>
                </c:pt>
                <c:pt idx="1662">
                  <c:v>10.210000000000001</c:v>
                </c:pt>
                <c:pt idx="1663">
                  <c:v>10.199</c:v>
                </c:pt>
                <c:pt idx="1664">
                  <c:v>10.170999999999999</c:v>
                </c:pt>
                <c:pt idx="1665">
                  <c:v>10.16</c:v>
                </c:pt>
                <c:pt idx="1666">
                  <c:v>10.148</c:v>
                </c:pt>
                <c:pt idx="1667">
                  <c:v>10.131</c:v>
                </c:pt>
                <c:pt idx="1668">
                  <c:v>10.117000000000001</c:v>
                </c:pt>
                <c:pt idx="1669">
                  <c:v>10.111000000000001</c:v>
                </c:pt>
                <c:pt idx="1670">
                  <c:v>10.108000000000001</c:v>
                </c:pt>
                <c:pt idx="1671">
                  <c:v>10.095000000000001</c:v>
                </c:pt>
                <c:pt idx="1672">
                  <c:v>10.086</c:v>
                </c:pt>
                <c:pt idx="1673">
                  <c:v>10.058999999999999</c:v>
                </c:pt>
                <c:pt idx="1674">
                  <c:v>10.032</c:v>
                </c:pt>
                <c:pt idx="1675">
                  <c:v>10.023999999999999</c:v>
                </c:pt>
                <c:pt idx="1676">
                  <c:v>9.9749999999999996</c:v>
                </c:pt>
                <c:pt idx="1677">
                  <c:v>9.9640000000000004</c:v>
                </c:pt>
                <c:pt idx="1678">
                  <c:v>9.9580000000000002</c:v>
                </c:pt>
                <c:pt idx="1679">
                  <c:v>9.9269999999999996</c:v>
                </c:pt>
                <c:pt idx="1680">
                  <c:v>9.9209999999999994</c:v>
                </c:pt>
                <c:pt idx="1681">
                  <c:v>9.9209999999999994</c:v>
                </c:pt>
                <c:pt idx="1682">
                  <c:v>9.9030000000000005</c:v>
                </c:pt>
                <c:pt idx="1683">
                  <c:v>9.8989999999999991</c:v>
                </c:pt>
                <c:pt idx="1684">
                  <c:v>9.8949999999999996</c:v>
                </c:pt>
                <c:pt idx="1685">
                  <c:v>9.8829999999999991</c:v>
                </c:pt>
                <c:pt idx="1686">
                  <c:v>9.8699999999999992</c:v>
                </c:pt>
                <c:pt idx="1687">
                  <c:v>9.859</c:v>
                </c:pt>
                <c:pt idx="1688">
                  <c:v>9.8439999999999994</c:v>
                </c:pt>
                <c:pt idx="1689">
                  <c:v>9.8179999999999996</c:v>
                </c:pt>
                <c:pt idx="1690">
                  <c:v>9.8030000000000008</c:v>
                </c:pt>
                <c:pt idx="1691">
                  <c:v>9.7609999999999992</c:v>
                </c:pt>
                <c:pt idx="1692">
                  <c:v>9.7430000000000003</c:v>
                </c:pt>
                <c:pt idx="1693">
                  <c:v>9.7289999999999992</c:v>
                </c:pt>
                <c:pt idx="1694">
                  <c:v>9.702</c:v>
                </c:pt>
                <c:pt idx="1695">
                  <c:v>9.7119999999999997</c:v>
                </c:pt>
                <c:pt idx="1696">
                  <c:v>9.6999999999999993</c:v>
                </c:pt>
                <c:pt idx="1697">
                  <c:v>9.6920000000000002</c:v>
                </c:pt>
                <c:pt idx="1698">
                  <c:v>9.6959999999999997</c:v>
                </c:pt>
                <c:pt idx="1699">
                  <c:v>9.6969999999999992</c:v>
                </c:pt>
                <c:pt idx="1700">
                  <c:v>9.6790000000000003</c:v>
                </c:pt>
                <c:pt idx="1701">
                  <c:v>9.6760000000000002</c:v>
                </c:pt>
                <c:pt idx="1702">
                  <c:v>9.6709999999999994</c:v>
                </c:pt>
                <c:pt idx="1703">
                  <c:v>9.6660000000000004</c:v>
                </c:pt>
                <c:pt idx="1704">
                  <c:v>9.67</c:v>
                </c:pt>
                <c:pt idx="1705">
                  <c:v>9.6649999999999991</c:v>
                </c:pt>
                <c:pt idx="1706">
                  <c:v>9.6389999999999993</c:v>
                </c:pt>
                <c:pt idx="1707">
                  <c:v>9.6189999999999998</c:v>
                </c:pt>
                <c:pt idx="1708">
                  <c:v>9.6059999999999999</c:v>
                </c:pt>
                <c:pt idx="1709">
                  <c:v>9.5660000000000007</c:v>
                </c:pt>
                <c:pt idx="1710">
                  <c:v>9.5440000000000005</c:v>
                </c:pt>
                <c:pt idx="1711">
                  <c:v>9.5350000000000001</c:v>
                </c:pt>
                <c:pt idx="1712">
                  <c:v>9.5570000000000004</c:v>
                </c:pt>
                <c:pt idx="1713">
                  <c:v>9.5459999999999994</c:v>
                </c:pt>
                <c:pt idx="1714">
                  <c:v>9.5470000000000006</c:v>
                </c:pt>
                <c:pt idx="1715">
                  <c:v>9.5350000000000001</c:v>
                </c:pt>
                <c:pt idx="1716">
                  <c:v>9.5299999999999994</c:v>
                </c:pt>
                <c:pt idx="1717">
                  <c:v>9.5180000000000007</c:v>
                </c:pt>
                <c:pt idx="1718">
                  <c:v>9.51</c:v>
                </c:pt>
                <c:pt idx="1719">
                  <c:v>9.5120000000000005</c:v>
                </c:pt>
                <c:pt idx="1720">
                  <c:v>9.5079999999999991</c:v>
                </c:pt>
                <c:pt idx="1721">
                  <c:v>9.49</c:v>
                </c:pt>
                <c:pt idx="1722">
                  <c:v>9.4489999999999998</c:v>
                </c:pt>
                <c:pt idx="1723">
                  <c:v>9.4139999999999997</c:v>
                </c:pt>
                <c:pt idx="1724">
                  <c:v>9.36</c:v>
                </c:pt>
                <c:pt idx="1725">
                  <c:v>9.3239999999999998</c:v>
                </c:pt>
                <c:pt idx="1726">
                  <c:v>9.31</c:v>
                </c:pt>
                <c:pt idx="1727">
                  <c:v>9.2940000000000005</c:v>
                </c:pt>
                <c:pt idx="1728">
                  <c:v>9.298</c:v>
                </c:pt>
                <c:pt idx="1729">
                  <c:v>9.2959999999999994</c:v>
                </c:pt>
                <c:pt idx="1730">
                  <c:v>9.2769999999999992</c:v>
                </c:pt>
                <c:pt idx="1731">
                  <c:v>9.2710000000000008</c:v>
                </c:pt>
                <c:pt idx="1732">
                  <c:v>9.2520000000000007</c:v>
                </c:pt>
                <c:pt idx="1733">
                  <c:v>9.2439999999999998</c:v>
                </c:pt>
                <c:pt idx="1734">
                  <c:v>9.2479999999999993</c:v>
                </c:pt>
                <c:pt idx="1735">
                  <c:v>9.2490000000000006</c:v>
                </c:pt>
                <c:pt idx="1736">
                  <c:v>9.2530000000000001</c:v>
                </c:pt>
                <c:pt idx="1737">
                  <c:v>9.2349999999999994</c:v>
                </c:pt>
                <c:pt idx="1738">
                  <c:v>9.2159999999999993</c:v>
                </c:pt>
                <c:pt idx="1739">
                  <c:v>9.1780000000000008</c:v>
                </c:pt>
                <c:pt idx="1740">
                  <c:v>9.1630000000000003</c:v>
                </c:pt>
                <c:pt idx="1741">
                  <c:v>9.1609999999999996</c:v>
                </c:pt>
                <c:pt idx="1742">
                  <c:v>9.1470000000000002</c:v>
                </c:pt>
                <c:pt idx="1743">
                  <c:v>9.1440000000000001</c:v>
                </c:pt>
                <c:pt idx="1744">
                  <c:v>9.15</c:v>
                </c:pt>
                <c:pt idx="1745">
                  <c:v>9.14</c:v>
                </c:pt>
                <c:pt idx="1746">
                  <c:v>9.1340000000000003</c:v>
                </c:pt>
                <c:pt idx="1747">
                  <c:v>9.1319999999999997</c:v>
                </c:pt>
                <c:pt idx="1748">
                  <c:v>9.1129999999999995</c:v>
                </c:pt>
                <c:pt idx="1749">
                  <c:v>9.1189999999999998</c:v>
                </c:pt>
                <c:pt idx="1750">
                  <c:v>9.1180000000000003</c:v>
                </c:pt>
                <c:pt idx="1751">
                  <c:v>9.1170000000000009</c:v>
                </c:pt>
                <c:pt idx="1752">
                  <c:v>9.1059999999999999</c:v>
                </c:pt>
                <c:pt idx="1753">
                  <c:v>9.093</c:v>
                </c:pt>
                <c:pt idx="1754">
                  <c:v>9.0579999999999998</c:v>
                </c:pt>
                <c:pt idx="1755">
                  <c:v>9.0399999999999991</c:v>
                </c:pt>
                <c:pt idx="1756">
                  <c:v>9.0259999999999998</c:v>
                </c:pt>
                <c:pt idx="1757">
                  <c:v>8.9949999999999992</c:v>
                </c:pt>
                <c:pt idx="1758">
                  <c:v>8.9779999999999998</c:v>
                </c:pt>
                <c:pt idx="1759">
                  <c:v>8.9740000000000002</c:v>
                </c:pt>
                <c:pt idx="1760">
                  <c:v>8.9760000000000009</c:v>
                </c:pt>
                <c:pt idx="1761">
                  <c:v>8.9749999999999996</c:v>
                </c:pt>
                <c:pt idx="1762">
                  <c:v>8.968</c:v>
                </c:pt>
                <c:pt idx="1763">
                  <c:v>8.9559999999999995</c:v>
                </c:pt>
                <c:pt idx="1764">
                  <c:v>8.9619999999999997</c:v>
                </c:pt>
                <c:pt idx="1765">
                  <c:v>8.9499999999999993</c:v>
                </c:pt>
                <c:pt idx="1766">
                  <c:v>8.9290000000000003</c:v>
                </c:pt>
                <c:pt idx="1767">
                  <c:v>8.9309999999999992</c:v>
                </c:pt>
                <c:pt idx="1768">
                  <c:v>8.9280000000000008</c:v>
                </c:pt>
                <c:pt idx="1769">
                  <c:v>8.9049999999999994</c:v>
                </c:pt>
                <c:pt idx="1770">
                  <c:v>8.8870000000000005</c:v>
                </c:pt>
                <c:pt idx="1771">
                  <c:v>8.8610000000000007</c:v>
                </c:pt>
                <c:pt idx="1772">
                  <c:v>8.8309999999999995</c:v>
                </c:pt>
                <c:pt idx="1773">
                  <c:v>8.8119999999999994</c:v>
                </c:pt>
                <c:pt idx="1774">
                  <c:v>8.7899999999999991</c:v>
                </c:pt>
                <c:pt idx="1775">
                  <c:v>8.7769999999999992</c:v>
                </c:pt>
                <c:pt idx="1776">
                  <c:v>8.7789999999999999</c:v>
                </c:pt>
                <c:pt idx="1777">
                  <c:v>8.7759999999999998</c:v>
                </c:pt>
                <c:pt idx="1778">
                  <c:v>8.7590000000000003</c:v>
                </c:pt>
                <c:pt idx="1779">
                  <c:v>8.7460000000000004</c:v>
                </c:pt>
                <c:pt idx="1780">
                  <c:v>8.7319999999999993</c:v>
                </c:pt>
                <c:pt idx="1781">
                  <c:v>8.7010000000000005</c:v>
                </c:pt>
                <c:pt idx="1782">
                  <c:v>8.6829999999999998</c:v>
                </c:pt>
                <c:pt idx="1783">
                  <c:v>8.68</c:v>
                </c:pt>
                <c:pt idx="1784">
                  <c:v>8.6720000000000006</c:v>
                </c:pt>
                <c:pt idx="1785">
                  <c:v>8.6669999999999998</c:v>
                </c:pt>
                <c:pt idx="1786">
                  <c:v>8.6739999999999995</c:v>
                </c:pt>
                <c:pt idx="1787">
                  <c:v>8.67</c:v>
                </c:pt>
                <c:pt idx="1788">
                  <c:v>8.6530000000000005</c:v>
                </c:pt>
                <c:pt idx="1789">
                  <c:v>8.6479999999999997</c:v>
                </c:pt>
                <c:pt idx="1790">
                  <c:v>8.6329999999999991</c:v>
                </c:pt>
                <c:pt idx="1791">
                  <c:v>8.6389999999999993</c:v>
                </c:pt>
                <c:pt idx="1792">
                  <c:v>8.641</c:v>
                </c:pt>
                <c:pt idx="1793">
                  <c:v>8.61</c:v>
                </c:pt>
                <c:pt idx="1794">
                  <c:v>8.5950000000000006</c:v>
                </c:pt>
                <c:pt idx="1795">
                  <c:v>8.5820000000000007</c:v>
                </c:pt>
                <c:pt idx="1796">
                  <c:v>8.5619999999999994</c:v>
                </c:pt>
                <c:pt idx="1797">
                  <c:v>8.5489999999999995</c:v>
                </c:pt>
                <c:pt idx="1798">
                  <c:v>8.5410000000000004</c:v>
                </c:pt>
                <c:pt idx="1799">
                  <c:v>8.5229999999999997</c:v>
                </c:pt>
                <c:pt idx="1800">
                  <c:v>8.5239999999999991</c:v>
                </c:pt>
                <c:pt idx="1801">
                  <c:v>8.5190000000000001</c:v>
                </c:pt>
                <c:pt idx="1802">
                  <c:v>8.5150000000000006</c:v>
                </c:pt>
                <c:pt idx="1803">
                  <c:v>8.5129999999999999</c:v>
                </c:pt>
                <c:pt idx="1804">
                  <c:v>8.5050000000000008</c:v>
                </c:pt>
                <c:pt idx="1805">
                  <c:v>8.4969999999999999</c:v>
                </c:pt>
                <c:pt idx="1806">
                  <c:v>8.4849999999999994</c:v>
                </c:pt>
                <c:pt idx="1807">
                  <c:v>8.4719999999999995</c:v>
                </c:pt>
                <c:pt idx="1808">
                  <c:v>8.4380000000000006</c:v>
                </c:pt>
                <c:pt idx="1809">
                  <c:v>8.4410000000000007</c:v>
                </c:pt>
                <c:pt idx="1810">
                  <c:v>8.4390000000000001</c:v>
                </c:pt>
                <c:pt idx="1811">
                  <c:v>8.4260000000000002</c:v>
                </c:pt>
                <c:pt idx="1812">
                  <c:v>8.4179999999999993</c:v>
                </c:pt>
                <c:pt idx="1813">
                  <c:v>8.4060000000000006</c:v>
                </c:pt>
                <c:pt idx="1814">
                  <c:v>8.3689999999999998</c:v>
                </c:pt>
                <c:pt idx="1815">
                  <c:v>8.3640000000000008</c:v>
                </c:pt>
                <c:pt idx="1816">
                  <c:v>8.3469999999999995</c:v>
                </c:pt>
                <c:pt idx="1817">
                  <c:v>8.3439999999999994</c:v>
                </c:pt>
                <c:pt idx="1818">
                  <c:v>8.3480000000000008</c:v>
                </c:pt>
                <c:pt idx="1819">
                  <c:v>8.3439999999999994</c:v>
                </c:pt>
                <c:pt idx="1820">
                  <c:v>8.327</c:v>
                </c:pt>
                <c:pt idx="1821">
                  <c:v>8.3049999999999997</c:v>
                </c:pt>
                <c:pt idx="1822">
                  <c:v>8.2850000000000001</c:v>
                </c:pt>
                <c:pt idx="1823">
                  <c:v>8.2919999999999998</c:v>
                </c:pt>
                <c:pt idx="1824">
                  <c:v>8.2810000000000006</c:v>
                </c:pt>
                <c:pt idx="1825">
                  <c:v>8.2710000000000008</c:v>
                </c:pt>
                <c:pt idx="1826">
                  <c:v>8.2539999999999996</c:v>
                </c:pt>
                <c:pt idx="1827">
                  <c:v>8.2579999999999991</c:v>
                </c:pt>
                <c:pt idx="1828">
                  <c:v>8.26</c:v>
                </c:pt>
                <c:pt idx="1829">
                  <c:v>8.2579999999999991</c:v>
                </c:pt>
                <c:pt idx="1830">
                  <c:v>8.2479999999999993</c:v>
                </c:pt>
                <c:pt idx="1831">
                  <c:v>8.2420000000000009</c:v>
                </c:pt>
                <c:pt idx="1832">
                  <c:v>8.2279999999999998</c:v>
                </c:pt>
                <c:pt idx="1833">
                  <c:v>8.2189999999999994</c:v>
                </c:pt>
                <c:pt idx="1834">
                  <c:v>8.2200000000000006</c:v>
                </c:pt>
                <c:pt idx="1835">
                  <c:v>8.2210000000000001</c:v>
                </c:pt>
                <c:pt idx="1836">
                  <c:v>8.2149999999999999</c:v>
                </c:pt>
                <c:pt idx="1837">
                  <c:v>8.2100000000000009</c:v>
                </c:pt>
                <c:pt idx="1838">
                  <c:v>8.1920000000000002</c:v>
                </c:pt>
                <c:pt idx="1839">
                  <c:v>8.1579999999999995</c:v>
                </c:pt>
                <c:pt idx="1840">
                  <c:v>8.1509999999999998</c:v>
                </c:pt>
                <c:pt idx="1841">
                  <c:v>8.1349999999999998</c:v>
                </c:pt>
                <c:pt idx="1842">
                  <c:v>8.125</c:v>
                </c:pt>
                <c:pt idx="1843">
                  <c:v>8.1059999999999999</c:v>
                </c:pt>
                <c:pt idx="1844">
                  <c:v>8.0939999999999994</c:v>
                </c:pt>
                <c:pt idx="1845">
                  <c:v>8.0960000000000001</c:v>
                </c:pt>
                <c:pt idx="1846">
                  <c:v>8.0809999999999995</c:v>
                </c:pt>
                <c:pt idx="1847">
                  <c:v>8.0739999999999998</c:v>
                </c:pt>
                <c:pt idx="1848">
                  <c:v>8.07</c:v>
                </c:pt>
                <c:pt idx="1849">
                  <c:v>8.0549999999999997</c:v>
                </c:pt>
                <c:pt idx="1850">
                  <c:v>8.048</c:v>
                </c:pt>
                <c:pt idx="1851">
                  <c:v>8.0500000000000007</c:v>
                </c:pt>
                <c:pt idx="1852">
                  <c:v>8.0370000000000008</c:v>
                </c:pt>
                <c:pt idx="1853">
                  <c:v>8.0419999999999998</c:v>
                </c:pt>
                <c:pt idx="1854">
                  <c:v>8.0380000000000003</c:v>
                </c:pt>
                <c:pt idx="1855">
                  <c:v>8.0269999999999992</c:v>
                </c:pt>
                <c:pt idx="1856">
                  <c:v>7.9950000000000001</c:v>
                </c:pt>
                <c:pt idx="1857">
                  <c:v>7.9850000000000003</c:v>
                </c:pt>
                <c:pt idx="1858">
                  <c:v>7.99</c:v>
                </c:pt>
                <c:pt idx="1859">
                  <c:v>7.968</c:v>
                </c:pt>
                <c:pt idx="1860">
                  <c:v>7.952</c:v>
                </c:pt>
                <c:pt idx="1861">
                  <c:v>7.9420000000000002</c:v>
                </c:pt>
                <c:pt idx="1862">
                  <c:v>7.9409999999999998</c:v>
                </c:pt>
                <c:pt idx="1863">
                  <c:v>7.9409999999999998</c:v>
                </c:pt>
                <c:pt idx="1864">
                  <c:v>7.9390000000000001</c:v>
                </c:pt>
                <c:pt idx="1865">
                  <c:v>7.92</c:v>
                </c:pt>
                <c:pt idx="1866">
                  <c:v>7.9119999999999999</c:v>
                </c:pt>
                <c:pt idx="1867">
                  <c:v>7.8979999999999997</c:v>
                </c:pt>
                <c:pt idx="1868">
                  <c:v>7.8869999999999996</c:v>
                </c:pt>
                <c:pt idx="1869">
                  <c:v>7.89</c:v>
                </c:pt>
                <c:pt idx="1870">
                  <c:v>7.891</c:v>
                </c:pt>
                <c:pt idx="1871">
                  <c:v>7.8789999999999996</c:v>
                </c:pt>
                <c:pt idx="1872">
                  <c:v>7.875</c:v>
                </c:pt>
                <c:pt idx="1873">
                  <c:v>7.8579999999999997</c:v>
                </c:pt>
                <c:pt idx="1874">
                  <c:v>7.8330000000000002</c:v>
                </c:pt>
                <c:pt idx="1875">
                  <c:v>7.827</c:v>
                </c:pt>
                <c:pt idx="1876">
                  <c:v>7.8250000000000002</c:v>
                </c:pt>
                <c:pt idx="1877">
                  <c:v>7.7859999999999996</c:v>
                </c:pt>
                <c:pt idx="1878">
                  <c:v>7.7779999999999996</c:v>
                </c:pt>
                <c:pt idx="1879">
                  <c:v>7.7809999999999997</c:v>
                </c:pt>
                <c:pt idx="1880">
                  <c:v>7.78</c:v>
                </c:pt>
                <c:pt idx="1881">
                  <c:v>7.7750000000000004</c:v>
                </c:pt>
                <c:pt idx="1882">
                  <c:v>7.77</c:v>
                </c:pt>
                <c:pt idx="1883">
                  <c:v>7.7530000000000001</c:v>
                </c:pt>
                <c:pt idx="1884">
                  <c:v>7.7309999999999999</c:v>
                </c:pt>
                <c:pt idx="1885">
                  <c:v>7.7329999999999997</c:v>
                </c:pt>
                <c:pt idx="1886">
                  <c:v>7.7220000000000004</c:v>
                </c:pt>
                <c:pt idx="1887">
                  <c:v>7.7249999999999996</c:v>
                </c:pt>
                <c:pt idx="1888">
                  <c:v>7.726</c:v>
                </c:pt>
                <c:pt idx="1889">
                  <c:v>7.7</c:v>
                </c:pt>
                <c:pt idx="1890">
                  <c:v>7.6820000000000004</c:v>
                </c:pt>
                <c:pt idx="1891">
                  <c:v>7.6779999999999999</c:v>
                </c:pt>
                <c:pt idx="1892">
                  <c:v>7.6340000000000003</c:v>
                </c:pt>
                <c:pt idx="1893">
                  <c:v>7.6219999999999999</c:v>
                </c:pt>
                <c:pt idx="1894">
                  <c:v>7.6150000000000002</c:v>
                </c:pt>
                <c:pt idx="1895">
                  <c:v>7.5890000000000004</c:v>
                </c:pt>
                <c:pt idx="1896">
                  <c:v>7.5750000000000002</c:v>
                </c:pt>
                <c:pt idx="1897">
                  <c:v>7.5780000000000003</c:v>
                </c:pt>
                <c:pt idx="1898">
                  <c:v>7.5720000000000001</c:v>
                </c:pt>
                <c:pt idx="1899">
                  <c:v>7.5670000000000002</c:v>
                </c:pt>
                <c:pt idx="1900">
                  <c:v>7.5670000000000002</c:v>
                </c:pt>
                <c:pt idx="1901">
                  <c:v>7.5469999999999997</c:v>
                </c:pt>
                <c:pt idx="1902">
                  <c:v>7.5540000000000003</c:v>
                </c:pt>
                <c:pt idx="1903">
                  <c:v>7.5529999999999999</c:v>
                </c:pt>
                <c:pt idx="1904">
                  <c:v>7.5490000000000004</c:v>
                </c:pt>
                <c:pt idx="1905">
                  <c:v>7.5419999999999998</c:v>
                </c:pt>
                <c:pt idx="1906">
                  <c:v>7.5490000000000004</c:v>
                </c:pt>
                <c:pt idx="1907">
                  <c:v>7.5229999999999997</c:v>
                </c:pt>
                <c:pt idx="1908">
                  <c:v>7.5110000000000001</c:v>
                </c:pt>
                <c:pt idx="1909">
                  <c:v>7.5010000000000003</c:v>
                </c:pt>
                <c:pt idx="1910">
                  <c:v>7.4729999999999999</c:v>
                </c:pt>
                <c:pt idx="1911">
                  <c:v>7.4539999999999997</c:v>
                </c:pt>
                <c:pt idx="1912">
                  <c:v>7.4459999999999997</c:v>
                </c:pt>
                <c:pt idx="1913">
                  <c:v>7.4340000000000002</c:v>
                </c:pt>
                <c:pt idx="1914">
                  <c:v>7.4429999999999996</c:v>
                </c:pt>
                <c:pt idx="1915">
                  <c:v>7.45</c:v>
                </c:pt>
                <c:pt idx="1916">
                  <c:v>7.4379999999999997</c:v>
                </c:pt>
                <c:pt idx="1917">
                  <c:v>7.4329999999999998</c:v>
                </c:pt>
                <c:pt idx="1918">
                  <c:v>7.4279999999999999</c:v>
                </c:pt>
                <c:pt idx="1919">
                  <c:v>7.42</c:v>
                </c:pt>
                <c:pt idx="1920">
                  <c:v>7.4</c:v>
                </c:pt>
                <c:pt idx="1921">
                  <c:v>7.4029999999999996</c:v>
                </c:pt>
                <c:pt idx="1922">
                  <c:v>7.3769999999999998</c:v>
                </c:pt>
                <c:pt idx="1923">
                  <c:v>7.3570000000000002</c:v>
                </c:pt>
                <c:pt idx="1924">
                  <c:v>7.3620000000000001</c:v>
                </c:pt>
                <c:pt idx="1925">
                  <c:v>7.3280000000000003</c:v>
                </c:pt>
                <c:pt idx="1926">
                  <c:v>7.306</c:v>
                </c:pt>
                <c:pt idx="1927">
                  <c:v>7.2869999999999999</c:v>
                </c:pt>
                <c:pt idx="1928">
                  <c:v>7.2690000000000001</c:v>
                </c:pt>
                <c:pt idx="1929">
                  <c:v>7.2569999999999997</c:v>
                </c:pt>
                <c:pt idx="1930">
                  <c:v>7.25</c:v>
                </c:pt>
                <c:pt idx="1931">
                  <c:v>7.2270000000000003</c:v>
                </c:pt>
                <c:pt idx="1932">
                  <c:v>7.2359999999999998</c:v>
                </c:pt>
                <c:pt idx="1933">
                  <c:v>7.2359999999999998</c:v>
                </c:pt>
                <c:pt idx="1934">
                  <c:v>7.2409999999999997</c:v>
                </c:pt>
                <c:pt idx="1935">
                  <c:v>7.23</c:v>
                </c:pt>
                <c:pt idx="1936">
                  <c:v>7.2290000000000001</c:v>
                </c:pt>
                <c:pt idx="1937">
                  <c:v>7.2039999999999997</c:v>
                </c:pt>
                <c:pt idx="1938">
                  <c:v>7.1879999999999997</c:v>
                </c:pt>
                <c:pt idx="1939">
                  <c:v>7.181</c:v>
                </c:pt>
                <c:pt idx="1940">
                  <c:v>7.1829999999999998</c:v>
                </c:pt>
                <c:pt idx="1941">
                  <c:v>7.1719999999999997</c:v>
                </c:pt>
                <c:pt idx="1942">
                  <c:v>7.1589999999999998</c:v>
                </c:pt>
                <c:pt idx="1943">
                  <c:v>7.1340000000000003</c:v>
                </c:pt>
                <c:pt idx="1944">
                  <c:v>7.1079999999999997</c:v>
                </c:pt>
                <c:pt idx="1945">
                  <c:v>7.0880000000000001</c:v>
                </c:pt>
                <c:pt idx="1946">
                  <c:v>7.0220000000000002</c:v>
                </c:pt>
                <c:pt idx="1947">
                  <c:v>6.992</c:v>
                </c:pt>
                <c:pt idx="1948">
                  <c:v>6.976</c:v>
                </c:pt>
                <c:pt idx="1949">
                  <c:v>6.9359999999999999</c:v>
                </c:pt>
                <c:pt idx="1950">
                  <c:v>6.9349999999999996</c:v>
                </c:pt>
                <c:pt idx="1951">
                  <c:v>6.9269999999999996</c:v>
                </c:pt>
                <c:pt idx="1952">
                  <c:v>6.9459999999999997</c:v>
                </c:pt>
                <c:pt idx="1953">
                  <c:v>6.9669999999999996</c:v>
                </c:pt>
                <c:pt idx="1954">
                  <c:v>6.9770000000000003</c:v>
                </c:pt>
                <c:pt idx="1955">
                  <c:v>6.9710000000000001</c:v>
                </c:pt>
                <c:pt idx="1956">
                  <c:v>6.9669999999999996</c:v>
                </c:pt>
                <c:pt idx="1957">
                  <c:v>6.9619999999999997</c:v>
                </c:pt>
                <c:pt idx="1958">
                  <c:v>6.9560000000000004</c:v>
                </c:pt>
                <c:pt idx="1959">
                  <c:v>6.94</c:v>
                </c:pt>
                <c:pt idx="1960">
                  <c:v>6.9370000000000003</c:v>
                </c:pt>
                <c:pt idx="1961">
                  <c:v>6.9039999999999999</c:v>
                </c:pt>
                <c:pt idx="1962">
                  <c:v>6.8920000000000003</c:v>
                </c:pt>
                <c:pt idx="1963">
                  <c:v>6.8659999999999997</c:v>
                </c:pt>
                <c:pt idx="1964">
                  <c:v>6.8109999999999999</c:v>
                </c:pt>
                <c:pt idx="1965">
                  <c:v>6.774</c:v>
                </c:pt>
                <c:pt idx="1966">
                  <c:v>6.7569999999999997</c:v>
                </c:pt>
                <c:pt idx="1967">
                  <c:v>6.7060000000000004</c:v>
                </c:pt>
                <c:pt idx="1968">
                  <c:v>6.6749999999999998</c:v>
                </c:pt>
                <c:pt idx="1969">
                  <c:v>6.6639999999999997</c:v>
                </c:pt>
                <c:pt idx="1970">
                  <c:v>6.6520000000000001</c:v>
                </c:pt>
                <c:pt idx="1971">
                  <c:v>6.6379999999999999</c:v>
                </c:pt>
                <c:pt idx="1972">
                  <c:v>6.6379999999999999</c:v>
                </c:pt>
                <c:pt idx="1973">
                  <c:v>6.6470000000000002</c:v>
                </c:pt>
                <c:pt idx="1974">
                  <c:v>6.65</c:v>
                </c:pt>
                <c:pt idx="1975">
                  <c:v>6.65</c:v>
                </c:pt>
                <c:pt idx="1976">
                  <c:v>6.6559999999999997</c:v>
                </c:pt>
                <c:pt idx="1977">
                  <c:v>6.6520000000000001</c:v>
                </c:pt>
                <c:pt idx="1978">
                  <c:v>6.6360000000000001</c:v>
                </c:pt>
                <c:pt idx="1979">
                  <c:v>6.6420000000000003</c:v>
                </c:pt>
                <c:pt idx="1980">
                  <c:v>6.64</c:v>
                </c:pt>
                <c:pt idx="1981">
                  <c:v>6.6210000000000004</c:v>
                </c:pt>
                <c:pt idx="1982">
                  <c:v>6.5979999999999999</c:v>
                </c:pt>
                <c:pt idx="1983">
                  <c:v>6.5839999999999996</c:v>
                </c:pt>
                <c:pt idx="1984">
                  <c:v>6.5620000000000003</c:v>
                </c:pt>
                <c:pt idx="1985">
                  <c:v>6.57</c:v>
                </c:pt>
                <c:pt idx="1986">
                  <c:v>6.5709999999999997</c:v>
                </c:pt>
                <c:pt idx="1987">
                  <c:v>6.57</c:v>
                </c:pt>
                <c:pt idx="1988">
                  <c:v>6.569</c:v>
                </c:pt>
                <c:pt idx="1989">
                  <c:v>6.56</c:v>
                </c:pt>
                <c:pt idx="1990">
                  <c:v>6.5590000000000002</c:v>
                </c:pt>
                <c:pt idx="1991">
                  <c:v>6.5309999999999997</c:v>
                </c:pt>
                <c:pt idx="1992">
                  <c:v>6.508</c:v>
                </c:pt>
                <c:pt idx="1993">
                  <c:v>6.4989999999999997</c:v>
                </c:pt>
                <c:pt idx="1994">
                  <c:v>6.4820000000000002</c:v>
                </c:pt>
                <c:pt idx="1995">
                  <c:v>6.4770000000000003</c:v>
                </c:pt>
                <c:pt idx="1996">
                  <c:v>6.47</c:v>
                </c:pt>
                <c:pt idx="1997">
                  <c:v>6.4450000000000003</c:v>
                </c:pt>
                <c:pt idx="1998">
                  <c:v>6.42</c:v>
                </c:pt>
                <c:pt idx="1999">
                  <c:v>6.399</c:v>
                </c:pt>
                <c:pt idx="2000">
                  <c:v>6.3760000000000003</c:v>
                </c:pt>
                <c:pt idx="2001">
                  <c:v>6.3620000000000001</c:v>
                </c:pt>
                <c:pt idx="2002">
                  <c:v>6.3319999999999999</c:v>
                </c:pt>
                <c:pt idx="2003">
                  <c:v>6.319</c:v>
                </c:pt>
                <c:pt idx="2004">
                  <c:v>6.3090000000000002</c:v>
                </c:pt>
                <c:pt idx="2005">
                  <c:v>6.3019999999999996</c:v>
                </c:pt>
                <c:pt idx="2006">
                  <c:v>6.3129999999999997</c:v>
                </c:pt>
                <c:pt idx="2007">
                  <c:v>6.3179999999999996</c:v>
                </c:pt>
                <c:pt idx="2008">
                  <c:v>6.2990000000000004</c:v>
                </c:pt>
                <c:pt idx="2009">
                  <c:v>6.2850000000000001</c:v>
                </c:pt>
                <c:pt idx="2010">
                  <c:v>6.2770000000000001</c:v>
                </c:pt>
                <c:pt idx="2011">
                  <c:v>6.2850000000000001</c:v>
                </c:pt>
                <c:pt idx="2012">
                  <c:v>6.2850000000000001</c:v>
                </c:pt>
                <c:pt idx="2013">
                  <c:v>6.29</c:v>
                </c:pt>
                <c:pt idx="2014">
                  <c:v>6.2930000000000001</c:v>
                </c:pt>
                <c:pt idx="2015">
                  <c:v>6.2869999999999999</c:v>
                </c:pt>
                <c:pt idx="2016">
                  <c:v>6.27</c:v>
                </c:pt>
                <c:pt idx="2017">
                  <c:v>6.2670000000000003</c:v>
                </c:pt>
                <c:pt idx="2018">
                  <c:v>6.2610000000000001</c:v>
                </c:pt>
                <c:pt idx="2019">
                  <c:v>6.2480000000000002</c:v>
                </c:pt>
                <c:pt idx="2020">
                  <c:v>6.234</c:v>
                </c:pt>
                <c:pt idx="2021">
                  <c:v>6.1989999999999998</c:v>
                </c:pt>
                <c:pt idx="2022">
                  <c:v>6.181</c:v>
                </c:pt>
                <c:pt idx="2023">
                  <c:v>6.1820000000000004</c:v>
                </c:pt>
                <c:pt idx="2024">
                  <c:v>6.16</c:v>
                </c:pt>
                <c:pt idx="2025">
                  <c:v>6.1440000000000001</c:v>
                </c:pt>
                <c:pt idx="2026">
                  <c:v>6.141</c:v>
                </c:pt>
                <c:pt idx="2027">
                  <c:v>6.1070000000000002</c:v>
                </c:pt>
                <c:pt idx="2028">
                  <c:v>6.0919999999999996</c:v>
                </c:pt>
                <c:pt idx="2029">
                  <c:v>6.077</c:v>
                </c:pt>
                <c:pt idx="2030">
                  <c:v>6.0460000000000003</c:v>
                </c:pt>
                <c:pt idx="2031">
                  <c:v>6.0439999999999996</c:v>
                </c:pt>
                <c:pt idx="2032">
                  <c:v>6.04</c:v>
                </c:pt>
                <c:pt idx="2033">
                  <c:v>6.0620000000000003</c:v>
                </c:pt>
                <c:pt idx="2034">
                  <c:v>6.0739999999999998</c:v>
                </c:pt>
                <c:pt idx="2035">
                  <c:v>6.0780000000000003</c:v>
                </c:pt>
                <c:pt idx="2036">
                  <c:v>6.0570000000000004</c:v>
                </c:pt>
                <c:pt idx="2037">
                  <c:v>6.0460000000000003</c:v>
                </c:pt>
                <c:pt idx="2038">
                  <c:v>6.0449999999999999</c:v>
                </c:pt>
                <c:pt idx="2039">
                  <c:v>6.0179999999999998</c:v>
                </c:pt>
                <c:pt idx="2040">
                  <c:v>6.0149999999999997</c:v>
                </c:pt>
                <c:pt idx="2041">
                  <c:v>6.008</c:v>
                </c:pt>
                <c:pt idx="2042">
                  <c:v>6</c:v>
                </c:pt>
                <c:pt idx="2043">
                  <c:v>5.992</c:v>
                </c:pt>
                <c:pt idx="2044">
                  <c:v>5.9749999999999996</c:v>
                </c:pt>
                <c:pt idx="2045">
                  <c:v>5.9480000000000004</c:v>
                </c:pt>
                <c:pt idx="2046">
                  <c:v>5.9379999999999997</c:v>
                </c:pt>
                <c:pt idx="2047">
                  <c:v>5.923</c:v>
                </c:pt>
                <c:pt idx="2048">
                  <c:v>5.907</c:v>
                </c:pt>
                <c:pt idx="2049">
                  <c:v>5.8929999999999998</c:v>
                </c:pt>
                <c:pt idx="2050">
                  <c:v>5.8780000000000001</c:v>
                </c:pt>
                <c:pt idx="2051">
                  <c:v>5.8609999999999998</c:v>
                </c:pt>
                <c:pt idx="2052">
                  <c:v>5.8659999999999997</c:v>
                </c:pt>
                <c:pt idx="2053">
                  <c:v>5.8710000000000004</c:v>
                </c:pt>
                <c:pt idx="2054">
                  <c:v>5.8949999999999996</c:v>
                </c:pt>
                <c:pt idx="2055">
                  <c:v>5.8979999999999997</c:v>
                </c:pt>
                <c:pt idx="2056">
                  <c:v>5.8940000000000001</c:v>
                </c:pt>
                <c:pt idx="2057">
                  <c:v>5.8769999999999998</c:v>
                </c:pt>
                <c:pt idx="2058">
                  <c:v>5.88</c:v>
                </c:pt>
                <c:pt idx="2059">
                  <c:v>5.8650000000000002</c:v>
                </c:pt>
                <c:pt idx="2060">
                  <c:v>5.87</c:v>
                </c:pt>
                <c:pt idx="2061">
                  <c:v>5.8650000000000002</c:v>
                </c:pt>
                <c:pt idx="2062">
                  <c:v>5.8689999999999998</c:v>
                </c:pt>
                <c:pt idx="2063">
                  <c:v>5.8319999999999999</c:v>
                </c:pt>
                <c:pt idx="2064">
                  <c:v>5.8360000000000003</c:v>
                </c:pt>
                <c:pt idx="2065">
                  <c:v>5.8170000000000002</c:v>
                </c:pt>
                <c:pt idx="2066">
                  <c:v>5.7990000000000004</c:v>
                </c:pt>
                <c:pt idx="2067">
                  <c:v>5.78</c:v>
                </c:pt>
                <c:pt idx="2068">
                  <c:v>5.78</c:v>
                </c:pt>
                <c:pt idx="2069">
                  <c:v>5.7389999999999999</c:v>
                </c:pt>
                <c:pt idx="2070">
                  <c:v>5.7279999999999998</c:v>
                </c:pt>
                <c:pt idx="2071">
                  <c:v>5.7169999999999996</c:v>
                </c:pt>
                <c:pt idx="2072">
                  <c:v>5.7119999999999997</c:v>
                </c:pt>
                <c:pt idx="2073">
                  <c:v>5.6950000000000003</c:v>
                </c:pt>
                <c:pt idx="2074">
                  <c:v>5.6909999999999998</c:v>
                </c:pt>
                <c:pt idx="2075">
                  <c:v>5.6609999999999996</c:v>
                </c:pt>
                <c:pt idx="2076">
                  <c:v>5.6539999999999999</c:v>
                </c:pt>
                <c:pt idx="2077">
                  <c:v>5.6280000000000001</c:v>
                </c:pt>
                <c:pt idx="2078">
                  <c:v>5.5910000000000002</c:v>
                </c:pt>
                <c:pt idx="2079">
                  <c:v>5.58</c:v>
                </c:pt>
                <c:pt idx="2080">
                  <c:v>5.5609999999999999</c:v>
                </c:pt>
                <c:pt idx="2081">
                  <c:v>5.5339999999999998</c:v>
                </c:pt>
                <c:pt idx="2082">
                  <c:v>5.524</c:v>
                </c:pt>
                <c:pt idx="2083">
                  <c:v>5.5129999999999999</c:v>
                </c:pt>
                <c:pt idx="2084">
                  <c:v>5.4989999999999997</c:v>
                </c:pt>
                <c:pt idx="2085">
                  <c:v>5.49</c:v>
                </c:pt>
                <c:pt idx="2086">
                  <c:v>5.4640000000000004</c:v>
                </c:pt>
                <c:pt idx="2087">
                  <c:v>5.4260000000000002</c:v>
                </c:pt>
                <c:pt idx="2088">
                  <c:v>5.4080000000000004</c:v>
                </c:pt>
                <c:pt idx="2089">
                  <c:v>5.3970000000000002</c:v>
                </c:pt>
                <c:pt idx="2090">
                  <c:v>5.3849999999999998</c:v>
                </c:pt>
                <c:pt idx="2091">
                  <c:v>5.375</c:v>
                </c:pt>
                <c:pt idx="2092">
                  <c:v>5.36</c:v>
                </c:pt>
                <c:pt idx="2093">
                  <c:v>5.3010000000000002</c:v>
                </c:pt>
                <c:pt idx="2094">
                  <c:v>5.27</c:v>
                </c:pt>
                <c:pt idx="2095">
                  <c:v>5.2439999999999998</c:v>
                </c:pt>
                <c:pt idx="2096">
                  <c:v>5.2009999999999996</c:v>
                </c:pt>
                <c:pt idx="2097">
                  <c:v>5.1769999999999996</c:v>
                </c:pt>
                <c:pt idx="2098">
                  <c:v>5.17</c:v>
                </c:pt>
                <c:pt idx="2099">
                  <c:v>5.1550000000000002</c:v>
                </c:pt>
                <c:pt idx="2100">
                  <c:v>5.1660000000000004</c:v>
                </c:pt>
                <c:pt idx="2101">
                  <c:v>5.1589999999999998</c:v>
                </c:pt>
                <c:pt idx="2102">
                  <c:v>5.173</c:v>
                </c:pt>
                <c:pt idx="2103">
                  <c:v>5.17</c:v>
                </c:pt>
                <c:pt idx="2104">
                  <c:v>5.1890000000000001</c:v>
                </c:pt>
                <c:pt idx="2105">
                  <c:v>5.1870000000000003</c:v>
                </c:pt>
                <c:pt idx="2106">
                  <c:v>5.1859999999999999</c:v>
                </c:pt>
                <c:pt idx="2107">
                  <c:v>5.1820000000000004</c:v>
                </c:pt>
                <c:pt idx="2108">
                  <c:v>5.15</c:v>
                </c:pt>
                <c:pt idx="2109">
                  <c:v>5.1449999999999996</c:v>
                </c:pt>
                <c:pt idx="2110">
                  <c:v>5.1189999999999998</c:v>
                </c:pt>
                <c:pt idx="2111">
                  <c:v>5.1020000000000003</c:v>
                </c:pt>
                <c:pt idx="2112">
                  <c:v>5.0890000000000004</c:v>
                </c:pt>
                <c:pt idx="2113">
                  <c:v>5.0819999999999999</c:v>
                </c:pt>
                <c:pt idx="2114">
                  <c:v>5.0599999999999996</c:v>
                </c:pt>
                <c:pt idx="2115">
                  <c:v>5.0449999999999999</c:v>
                </c:pt>
                <c:pt idx="2116">
                  <c:v>5.0369999999999999</c:v>
                </c:pt>
                <c:pt idx="2117">
                  <c:v>5.0110000000000001</c:v>
                </c:pt>
                <c:pt idx="2118">
                  <c:v>5</c:v>
                </c:pt>
                <c:pt idx="2119">
                  <c:v>4.9889999999999999</c:v>
                </c:pt>
                <c:pt idx="2120">
                  <c:v>4.9640000000000004</c:v>
                </c:pt>
                <c:pt idx="2121">
                  <c:v>4.9589999999999996</c:v>
                </c:pt>
                <c:pt idx="2122">
                  <c:v>4.9329999999999998</c:v>
                </c:pt>
                <c:pt idx="2123">
                  <c:v>4.9160000000000004</c:v>
                </c:pt>
                <c:pt idx="2124">
                  <c:v>4.9109999999999996</c:v>
                </c:pt>
                <c:pt idx="2125">
                  <c:v>4.8890000000000002</c:v>
                </c:pt>
                <c:pt idx="2126">
                  <c:v>4.8879999999999999</c:v>
                </c:pt>
                <c:pt idx="2127">
                  <c:v>4.8810000000000002</c:v>
                </c:pt>
                <c:pt idx="2128">
                  <c:v>4.8630000000000004</c:v>
                </c:pt>
                <c:pt idx="2129">
                  <c:v>4.8540000000000001</c:v>
                </c:pt>
                <c:pt idx="2130">
                  <c:v>4.8479999999999999</c:v>
                </c:pt>
                <c:pt idx="2131">
                  <c:v>4.8449999999999998</c:v>
                </c:pt>
                <c:pt idx="2132">
                  <c:v>4.8319999999999999</c:v>
                </c:pt>
                <c:pt idx="2133">
                  <c:v>4.8220000000000001</c:v>
                </c:pt>
                <c:pt idx="2134">
                  <c:v>4.83</c:v>
                </c:pt>
                <c:pt idx="2135">
                  <c:v>4.8289999999999997</c:v>
                </c:pt>
                <c:pt idx="2136">
                  <c:v>4.83</c:v>
                </c:pt>
                <c:pt idx="2137">
                  <c:v>4.819</c:v>
                </c:pt>
                <c:pt idx="2138">
                  <c:v>4.8109999999999999</c:v>
                </c:pt>
                <c:pt idx="2139">
                  <c:v>4.7969999999999997</c:v>
                </c:pt>
                <c:pt idx="2140">
                  <c:v>4.79</c:v>
                </c:pt>
                <c:pt idx="2141">
                  <c:v>4.7839999999999998</c:v>
                </c:pt>
                <c:pt idx="2142">
                  <c:v>4.7750000000000004</c:v>
                </c:pt>
                <c:pt idx="2143">
                  <c:v>4.7640000000000002</c:v>
                </c:pt>
                <c:pt idx="2144">
                  <c:v>4.7130000000000001</c:v>
                </c:pt>
                <c:pt idx="2145">
                  <c:v>4.7080000000000002</c:v>
                </c:pt>
                <c:pt idx="2146">
                  <c:v>4.6929999999999996</c:v>
                </c:pt>
                <c:pt idx="2147">
                  <c:v>4.702</c:v>
                </c:pt>
                <c:pt idx="2148">
                  <c:v>4.7009999999999996</c:v>
                </c:pt>
                <c:pt idx="2149">
                  <c:v>4.6820000000000004</c:v>
                </c:pt>
                <c:pt idx="2150">
                  <c:v>4.6760000000000002</c:v>
                </c:pt>
                <c:pt idx="2151">
                  <c:v>4.6790000000000003</c:v>
                </c:pt>
                <c:pt idx="2152">
                  <c:v>4.6639999999999997</c:v>
                </c:pt>
                <c:pt idx="2153">
                  <c:v>4.6790000000000003</c:v>
                </c:pt>
                <c:pt idx="2154">
                  <c:v>4.6639999999999997</c:v>
                </c:pt>
                <c:pt idx="2155">
                  <c:v>4.6680000000000001</c:v>
                </c:pt>
                <c:pt idx="2156">
                  <c:v>4.6660000000000004</c:v>
                </c:pt>
                <c:pt idx="2157">
                  <c:v>4.665</c:v>
                </c:pt>
                <c:pt idx="2158">
                  <c:v>4.6529999999999996</c:v>
                </c:pt>
                <c:pt idx="2159">
                  <c:v>4.6219999999999999</c:v>
                </c:pt>
                <c:pt idx="2160">
                  <c:v>4.62</c:v>
                </c:pt>
                <c:pt idx="2161">
                  <c:v>4.6120000000000001</c:v>
                </c:pt>
                <c:pt idx="2162">
                  <c:v>4.5919999999999996</c:v>
                </c:pt>
                <c:pt idx="2163">
                  <c:v>4.59</c:v>
                </c:pt>
                <c:pt idx="2164">
                  <c:v>4.5599999999999996</c:v>
                </c:pt>
                <c:pt idx="2165">
                  <c:v>4.57</c:v>
                </c:pt>
                <c:pt idx="2166">
                  <c:v>4.5940000000000003</c:v>
                </c:pt>
                <c:pt idx="2167">
                  <c:v>4.6580000000000004</c:v>
                </c:pt>
                <c:pt idx="2168">
                  <c:v>4.7450000000000001</c:v>
                </c:pt>
                <c:pt idx="2169">
                  <c:v>4.76</c:v>
                </c:pt>
                <c:pt idx="2170">
                  <c:v>4.7709999999999999</c:v>
                </c:pt>
                <c:pt idx="2171">
                  <c:v>4.7619999999999996</c:v>
                </c:pt>
                <c:pt idx="2172">
                  <c:v>4.7560000000000002</c:v>
                </c:pt>
                <c:pt idx="2173">
                  <c:v>4.7409999999999997</c:v>
                </c:pt>
                <c:pt idx="2174">
                  <c:v>4.734</c:v>
                </c:pt>
                <c:pt idx="2175">
                  <c:v>4.7300000000000004</c:v>
                </c:pt>
                <c:pt idx="2176">
                  <c:v>4.7270000000000003</c:v>
                </c:pt>
                <c:pt idx="2177">
                  <c:v>4.7469999999999999</c:v>
                </c:pt>
                <c:pt idx="2178">
                  <c:v>4.7569999999999997</c:v>
                </c:pt>
                <c:pt idx="2179">
                  <c:v>4.7350000000000003</c:v>
                </c:pt>
                <c:pt idx="2180">
                  <c:v>4.7089999999999996</c:v>
                </c:pt>
                <c:pt idx="2181">
                  <c:v>4.694</c:v>
                </c:pt>
                <c:pt idx="2182">
                  <c:v>4.6749999999999998</c:v>
                </c:pt>
                <c:pt idx="2183">
                  <c:v>4.6529999999999996</c:v>
                </c:pt>
                <c:pt idx="2184">
                  <c:v>4.6449999999999996</c:v>
                </c:pt>
                <c:pt idx="2185">
                  <c:v>4.6150000000000002</c:v>
                </c:pt>
                <c:pt idx="2186">
                  <c:v>4.5949999999999998</c:v>
                </c:pt>
                <c:pt idx="2187">
                  <c:v>4.5780000000000003</c:v>
                </c:pt>
                <c:pt idx="2188">
                  <c:v>4.5590000000000002</c:v>
                </c:pt>
                <c:pt idx="2189">
                  <c:v>4.51</c:v>
                </c:pt>
                <c:pt idx="2190">
                  <c:v>4.4950000000000001</c:v>
                </c:pt>
                <c:pt idx="2191">
                  <c:v>4.4580000000000002</c:v>
                </c:pt>
                <c:pt idx="2192">
                  <c:v>4.4189999999999996</c:v>
                </c:pt>
                <c:pt idx="2193">
                  <c:v>4.3940000000000001</c:v>
                </c:pt>
                <c:pt idx="2194">
                  <c:v>4.3609999999999998</c:v>
                </c:pt>
                <c:pt idx="2195">
                  <c:v>4.3150000000000004</c:v>
                </c:pt>
                <c:pt idx="2196">
                  <c:v>4.3010000000000002</c:v>
                </c:pt>
                <c:pt idx="2197">
                  <c:v>4.2859999999999996</c:v>
                </c:pt>
                <c:pt idx="2198">
                  <c:v>4.2619999999999996</c:v>
                </c:pt>
                <c:pt idx="2199">
                  <c:v>4.2489999999999997</c:v>
                </c:pt>
                <c:pt idx="2200">
                  <c:v>4.2450000000000001</c:v>
                </c:pt>
                <c:pt idx="2201">
                  <c:v>4.2190000000000003</c:v>
                </c:pt>
                <c:pt idx="2202">
                  <c:v>4.2110000000000003</c:v>
                </c:pt>
                <c:pt idx="2203">
                  <c:v>4.2</c:v>
                </c:pt>
                <c:pt idx="2204">
                  <c:v>4.1879999999999997</c:v>
                </c:pt>
                <c:pt idx="2205">
                  <c:v>4.1740000000000004</c:v>
                </c:pt>
                <c:pt idx="2206">
                  <c:v>4.1589999999999998</c:v>
                </c:pt>
                <c:pt idx="2207">
                  <c:v>4.1360000000000001</c:v>
                </c:pt>
                <c:pt idx="2208">
                  <c:v>4.1289999999999996</c:v>
                </c:pt>
                <c:pt idx="2209">
                  <c:v>4.1260000000000003</c:v>
                </c:pt>
                <c:pt idx="2210">
                  <c:v>4.1100000000000003</c:v>
                </c:pt>
                <c:pt idx="2211">
                  <c:v>4.1070000000000002</c:v>
                </c:pt>
                <c:pt idx="2212">
                  <c:v>4.0960000000000001</c:v>
                </c:pt>
                <c:pt idx="2213">
                  <c:v>4.0789999999999997</c:v>
                </c:pt>
                <c:pt idx="2214">
                  <c:v>4.07</c:v>
                </c:pt>
                <c:pt idx="2215">
                  <c:v>4.0590000000000002</c:v>
                </c:pt>
                <c:pt idx="2216">
                  <c:v>4.032</c:v>
                </c:pt>
                <c:pt idx="2217">
                  <c:v>4.0289999999999999</c:v>
                </c:pt>
                <c:pt idx="2218">
                  <c:v>3.9950000000000001</c:v>
                </c:pt>
                <c:pt idx="2219">
                  <c:v>3.9529999999999998</c:v>
                </c:pt>
                <c:pt idx="2220">
                  <c:v>3.931</c:v>
                </c:pt>
                <c:pt idx="2221">
                  <c:v>3.9129999999999998</c:v>
                </c:pt>
                <c:pt idx="2222">
                  <c:v>3.8780000000000001</c:v>
                </c:pt>
                <c:pt idx="2223">
                  <c:v>3.8639999999999999</c:v>
                </c:pt>
                <c:pt idx="2224">
                  <c:v>3.8420000000000001</c:v>
                </c:pt>
                <c:pt idx="2225">
                  <c:v>3.7919999999999998</c:v>
                </c:pt>
                <c:pt idx="2226">
                  <c:v>3.778</c:v>
                </c:pt>
                <c:pt idx="2227">
                  <c:v>3.7480000000000002</c:v>
                </c:pt>
                <c:pt idx="2228">
                  <c:v>3.7170000000000001</c:v>
                </c:pt>
                <c:pt idx="2229">
                  <c:v>3.7069999999999999</c:v>
                </c:pt>
                <c:pt idx="2230">
                  <c:v>3.6840000000000002</c:v>
                </c:pt>
                <c:pt idx="2231">
                  <c:v>3.6680000000000001</c:v>
                </c:pt>
                <c:pt idx="2232">
                  <c:v>3.6539999999999999</c:v>
                </c:pt>
                <c:pt idx="2233">
                  <c:v>3.6469999999999998</c:v>
                </c:pt>
                <c:pt idx="2234">
                  <c:v>3.641</c:v>
                </c:pt>
                <c:pt idx="2235">
                  <c:v>3.6389999999999998</c:v>
                </c:pt>
                <c:pt idx="2236">
                  <c:v>3.617</c:v>
                </c:pt>
                <c:pt idx="2237">
                  <c:v>3.6059999999999999</c:v>
                </c:pt>
                <c:pt idx="2238">
                  <c:v>3.6019999999999999</c:v>
                </c:pt>
                <c:pt idx="2239">
                  <c:v>3.5910000000000002</c:v>
                </c:pt>
                <c:pt idx="2240">
                  <c:v>3.5670000000000002</c:v>
                </c:pt>
                <c:pt idx="2241">
                  <c:v>3.5569999999999999</c:v>
                </c:pt>
                <c:pt idx="2242">
                  <c:v>3.5419999999999998</c:v>
                </c:pt>
                <c:pt idx="2243">
                  <c:v>3.5249999999999999</c:v>
                </c:pt>
                <c:pt idx="2244">
                  <c:v>3.516</c:v>
                </c:pt>
                <c:pt idx="2245">
                  <c:v>3.516</c:v>
                </c:pt>
                <c:pt idx="2246">
                  <c:v>3.4969999999999999</c:v>
                </c:pt>
                <c:pt idx="2247">
                  <c:v>3.49</c:v>
                </c:pt>
                <c:pt idx="2248">
                  <c:v>3.4940000000000002</c:v>
                </c:pt>
                <c:pt idx="2249">
                  <c:v>3.4660000000000002</c:v>
                </c:pt>
                <c:pt idx="2250">
                  <c:v>3.464</c:v>
                </c:pt>
                <c:pt idx="2251">
                  <c:v>3.4420000000000002</c:v>
                </c:pt>
                <c:pt idx="2252">
                  <c:v>3.4279999999999999</c:v>
                </c:pt>
                <c:pt idx="2253">
                  <c:v>3.415</c:v>
                </c:pt>
                <c:pt idx="2254">
                  <c:v>3.4</c:v>
                </c:pt>
                <c:pt idx="2255">
                  <c:v>3.3650000000000002</c:v>
                </c:pt>
                <c:pt idx="2256">
                  <c:v>3.351</c:v>
                </c:pt>
                <c:pt idx="2257">
                  <c:v>3.351</c:v>
                </c:pt>
                <c:pt idx="2258">
                  <c:v>3.3250000000000002</c:v>
                </c:pt>
                <c:pt idx="2259">
                  <c:v>3.3210000000000002</c:v>
                </c:pt>
                <c:pt idx="2260">
                  <c:v>3.2949999999999999</c:v>
                </c:pt>
                <c:pt idx="2261">
                  <c:v>3.2829999999999999</c:v>
                </c:pt>
                <c:pt idx="2262">
                  <c:v>3.2730000000000001</c:v>
                </c:pt>
                <c:pt idx="2263">
                  <c:v>3.2690000000000001</c:v>
                </c:pt>
                <c:pt idx="2264">
                  <c:v>3.2639999999999998</c:v>
                </c:pt>
                <c:pt idx="2265">
                  <c:v>3.2469999999999999</c:v>
                </c:pt>
                <c:pt idx="2266">
                  <c:v>3.2349999999999999</c:v>
                </c:pt>
                <c:pt idx="2267">
                  <c:v>3.234</c:v>
                </c:pt>
                <c:pt idx="2268">
                  <c:v>3.2320000000000002</c:v>
                </c:pt>
                <c:pt idx="2269">
                  <c:v>3.2050000000000001</c:v>
                </c:pt>
                <c:pt idx="2270">
                  <c:v>3.198</c:v>
                </c:pt>
                <c:pt idx="2271">
                  <c:v>3.194</c:v>
                </c:pt>
                <c:pt idx="2272">
                  <c:v>3.1749999999999998</c:v>
                </c:pt>
                <c:pt idx="2273">
                  <c:v>3.161</c:v>
                </c:pt>
                <c:pt idx="2274">
                  <c:v>3.1640000000000001</c:v>
                </c:pt>
                <c:pt idx="2275">
                  <c:v>3.1419999999999999</c:v>
                </c:pt>
                <c:pt idx="2276">
                  <c:v>3.1429999999999998</c:v>
                </c:pt>
                <c:pt idx="2277">
                  <c:v>3.1379999999999999</c:v>
                </c:pt>
                <c:pt idx="2278">
                  <c:v>3.149</c:v>
                </c:pt>
                <c:pt idx="2279">
                  <c:v>3.129</c:v>
                </c:pt>
                <c:pt idx="2280">
                  <c:v>3.1269999999999998</c:v>
                </c:pt>
                <c:pt idx="2281">
                  <c:v>3.1230000000000002</c:v>
                </c:pt>
                <c:pt idx="2282">
                  <c:v>3.0939999999999999</c:v>
                </c:pt>
                <c:pt idx="2283">
                  <c:v>3.0859999999999999</c:v>
                </c:pt>
                <c:pt idx="2284">
                  <c:v>3.0710000000000002</c:v>
                </c:pt>
                <c:pt idx="2285">
                  <c:v>3.0449999999999999</c:v>
                </c:pt>
                <c:pt idx="2286">
                  <c:v>3.0409999999999999</c:v>
                </c:pt>
                <c:pt idx="2287">
                  <c:v>3.0329999999999999</c:v>
                </c:pt>
                <c:pt idx="2288">
                  <c:v>3.028</c:v>
                </c:pt>
                <c:pt idx="2289">
                  <c:v>3.0139999999999998</c:v>
                </c:pt>
                <c:pt idx="2290">
                  <c:v>3.0070000000000001</c:v>
                </c:pt>
                <c:pt idx="2291">
                  <c:v>2.9860000000000002</c:v>
                </c:pt>
                <c:pt idx="2292">
                  <c:v>2.9809999999999999</c:v>
                </c:pt>
                <c:pt idx="2293">
                  <c:v>2.9729999999999999</c:v>
                </c:pt>
                <c:pt idx="2294">
                  <c:v>2.952</c:v>
                </c:pt>
                <c:pt idx="2295">
                  <c:v>2.9540000000000002</c:v>
                </c:pt>
                <c:pt idx="2296">
                  <c:v>2.9359999999999999</c:v>
                </c:pt>
                <c:pt idx="2297">
                  <c:v>2.919</c:v>
                </c:pt>
                <c:pt idx="2298">
                  <c:v>2.9129999999999998</c:v>
                </c:pt>
                <c:pt idx="2299">
                  <c:v>2.9089999999999998</c:v>
                </c:pt>
                <c:pt idx="2300">
                  <c:v>2.8860000000000001</c:v>
                </c:pt>
                <c:pt idx="2301">
                  <c:v>2.883</c:v>
                </c:pt>
                <c:pt idx="2302">
                  <c:v>2.887</c:v>
                </c:pt>
                <c:pt idx="2303">
                  <c:v>2.8809999999999998</c:v>
                </c:pt>
                <c:pt idx="2304">
                  <c:v>2.879</c:v>
                </c:pt>
                <c:pt idx="2305">
                  <c:v>2.8679999999999999</c:v>
                </c:pt>
                <c:pt idx="2306">
                  <c:v>2.863</c:v>
                </c:pt>
                <c:pt idx="2307">
                  <c:v>2.8610000000000002</c:v>
                </c:pt>
                <c:pt idx="2308">
                  <c:v>2.8570000000000002</c:v>
                </c:pt>
                <c:pt idx="2309">
                  <c:v>2.843</c:v>
                </c:pt>
                <c:pt idx="2310">
                  <c:v>2.8380000000000001</c:v>
                </c:pt>
                <c:pt idx="2311">
                  <c:v>2.831</c:v>
                </c:pt>
                <c:pt idx="2312">
                  <c:v>2.819</c:v>
                </c:pt>
                <c:pt idx="2313">
                  <c:v>2.831</c:v>
                </c:pt>
                <c:pt idx="2314">
                  <c:v>2.831</c:v>
                </c:pt>
                <c:pt idx="2315">
                  <c:v>2.819</c:v>
                </c:pt>
                <c:pt idx="2316">
                  <c:v>2.8119999999999998</c:v>
                </c:pt>
                <c:pt idx="2317">
                  <c:v>2.7970000000000002</c:v>
                </c:pt>
                <c:pt idx="2318">
                  <c:v>2.7770000000000001</c:v>
                </c:pt>
                <c:pt idx="2319">
                  <c:v>2.774</c:v>
                </c:pt>
                <c:pt idx="2320">
                  <c:v>2.7519999999999998</c:v>
                </c:pt>
                <c:pt idx="2321">
                  <c:v>2.7440000000000002</c:v>
                </c:pt>
                <c:pt idx="2322">
                  <c:v>2.7440000000000002</c:v>
                </c:pt>
                <c:pt idx="2323">
                  <c:v>2.7290000000000001</c:v>
                </c:pt>
                <c:pt idx="2324">
                  <c:v>2.7050000000000001</c:v>
                </c:pt>
                <c:pt idx="2325">
                  <c:v>2.6920000000000002</c:v>
                </c:pt>
                <c:pt idx="2326">
                  <c:v>2.6880000000000002</c:v>
                </c:pt>
                <c:pt idx="2327">
                  <c:v>2.67</c:v>
                </c:pt>
                <c:pt idx="2328">
                  <c:v>2.665</c:v>
                </c:pt>
                <c:pt idx="2329">
                  <c:v>2.6539999999999999</c:v>
                </c:pt>
                <c:pt idx="2330">
                  <c:v>2.6339999999999999</c:v>
                </c:pt>
                <c:pt idx="2331">
                  <c:v>2.6240000000000001</c:v>
                </c:pt>
                <c:pt idx="2332">
                  <c:v>2.613</c:v>
                </c:pt>
                <c:pt idx="2333">
                  <c:v>2.5779999999999998</c:v>
                </c:pt>
                <c:pt idx="2334">
                  <c:v>2.5720000000000001</c:v>
                </c:pt>
                <c:pt idx="2335">
                  <c:v>2.5529999999999999</c:v>
                </c:pt>
                <c:pt idx="2336">
                  <c:v>2.5430000000000001</c:v>
                </c:pt>
                <c:pt idx="2337">
                  <c:v>2.5379999999999998</c:v>
                </c:pt>
                <c:pt idx="2338">
                  <c:v>2.5379999999999998</c:v>
                </c:pt>
                <c:pt idx="2339">
                  <c:v>2.5190000000000001</c:v>
                </c:pt>
                <c:pt idx="2340">
                  <c:v>2.5190000000000001</c:v>
                </c:pt>
                <c:pt idx="2341">
                  <c:v>2.504</c:v>
                </c:pt>
                <c:pt idx="2342">
                  <c:v>2.4910000000000001</c:v>
                </c:pt>
                <c:pt idx="2343">
                  <c:v>2.4820000000000002</c:v>
                </c:pt>
                <c:pt idx="2344">
                  <c:v>2.4740000000000002</c:v>
                </c:pt>
                <c:pt idx="2345">
                  <c:v>2.4630000000000001</c:v>
                </c:pt>
                <c:pt idx="2346">
                  <c:v>2.4550000000000001</c:v>
                </c:pt>
                <c:pt idx="2347">
                  <c:v>2.44</c:v>
                </c:pt>
                <c:pt idx="2348">
                  <c:v>2.4260000000000002</c:v>
                </c:pt>
                <c:pt idx="2349">
                  <c:v>2.4249999999999998</c:v>
                </c:pt>
                <c:pt idx="2350">
                  <c:v>2.41</c:v>
                </c:pt>
                <c:pt idx="2351">
                  <c:v>2.4089999999999998</c:v>
                </c:pt>
                <c:pt idx="2352">
                  <c:v>2.4</c:v>
                </c:pt>
                <c:pt idx="2353">
                  <c:v>2.3839999999999999</c:v>
                </c:pt>
                <c:pt idx="2354">
                  <c:v>2.371</c:v>
                </c:pt>
                <c:pt idx="2355">
                  <c:v>2.3610000000000002</c:v>
                </c:pt>
                <c:pt idx="2356">
                  <c:v>2.3540000000000001</c:v>
                </c:pt>
                <c:pt idx="2357">
                  <c:v>2.3330000000000002</c:v>
                </c:pt>
                <c:pt idx="2358">
                  <c:v>2.3319999999999999</c:v>
                </c:pt>
                <c:pt idx="2359">
                  <c:v>2.3050000000000002</c:v>
                </c:pt>
                <c:pt idx="2360">
                  <c:v>2.29</c:v>
                </c:pt>
                <c:pt idx="2361">
                  <c:v>2.2789999999999999</c:v>
                </c:pt>
                <c:pt idx="2362">
                  <c:v>2.2570000000000001</c:v>
                </c:pt>
                <c:pt idx="2363">
                  <c:v>2.2429999999999999</c:v>
                </c:pt>
                <c:pt idx="2364">
                  <c:v>2.23</c:v>
                </c:pt>
                <c:pt idx="2365">
                  <c:v>2.2269999999999999</c:v>
                </c:pt>
                <c:pt idx="2366">
                  <c:v>2.2090000000000001</c:v>
                </c:pt>
                <c:pt idx="2367">
                  <c:v>2.2040000000000002</c:v>
                </c:pt>
                <c:pt idx="2368">
                  <c:v>2.2040000000000002</c:v>
                </c:pt>
                <c:pt idx="2369">
                  <c:v>2.1989999999999998</c:v>
                </c:pt>
                <c:pt idx="2370">
                  <c:v>2.1890000000000001</c:v>
                </c:pt>
                <c:pt idx="2371">
                  <c:v>2.1669999999999998</c:v>
                </c:pt>
                <c:pt idx="2372">
                  <c:v>2.16</c:v>
                </c:pt>
                <c:pt idx="2373">
                  <c:v>2.1549999999999998</c:v>
                </c:pt>
                <c:pt idx="2374">
                  <c:v>2.1629999999999998</c:v>
                </c:pt>
                <c:pt idx="2375">
                  <c:v>2.1419999999999999</c:v>
                </c:pt>
                <c:pt idx="2376">
                  <c:v>2.137</c:v>
                </c:pt>
                <c:pt idx="2377">
                  <c:v>2.129</c:v>
                </c:pt>
                <c:pt idx="2378">
                  <c:v>2.1030000000000002</c:v>
                </c:pt>
                <c:pt idx="2379">
                  <c:v>2.0920000000000001</c:v>
                </c:pt>
                <c:pt idx="2380">
                  <c:v>2.0840000000000001</c:v>
                </c:pt>
                <c:pt idx="2381">
                  <c:v>2.073</c:v>
                </c:pt>
                <c:pt idx="2382">
                  <c:v>2.0659999999999998</c:v>
                </c:pt>
                <c:pt idx="2383">
                  <c:v>2.0579999999999998</c:v>
                </c:pt>
                <c:pt idx="2384">
                  <c:v>2.0369999999999999</c:v>
                </c:pt>
                <c:pt idx="2385">
                  <c:v>2.0289999999999999</c:v>
                </c:pt>
                <c:pt idx="2386">
                  <c:v>2.0169999999999999</c:v>
                </c:pt>
                <c:pt idx="2387">
                  <c:v>2</c:v>
                </c:pt>
                <c:pt idx="2388">
                  <c:v>2.0059999999999998</c:v>
                </c:pt>
                <c:pt idx="2389">
                  <c:v>1.988</c:v>
                </c:pt>
                <c:pt idx="2390">
                  <c:v>1.9790000000000001</c:v>
                </c:pt>
                <c:pt idx="2391">
                  <c:v>1.9690000000000001</c:v>
                </c:pt>
                <c:pt idx="2392">
                  <c:v>1.9690000000000001</c:v>
                </c:pt>
                <c:pt idx="2393">
                  <c:v>1.9450000000000001</c:v>
                </c:pt>
                <c:pt idx="2394">
                  <c:v>1.9470000000000001</c:v>
                </c:pt>
                <c:pt idx="2395">
                  <c:v>1.9319999999999999</c:v>
                </c:pt>
                <c:pt idx="2396">
                  <c:v>1.9039999999999999</c:v>
                </c:pt>
                <c:pt idx="2397">
                  <c:v>1.9059999999999999</c:v>
                </c:pt>
                <c:pt idx="2398">
                  <c:v>1.8759999999999999</c:v>
                </c:pt>
                <c:pt idx="2399">
                  <c:v>1.8640000000000001</c:v>
                </c:pt>
                <c:pt idx="2400">
                  <c:v>1.8460000000000001</c:v>
                </c:pt>
                <c:pt idx="2401">
                  <c:v>1.831</c:v>
                </c:pt>
                <c:pt idx="2402">
                  <c:v>1.823</c:v>
                </c:pt>
                <c:pt idx="2403">
                  <c:v>1.8080000000000001</c:v>
                </c:pt>
                <c:pt idx="2404">
                  <c:v>1.8160000000000001</c:v>
                </c:pt>
                <c:pt idx="2405">
                  <c:v>1.78</c:v>
                </c:pt>
                <c:pt idx="2406">
                  <c:v>1.786</c:v>
                </c:pt>
                <c:pt idx="2407">
                  <c:v>1.7749999999999999</c:v>
                </c:pt>
                <c:pt idx="2408">
                  <c:v>1.776</c:v>
                </c:pt>
                <c:pt idx="2409">
                  <c:v>1.768</c:v>
                </c:pt>
                <c:pt idx="2410">
                  <c:v>1.7529999999999999</c:v>
                </c:pt>
                <c:pt idx="2411">
                  <c:v>1.7370000000000001</c:v>
                </c:pt>
                <c:pt idx="2412">
                  <c:v>1.738</c:v>
                </c:pt>
                <c:pt idx="2413">
                  <c:v>1.7190000000000001</c:v>
                </c:pt>
                <c:pt idx="2414">
                  <c:v>1.7030000000000001</c:v>
                </c:pt>
                <c:pt idx="2415">
                  <c:v>1.6930000000000001</c:v>
                </c:pt>
                <c:pt idx="2416">
                  <c:v>1.6819999999999999</c:v>
                </c:pt>
                <c:pt idx="2417">
                  <c:v>1.653</c:v>
                </c:pt>
                <c:pt idx="2418">
                  <c:v>1.645</c:v>
                </c:pt>
                <c:pt idx="2419">
                  <c:v>1.6479999999999999</c:v>
                </c:pt>
                <c:pt idx="2420">
                  <c:v>1.6359999999999999</c:v>
                </c:pt>
                <c:pt idx="2421">
                  <c:v>1.6259999999999999</c:v>
                </c:pt>
                <c:pt idx="2422">
                  <c:v>1.6220000000000001</c:v>
                </c:pt>
                <c:pt idx="2423">
                  <c:v>1.611</c:v>
                </c:pt>
                <c:pt idx="2424">
                  <c:v>1.6040000000000001</c:v>
                </c:pt>
                <c:pt idx="2425">
                  <c:v>1.581</c:v>
                </c:pt>
                <c:pt idx="2426">
                  <c:v>1.5349999999999999</c:v>
                </c:pt>
                <c:pt idx="2427">
                  <c:v>1.5209999999999999</c:v>
                </c:pt>
                <c:pt idx="2428">
                  <c:v>1.4990000000000001</c:v>
                </c:pt>
                <c:pt idx="2429">
                  <c:v>1.458</c:v>
                </c:pt>
                <c:pt idx="2430">
                  <c:v>1.4350000000000001</c:v>
                </c:pt>
                <c:pt idx="2431">
                  <c:v>1.4059999999999999</c:v>
                </c:pt>
                <c:pt idx="2432">
                  <c:v>1.3680000000000001</c:v>
                </c:pt>
                <c:pt idx="2433">
                  <c:v>1.3420000000000001</c:v>
                </c:pt>
                <c:pt idx="2434">
                  <c:v>1.319</c:v>
                </c:pt>
                <c:pt idx="2435">
                  <c:v>1.286</c:v>
                </c:pt>
                <c:pt idx="2436">
                  <c:v>1.2669999999999999</c:v>
                </c:pt>
                <c:pt idx="2437">
                  <c:v>1.248</c:v>
                </c:pt>
                <c:pt idx="2438">
                  <c:v>1.212</c:v>
                </c:pt>
                <c:pt idx="2439">
                  <c:v>1.196</c:v>
                </c:pt>
                <c:pt idx="2440">
                  <c:v>1.1659999999999999</c:v>
                </c:pt>
                <c:pt idx="2441">
                  <c:v>1.1399999999999999</c:v>
                </c:pt>
                <c:pt idx="2442">
                  <c:v>1.1359999999999999</c:v>
                </c:pt>
                <c:pt idx="2443">
                  <c:v>1.095</c:v>
                </c:pt>
                <c:pt idx="2444">
                  <c:v>1.0489999999999999</c:v>
                </c:pt>
                <c:pt idx="2445">
                  <c:v>1.0389999999999999</c:v>
                </c:pt>
                <c:pt idx="2446">
                  <c:v>1.0049999999999999</c:v>
                </c:pt>
                <c:pt idx="2447">
                  <c:v>0.97299999999999998</c:v>
                </c:pt>
                <c:pt idx="2448">
                  <c:v>0.96</c:v>
                </c:pt>
                <c:pt idx="2449">
                  <c:v>0.93400000000000005</c:v>
                </c:pt>
                <c:pt idx="2450">
                  <c:v>0.89900000000000002</c:v>
                </c:pt>
                <c:pt idx="2451">
                  <c:v>0.88500000000000001</c:v>
                </c:pt>
                <c:pt idx="2452">
                  <c:v>0.874</c:v>
                </c:pt>
                <c:pt idx="2453">
                  <c:v>0.86799999999999999</c:v>
                </c:pt>
                <c:pt idx="2454">
                  <c:v>0.86699999999999999</c:v>
                </c:pt>
                <c:pt idx="2455">
                  <c:v>0.87</c:v>
                </c:pt>
                <c:pt idx="2456">
                  <c:v>0.84799999999999998</c:v>
                </c:pt>
                <c:pt idx="2457">
                  <c:v>0.85199999999999998</c:v>
                </c:pt>
                <c:pt idx="2458">
                  <c:v>0.85199999999999998</c:v>
                </c:pt>
                <c:pt idx="2459">
                  <c:v>0.84799999999999998</c:v>
                </c:pt>
                <c:pt idx="2460">
                  <c:v>0.85199999999999998</c:v>
                </c:pt>
                <c:pt idx="2461">
                  <c:v>0.84799999999999998</c:v>
                </c:pt>
                <c:pt idx="2462">
                  <c:v>0.86099999999999999</c:v>
                </c:pt>
                <c:pt idx="2463">
                  <c:v>0.86699999999999999</c:v>
                </c:pt>
                <c:pt idx="2464">
                  <c:v>0.86799999999999999</c:v>
                </c:pt>
                <c:pt idx="2465">
                  <c:v>0.88900000000000001</c:v>
                </c:pt>
                <c:pt idx="2466">
                  <c:v>0.90500000000000003</c:v>
                </c:pt>
                <c:pt idx="2467">
                  <c:v>0.92</c:v>
                </c:pt>
                <c:pt idx="2468">
                  <c:v>0.94799999999999995</c:v>
                </c:pt>
                <c:pt idx="2469">
                  <c:v>0.95399999999999996</c:v>
                </c:pt>
                <c:pt idx="2470">
                  <c:v>0.97599999999999998</c:v>
                </c:pt>
                <c:pt idx="2471">
                  <c:v>0.995</c:v>
                </c:pt>
                <c:pt idx="2472">
                  <c:v>0.995</c:v>
                </c:pt>
                <c:pt idx="2473">
                  <c:v>1.0109999999999999</c:v>
                </c:pt>
                <c:pt idx="2474">
                  <c:v>1.032</c:v>
                </c:pt>
                <c:pt idx="2475">
                  <c:v>1.044</c:v>
                </c:pt>
                <c:pt idx="2476">
                  <c:v>1.071</c:v>
                </c:pt>
                <c:pt idx="2477">
                  <c:v>1.097</c:v>
                </c:pt>
                <c:pt idx="2478">
                  <c:v>1.105</c:v>
                </c:pt>
                <c:pt idx="2479">
                  <c:v>1.1160000000000001</c:v>
                </c:pt>
                <c:pt idx="2480">
                  <c:v>1.145</c:v>
                </c:pt>
                <c:pt idx="2481">
                  <c:v>1.1419999999999999</c:v>
                </c:pt>
                <c:pt idx="2482">
                  <c:v>1.169</c:v>
                </c:pt>
                <c:pt idx="2483">
                  <c:v>1.1679999999999999</c:v>
                </c:pt>
                <c:pt idx="2484">
                  <c:v>1.165</c:v>
                </c:pt>
                <c:pt idx="2485">
                  <c:v>1.18</c:v>
                </c:pt>
                <c:pt idx="2486">
                  <c:v>1.1830000000000001</c:v>
                </c:pt>
                <c:pt idx="2487">
                  <c:v>1.1839999999999999</c:v>
                </c:pt>
                <c:pt idx="2488">
                  <c:v>1.1879999999999999</c:v>
                </c:pt>
                <c:pt idx="2489">
                  <c:v>1.1910000000000001</c:v>
                </c:pt>
                <c:pt idx="2490">
                  <c:v>1.1879999999999999</c:v>
                </c:pt>
                <c:pt idx="2491">
                  <c:v>1.1879999999999999</c:v>
                </c:pt>
                <c:pt idx="2492">
                  <c:v>1.1879999999999999</c:v>
                </c:pt>
                <c:pt idx="2493">
                  <c:v>1.1839999999999999</c:v>
                </c:pt>
                <c:pt idx="2494">
                  <c:v>1.173</c:v>
                </c:pt>
                <c:pt idx="2495">
                  <c:v>1.1759999999999999</c:v>
                </c:pt>
                <c:pt idx="2496">
                  <c:v>1.181</c:v>
                </c:pt>
                <c:pt idx="2497">
                  <c:v>1.173</c:v>
                </c:pt>
                <c:pt idx="2498">
                  <c:v>1.171</c:v>
                </c:pt>
                <c:pt idx="2499">
                  <c:v>1.17</c:v>
                </c:pt>
                <c:pt idx="2500">
                  <c:v>1.1619999999999999</c:v>
                </c:pt>
                <c:pt idx="2501">
                  <c:v>1.141</c:v>
                </c:pt>
                <c:pt idx="2502">
                  <c:v>1.129</c:v>
                </c:pt>
                <c:pt idx="2503">
                  <c:v>1.1359999999999999</c:v>
                </c:pt>
                <c:pt idx="2504">
                  <c:v>1.119</c:v>
                </c:pt>
                <c:pt idx="2505">
                  <c:v>1.1100000000000001</c:v>
                </c:pt>
                <c:pt idx="2506">
                  <c:v>1.1140000000000001</c:v>
                </c:pt>
                <c:pt idx="2507">
                  <c:v>1.105</c:v>
                </c:pt>
                <c:pt idx="2508">
                  <c:v>1.1100000000000001</c:v>
                </c:pt>
                <c:pt idx="2509">
                  <c:v>1.1060000000000001</c:v>
                </c:pt>
                <c:pt idx="2510">
                  <c:v>1.085</c:v>
                </c:pt>
                <c:pt idx="2511">
                  <c:v>1.0840000000000001</c:v>
                </c:pt>
                <c:pt idx="2512">
                  <c:v>1.08</c:v>
                </c:pt>
                <c:pt idx="2513">
                  <c:v>1.0589999999999999</c:v>
                </c:pt>
                <c:pt idx="2514">
                  <c:v>1.0609999999999999</c:v>
                </c:pt>
                <c:pt idx="2515">
                  <c:v>1.0580000000000001</c:v>
                </c:pt>
                <c:pt idx="2516">
                  <c:v>1.05</c:v>
                </c:pt>
                <c:pt idx="2517">
                  <c:v>1.05</c:v>
                </c:pt>
                <c:pt idx="2518">
                  <c:v>1.0509999999999999</c:v>
                </c:pt>
                <c:pt idx="2519">
                  <c:v>1.042</c:v>
                </c:pt>
                <c:pt idx="2520">
                  <c:v>1.032</c:v>
                </c:pt>
                <c:pt idx="2521">
                  <c:v>1.0169999999999999</c:v>
                </c:pt>
                <c:pt idx="2522">
                  <c:v>1.0109999999999999</c:v>
                </c:pt>
                <c:pt idx="2523">
                  <c:v>0.998</c:v>
                </c:pt>
                <c:pt idx="2524">
                  <c:v>0.99099999999999999</c:v>
                </c:pt>
                <c:pt idx="2525">
                  <c:v>0.97399999999999998</c:v>
                </c:pt>
                <c:pt idx="2526">
                  <c:v>0.97599999999999998</c:v>
                </c:pt>
                <c:pt idx="2527">
                  <c:v>0.96099999999999997</c:v>
                </c:pt>
                <c:pt idx="2528">
                  <c:v>0.95</c:v>
                </c:pt>
                <c:pt idx="2529">
                  <c:v>0.94599999999999995</c:v>
                </c:pt>
                <c:pt idx="2530">
                  <c:v>0.93899999999999995</c:v>
                </c:pt>
                <c:pt idx="2531">
                  <c:v>0.92900000000000005</c:v>
                </c:pt>
                <c:pt idx="2532">
                  <c:v>0.92</c:v>
                </c:pt>
                <c:pt idx="2533">
                  <c:v>0.90200000000000002</c:v>
                </c:pt>
                <c:pt idx="2534">
                  <c:v>0.89800000000000002</c:v>
                </c:pt>
                <c:pt idx="2535">
                  <c:v>0.89</c:v>
                </c:pt>
                <c:pt idx="2536">
                  <c:v>0.879</c:v>
                </c:pt>
                <c:pt idx="2537">
                  <c:v>0.874</c:v>
                </c:pt>
                <c:pt idx="2538">
                  <c:v>0.86799999999999999</c:v>
                </c:pt>
                <c:pt idx="2539">
                  <c:v>0.86099999999999999</c:v>
                </c:pt>
                <c:pt idx="2540">
                  <c:v>0.84799999999999998</c:v>
                </c:pt>
                <c:pt idx="2541">
                  <c:v>0.85299999999999998</c:v>
                </c:pt>
                <c:pt idx="2542">
                  <c:v>0.83099999999999996</c:v>
                </c:pt>
                <c:pt idx="2543">
                  <c:v>0.81</c:v>
                </c:pt>
                <c:pt idx="2544">
                  <c:v>0.80900000000000005</c:v>
                </c:pt>
                <c:pt idx="2545">
                  <c:v>0.79400000000000004</c:v>
                </c:pt>
                <c:pt idx="2546">
                  <c:v>0.79</c:v>
                </c:pt>
                <c:pt idx="2547">
                  <c:v>0.78300000000000003</c:v>
                </c:pt>
                <c:pt idx="2548">
                  <c:v>0.76800000000000002</c:v>
                </c:pt>
                <c:pt idx="2549">
                  <c:v>0.75700000000000001</c:v>
                </c:pt>
                <c:pt idx="2550">
                  <c:v>0.753</c:v>
                </c:pt>
                <c:pt idx="2551">
                  <c:v>0.74199999999999999</c:v>
                </c:pt>
                <c:pt idx="2552">
                  <c:v>0.72599999999999998</c:v>
                </c:pt>
                <c:pt idx="2553">
                  <c:v>0.72299999999999998</c:v>
                </c:pt>
                <c:pt idx="2554">
                  <c:v>0.72299999999999998</c:v>
                </c:pt>
                <c:pt idx="2555">
                  <c:v>0.7</c:v>
                </c:pt>
                <c:pt idx="2556">
                  <c:v>0.69</c:v>
                </c:pt>
                <c:pt idx="2557">
                  <c:v>0.68200000000000005</c:v>
                </c:pt>
                <c:pt idx="2558">
                  <c:v>0.66300000000000003</c:v>
                </c:pt>
                <c:pt idx="2559">
                  <c:v>0.66400000000000003</c:v>
                </c:pt>
                <c:pt idx="2560">
                  <c:v>0.66</c:v>
                </c:pt>
                <c:pt idx="2561">
                  <c:v>0.63200000000000001</c:v>
                </c:pt>
                <c:pt idx="2562">
                  <c:v>0.626</c:v>
                </c:pt>
                <c:pt idx="2563">
                  <c:v>0.623</c:v>
                </c:pt>
                <c:pt idx="2564">
                  <c:v>0.60599999999999998</c:v>
                </c:pt>
                <c:pt idx="2565">
                  <c:v>0.59599999999999997</c:v>
                </c:pt>
                <c:pt idx="2566">
                  <c:v>0.59299999999999997</c:v>
                </c:pt>
                <c:pt idx="2567">
                  <c:v>0.58099999999999996</c:v>
                </c:pt>
                <c:pt idx="2568">
                  <c:v>0.57399999999999995</c:v>
                </c:pt>
                <c:pt idx="2569">
                  <c:v>0.56299999999999994</c:v>
                </c:pt>
                <c:pt idx="2570">
                  <c:v>0.55200000000000005</c:v>
                </c:pt>
                <c:pt idx="2571">
                  <c:v>0.54400000000000004</c:v>
                </c:pt>
                <c:pt idx="2572">
                  <c:v>0.55600000000000005</c:v>
                </c:pt>
                <c:pt idx="2573">
                  <c:v>0.52300000000000002</c:v>
                </c:pt>
                <c:pt idx="2574">
                  <c:v>0.51800000000000002</c:v>
                </c:pt>
                <c:pt idx="2575">
                  <c:v>0.51100000000000001</c:v>
                </c:pt>
                <c:pt idx="2576">
                  <c:v>0.48199999999999998</c:v>
                </c:pt>
                <c:pt idx="2577">
                  <c:v>0.47699999999999998</c:v>
                </c:pt>
                <c:pt idx="2578">
                  <c:v>0.46600000000000003</c:v>
                </c:pt>
                <c:pt idx="2579">
                  <c:v>0.44700000000000001</c:v>
                </c:pt>
                <c:pt idx="2580">
                  <c:v>0.436</c:v>
                </c:pt>
                <c:pt idx="2581">
                  <c:v>0.42499999999999999</c:v>
                </c:pt>
                <c:pt idx="2582">
                  <c:v>0.42499999999999999</c:v>
                </c:pt>
                <c:pt idx="2583">
                  <c:v>0.41299999999999998</c:v>
                </c:pt>
                <c:pt idx="2584">
                  <c:v>0.41399999999999998</c:v>
                </c:pt>
                <c:pt idx="2585">
                  <c:v>0.39</c:v>
                </c:pt>
                <c:pt idx="2586">
                  <c:v>0.39500000000000002</c:v>
                </c:pt>
                <c:pt idx="2587">
                  <c:v>0.38400000000000001</c:v>
                </c:pt>
                <c:pt idx="2588">
                  <c:v>0.373</c:v>
                </c:pt>
                <c:pt idx="2589">
                  <c:v>0.35799999999999998</c:v>
                </c:pt>
                <c:pt idx="2590">
                  <c:v>0.35399999999999998</c:v>
                </c:pt>
                <c:pt idx="2591">
                  <c:v>0.34799999999999998</c:v>
                </c:pt>
                <c:pt idx="2592">
                  <c:v>0.33100000000000002</c:v>
                </c:pt>
                <c:pt idx="2593">
                  <c:v>0.33100000000000002</c:v>
                </c:pt>
                <c:pt idx="2594">
                  <c:v>0.32700000000000001</c:v>
                </c:pt>
                <c:pt idx="2595">
                  <c:v>0.317</c:v>
                </c:pt>
                <c:pt idx="2596">
                  <c:v>0.30499999999999999</c:v>
                </c:pt>
                <c:pt idx="2597">
                  <c:v>0.28899999999999998</c:v>
                </c:pt>
                <c:pt idx="2598">
                  <c:v>0.28299999999999997</c:v>
                </c:pt>
                <c:pt idx="2599">
                  <c:v>0.26800000000000002</c:v>
                </c:pt>
                <c:pt idx="2600">
                  <c:v>0.25600000000000001</c:v>
                </c:pt>
                <c:pt idx="2601">
                  <c:v>0.26100000000000001</c:v>
                </c:pt>
                <c:pt idx="2602">
                  <c:v>0.246</c:v>
                </c:pt>
                <c:pt idx="2603">
                  <c:v>0.23100000000000001</c:v>
                </c:pt>
                <c:pt idx="2604">
                  <c:v>0.223</c:v>
                </c:pt>
                <c:pt idx="2605">
                  <c:v>0.20799999999999999</c:v>
                </c:pt>
                <c:pt idx="2606">
                  <c:v>0.20399999999999999</c:v>
                </c:pt>
                <c:pt idx="2607">
                  <c:v>0.20100000000000001</c:v>
                </c:pt>
                <c:pt idx="2608">
                  <c:v>0.19700000000000001</c:v>
                </c:pt>
                <c:pt idx="2609">
                  <c:v>0.182</c:v>
                </c:pt>
                <c:pt idx="2610">
                  <c:v>0.17499999999999999</c:v>
                </c:pt>
                <c:pt idx="2611">
                  <c:v>0.16700000000000001</c:v>
                </c:pt>
                <c:pt idx="2612">
                  <c:v>0.14399999999999999</c:v>
                </c:pt>
                <c:pt idx="2613">
                  <c:v>0.14099999999999999</c:v>
                </c:pt>
                <c:pt idx="2614">
                  <c:v>0.126</c:v>
                </c:pt>
                <c:pt idx="2615">
                  <c:v>0.109</c:v>
                </c:pt>
                <c:pt idx="2616">
                  <c:v>0.115</c:v>
                </c:pt>
                <c:pt idx="2617">
                  <c:v>0.104</c:v>
                </c:pt>
                <c:pt idx="2618">
                  <c:v>9.5000000000000001E-2</c:v>
                </c:pt>
                <c:pt idx="2619">
                  <c:v>8.8999999999999996E-2</c:v>
                </c:pt>
                <c:pt idx="2620">
                  <c:v>8.5000000000000006E-2</c:v>
                </c:pt>
                <c:pt idx="2621">
                  <c:v>6.0999999999999999E-2</c:v>
                </c:pt>
                <c:pt idx="2622">
                  <c:v>6.6000000000000003E-2</c:v>
                </c:pt>
                <c:pt idx="2623">
                  <c:v>0.04</c:v>
                </c:pt>
                <c:pt idx="2624">
                  <c:v>3.4000000000000002E-2</c:v>
                </c:pt>
                <c:pt idx="2625">
                  <c:v>3.6999999999999998E-2</c:v>
                </c:pt>
                <c:pt idx="2626">
                  <c:v>1.7999999999999999E-2</c:v>
                </c:pt>
                <c:pt idx="2627">
                  <c:v>3.0000000000000001E-3</c:v>
                </c:pt>
                <c:pt idx="2628">
                  <c:v>-5.0000000000000001E-3</c:v>
                </c:pt>
                <c:pt idx="2629">
                  <c:v>-5.0000000000000001E-3</c:v>
                </c:pt>
                <c:pt idx="2630">
                  <c:v>-2.1999999999999999E-2</c:v>
                </c:pt>
                <c:pt idx="2631">
                  <c:v>-3.9E-2</c:v>
                </c:pt>
                <c:pt idx="2632">
                  <c:v>-3.9E-2</c:v>
                </c:pt>
                <c:pt idx="2633">
                  <c:v>-5.5E-2</c:v>
                </c:pt>
                <c:pt idx="2634">
                  <c:v>-6.5000000000000002E-2</c:v>
                </c:pt>
                <c:pt idx="2635">
                  <c:v>-6.5000000000000002E-2</c:v>
                </c:pt>
                <c:pt idx="2636">
                  <c:v>-7.2999999999999995E-2</c:v>
                </c:pt>
                <c:pt idx="2637">
                  <c:v>-8.1000000000000003E-2</c:v>
                </c:pt>
                <c:pt idx="2638">
                  <c:v>-0.1</c:v>
                </c:pt>
                <c:pt idx="2639">
                  <c:v>-0.111</c:v>
                </c:pt>
                <c:pt idx="2640">
                  <c:v>-0.111</c:v>
                </c:pt>
                <c:pt idx="2641">
                  <c:v>-0.13400000000000001</c:v>
                </c:pt>
                <c:pt idx="2642">
                  <c:v>-0.13900000000000001</c:v>
                </c:pt>
                <c:pt idx="2643">
                  <c:v>-0.14499999999999999</c:v>
                </c:pt>
                <c:pt idx="2644">
                  <c:v>-0.14499999999999999</c:v>
                </c:pt>
                <c:pt idx="2645">
                  <c:v>-0.151</c:v>
                </c:pt>
                <c:pt idx="2646">
                  <c:v>-0.16400000000000001</c:v>
                </c:pt>
                <c:pt idx="2647">
                  <c:v>-0.17199999999999999</c:v>
                </c:pt>
                <c:pt idx="2648">
                  <c:v>-0.17899999999999999</c:v>
                </c:pt>
                <c:pt idx="2649">
                  <c:v>-0.19400000000000001</c:v>
                </c:pt>
                <c:pt idx="2650">
                  <c:v>-0.20200000000000001</c:v>
                </c:pt>
                <c:pt idx="2651">
                  <c:v>-0.20799999999999999</c:v>
                </c:pt>
                <c:pt idx="2652">
                  <c:v>-0.221</c:v>
                </c:pt>
                <c:pt idx="2653">
                  <c:v>-0.23200000000000001</c:v>
                </c:pt>
                <c:pt idx="2654">
                  <c:v>-0.24199999999999999</c:v>
                </c:pt>
                <c:pt idx="2655">
                  <c:v>-0.247</c:v>
                </c:pt>
                <c:pt idx="2656">
                  <c:v>-0.255</c:v>
                </c:pt>
                <c:pt idx="2657">
                  <c:v>-0.27300000000000002</c:v>
                </c:pt>
                <c:pt idx="2658">
                  <c:v>-0.27800000000000002</c:v>
                </c:pt>
                <c:pt idx="2659">
                  <c:v>-0.29299999999999998</c:v>
                </c:pt>
                <c:pt idx="2660">
                  <c:v>-0.29899999999999999</c:v>
                </c:pt>
                <c:pt idx="2661">
                  <c:v>-0.312</c:v>
                </c:pt>
                <c:pt idx="2662">
                  <c:v>-0.33100000000000002</c:v>
                </c:pt>
                <c:pt idx="2663">
                  <c:v>-0.34200000000000003</c:v>
                </c:pt>
                <c:pt idx="2664">
                  <c:v>-0.35</c:v>
                </c:pt>
                <c:pt idx="2665">
                  <c:v>-0.35399999999999998</c:v>
                </c:pt>
                <c:pt idx="2666">
                  <c:v>-0.35899999999999999</c:v>
                </c:pt>
                <c:pt idx="2667">
                  <c:v>-0.35399999999999998</c:v>
                </c:pt>
                <c:pt idx="2668">
                  <c:v>-0.36899999999999999</c:v>
                </c:pt>
                <c:pt idx="2669">
                  <c:v>-0.38700000000000001</c:v>
                </c:pt>
                <c:pt idx="2670">
                  <c:v>-0.38</c:v>
                </c:pt>
                <c:pt idx="2671">
                  <c:v>-0.39500000000000002</c:v>
                </c:pt>
                <c:pt idx="2672">
                  <c:v>-0.41099999999999998</c:v>
                </c:pt>
                <c:pt idx="2673">
                  <c:v>-0.41499999999999998</c:v>
                </c:pt>
                <c:pt idx="2674">
                  <c:v>-0.42199999999999999</c:v>
                </c:pt>
                <c:pt idx="2675">
                  <c:v>-0.43099999999999999</c:v>
                </c:pt>
                <c:pt idx="2676">
                  <c:v>-0.438</c:v>
                </c:pt>
                <c:pt idx="2677">
                  <c:v>-0.44500000000000001</c:v>
                </c:pt>
                <c:pt idx="2678">
                  <c:v>-0.46400000000000002</c:v>
                </c:pt>
                <c:pt idx="2679">
                  <c:v>-0.47199999999999998</c:v>
                </c:pt>
                <c:pt idx="2680">
                  <c:v>-0.48699999999999999</c:v>
                </c:pt>
                <c:pt idx="2681">
                  <c:v>-0.497</c:v>
                </c:pt>
                <c:pt idx="2682">
                  <c:v>-0.498</c:v>
                </c:pt>
                <c:pt idx="2683">
                  <c:v>-0.51400000000000001</c:v>
                </c:pt>
                <c:pt idx="2684">
                  <c:v>-0.54300000000000004</c:v>
                </c:pt>
                <c:pt idx="2685">
                  <c:v>-0.54800000000000004</c:v>
                </c:pt>
                <c:pt idx="2686">
                  <c:v>-0.54400000000000004</c:v>
                </c:pt>
                <c:pt idx="2687">
                  <c:v>-0.55200000000000005</c:v>
                </c:pt>
                <c:pt idx="2688">
                  <c:v>-0.55200000000000005</c:v>
                </c:pt>
                <c:pt idx="2689">
                  <c:v>-0.56699999999999995</c:v>
                </c:pt>
                <c:pt idx="2690">
                  <c:v>-0.58199999999999996</c:v>
                </c:pt>
                <c:pt idx="2691">
                  <c:v>-0.59399999999999997</c:v>
                </c:pt>
                <c:pt idx="2692">
                  <c:v>-0.59699999999999998</c:v>
                </c:pt>
                <c:pt idx="2693">
                  <c:v>-0.60899999999999999</c:v>
                </c:pt>
                <c:pt idx="2694">
                  <c:v>-0.61599999999999999</c:v>
                </c:pt>
                <c:pt idx="2695">
                  <c:v>-0.63200000000000001</c:v>
                </c:pt>
                <c:pt idx="2696">
                  <c:v>-0.64800000000000002</c:v>
                </c:pt>
                <c:pt idx="2697">
                  <c:v>-0.66200000000000003</c:v>
                </c:pt>
                <c:pt idx="2698">
                  <c:v>-0.67</c:v>
                </c:pt>
                <c:pt idx="2699">
                  <c:v>-0.67</c:v>
                </c:pt>
                <c:pt idx="2700">
                  <c:v>-0.67800000000000005</c:v>
                </c:pt>
                <c:pt idx="2701">
                  <c:v>-0.68899999999999995</c:v>
                </c:pt>
                <c:pt idx="2702">
                  <c:v>-0.70499999999999996</c:v>
                </c:pt>
                <c:pt idx="2703">
                  <c:v>-0.71599999999999997</c:v>
                </c:pt>
                <c:pt idx="2704">
                  <c:v>-0.72299999999999998</c:v>
                </c:pt>
                <c:pt idx="2705">
                  <c:v>-0.73599999999999999</c:v>
                </c:pt>
                <c:pt idx="2706">
                  <c:v>-0.75</c:v>
                </c:pt>
                <c:pt idx="2707">
                  <c:v>-0.746</c:v>
                </c:pt>
                <c:pt idx="2708">
                  <c:v>-0.77500000000000002</c:v>
                </c:pt>
                <c:pt idx="2709">
                  <c:v>-0.77300000000000002</c:v>
                </c:pt>
                <c:pt idx="2710">
                  <c:v>-0.78400000000000003</c:v>
                </c:pt>
                <c:pt idx="2711">
                  <c:v>-0.79600000000000004</c:v>
                </c:pt>
                <c:pt idx="2712">
                  <c:v>-0.8</c:v>
                </c:pt>
                <c:pt idx="2713">
                  <c:v>-0.80700000000000005</c:v>
                </c:pt>
                <c:pt idx="2714">
                  <c:v>-0.81</c:v>
                </c:pt>
                <c:pt idx="2715">
                  <c:v>-0.81100000000000005</c:v>
                </c:pt>
                <c:pt idx="2716">
                  <c:v>-0.81499999999999995</c:v>
                </c:pt>
                <c:pt idx="2717">
                  <c:v>-0.82</c:v>
                </c:pt>
                <c:pt idx="2718">
                  <c:v>-0.82699999999999996</c:v>
                </c:pt>
                <c:pt idx="2719">
                  <c:v>-0.84199999999999997</c:v>
                </c:pt>
                <c:pt idx="2720">
                  <c:v>-0.85699999999999998</c:v>
                </c:pt>
                <c:pt idx="2721">
                  <c:v>-0.86099999999999999</c:v>
                </c:pt>
                <c:pt idx="2722">
                  <c:v>-0.872</c:v>
                </c:pt>
                <c:pt idx="2723">
                  <c:v>-0.88800000000000001</c:v>
                </c:pt>
                <c:pt idx="2724">
                  <c:v>-0.89900000000000002</c:v>
                </c:pt>
                <c:pt idx="2725">
                  <c:v>-0.90700000000000003</c:v>
                </c:pt>
                <c:pt idx="2726">
                  <c:v>-0.92200000000000004</c:v>
                </c:pt>
                <c:pt idx="2727">
                  <c:v>-0.92200000000000004</c:v>
                </c:pt>
                <c:pt idx="2728">
                  <c:v>-0.92600000000000005</c:v>
                </c:pt>
                <c:pt idx="2729">
                  <c:v>-0.94599999999999995</c:v>
                </c:pt>
                <c:pt idx="2730">
                  <c:v>-0.94899999999999995</c:v>
                </c:pt>
                <c:pt idx="2731">
                  <c:v>-0.96</c:v>
                </c:pt>
                <c:pt idx="2732">
                  <c:v>-0.97599999999999998</c:v>
                </c:pt>
                <c:pt idx="2733">
                  <c:v>-0.98299999999999998</c:v>
                </c:pt>
                <c:pt idx="2734">
                  <c:v>-0.995</c:v>
                </c:pt>
                <c:pt idx="2735">
                  <c:v>-1.0069999999999999</c:v>
                </c:pt>
                <c:pt idx="2736">
                  <c:v>-1.006</c:v>
                </c:pt>
                <c:pt idx="2737">
                  <c:v>-1.018</c:v>
                </c:pt>
                <c:pt idx="2738">
                  <c:v>-1.0329999999999999</c:v>
                </c:pt>
                <c:pt idx="2739">
                  <c:v>-1.0409999999999999</c:v>
                </c:pt>
                <c:pt idx="2740">
                  <c:v>-1.048</c:v>
                </c:pt>
                <c:pt idx="2741">
                  <c:v>-1.0549999999999999</c:v>
                </c:pt>
                <c:pt idx="2742">
                  <c:v>-1.048</c:v>
                </c:pt>
                <c:pt idx="2743">
                  <c:v>-1.0669999999999999</c:v>
                </c:pt>
                <c:pt idx="2744">
                  <c:v>-1.069</c:v>
                </c:pt>
                <c:pt idx="2745">
                  <c:v>-1.083</c:v>
                </c:pt>
                <c:pt idx="2746">
                  <c:v>-1.0900000000000001</c:v>
                </c:pt>
                <c:pt idx="2747">
                  <c:v>-1.1100000000000001</c:v>
                </c:pt>
                <c:pt idx="2748">
                  <c:v>-1.1060000000000001</c:v>
                </c:pt>
                <c:pt idx="2749">
                  <c:v>-1.113</c:v>
                </c:pt>
                <c:pt idx="2750">
                  <c:v>-1.1359999999999999</c:v>
                </c:pt>
                <c:pt idx="2751">
                  <c:v>-1.1399999999999999</c:v>
                </c:pt>
                <c:pt idx="2752">
                  <c:v>-1.137</c:v>
                </c:pt>
                <c:pt idx="2753">
                  <c:v>-1.163</c:v>
                </c:pt>
                <c:pt idx="2754">
                  <c:v>-1.171</c:v>
                </c:pt>
                <c:pt idx="2755">
                  <c:v>-1.171</c:v>
                </c:pt>
                <c:pt idx="2756">
                  <c:v>-1.1779999999999999</c:v>
                </c:pt>
                <c:pt idx="2757">
                  <c:v>-1.1830000000000001</c:v>
                </c:pt>
                <c:pt idx="2758">
                  <c:v>-1.194</c:v>
                </c:pt>
                <c:pt idx="2759">
                  <c:v>-1.204</c:v>
                </c:pt>
                <c:pt idx="2760">
                  <c:v>-1.2090000000000001</c:v>
                </c:pt>
                <c:pt idx="2761">
                  <c:v>-1.206</c:v>
                </c:pt>
                <c:pt idx="2762">
                  <c:v>-1.222</c:v>
                </c:pt>
                <c:pt idx="2763">
                  <c:v>-1.236</c:v>
                </c:pt>
                <c:pt idx="2764">
                  <c:v>-1.244</c:v>
                </c:pt>
                <c:pt idx="2765">
                  <c:v>-1.25</c:v>
                </c:pt>
                <c:pt idx="2766">
                  <c:v>-1.2589999999999999</c:v>
                </c:pt>
                <c:pt idx="2767">
                  <c:v>-1.256</c:v>
                </c:pt>
                <c:pt idx="2768">
                  <c:v>-1.266</c:v>
                </c:pt>
                <c:pt idx="2769">
                  <c:v>-1.282</c:v>
                </c:pt>
                <c:pt idx="2770">
                  <c:v>-1.278</c:v>
                </c:pt>
                <c:pt idx="2771">
                  <c:v>-1.298</c:v>
                </c:pt>
                <c:pt idx="2772">
                  <c:v>-1.298</c:v>
                </c:pt>
                <c:pt idx="2773">
                  <c:v>-1.3169999999999999</c:v>
                </c:pt>
                <c:pt idx="2774">
                  <c:v>-1.327</c:v>
                </c:pt>
                <c:pt idx="2775">
                  <c:v>-1.3360000000000001</c:v>
                </c:pt>
                <c:pt idx="2776">
                  <c:v>-1.343</c:v>
                </c:pt>
                <c:pt idx="2777">
                  <c:v>-1.35</c:v>
                </c:pt>
                <c:pt idx="2778">
                  <c:v>-1.355</c:v>
                </c:pt>
                <c:pt idx="2779">
                  <c:v>-1.3660000000000001</c:v>
                </c:pt>
                <c:pt idx="2780">
                  <c:v>-1.381</c:v>
                </c:pt>
                <c:pt idx="2781">
                  <c:v>-1.397</c:v>
                </c:pt>
                <c:pt idx="2782">
                  <c:v>-1.3859999999999999</c:v>
                </c:pt>
                <c:pt idx="2783">
                  <c:v>-1.407</c:v>
                </c:pt>
                <c:pt idx="2784">
                  <c:v>-1.4239999999999999</c:v>
                </c:pt>
                <c:pt idx="2785">
                  <c:v>-1.431</c:v>
                </c:pt>
                <c:pt idx="2786">
                  <c:v>-1.4610000000000001</c:v>
                </c:pt>
                <c:pt idx="2787">
                  <c:v>-1.4510000000000001</c:v>
                </c:pt>
                <c:pt idx="2788">
                  <c:v>-1.454</c:v>
                </c:pt>
                <c:pt idx="2789">
                  <c:v>-1.468</c:v>
                </c:pt>
                <c:pt idx="2790">
                  <c:v>-1.4730000000000001</c:v>
                </c:pt>
                <c:pt idx="2791">
                  <c:v>-1.4810000000000001</c:v>
                </c:pt>
                <c:pt idx="2792">
                  <c:v>-1.4950000000000001</c:v>
                </c:pt>
                <c:pt idx="2793">
                  <c:v>-1.512</c:v>
                </c:pt>
                <c:pt idx="2794">
                  <c:v>-1.512</c:v>
                </c:pt>
                <c:pt idx="2795">
                  <c:v>-1.53</c:v>
                </c:pt>
                <c:pt idx="2796">
                  <c:v>-1.542</c:v>
                </c:pt>
                <c:pt idx="2797">
                  <c:v>-1.554</c:v>
                </c:pt>
                <c:pt idx="2798">
                  <c:v>-1.5469999999999999</c:v>
                </c:pt>
                <c:pt idx="2799">
                  <c:v>-1.546</c:v>
                </c:pt>
                <c:pt idx="2800">
                  <c:v>-1.5649999999999999</c:v>
                </c:pt>
                <c:pt idx="2801">
                  <c:v>-1.5840000000000001</c:v>
                </c:pt>
                <c:pt idx="2802">
                  <c:v>-1.5880000000000001</c:v>
                </c:pt>
                <c:pt idx="2803">
                  <c:v>-1.6</c:v>
                </c:pt>
                <c:pt idx="2804">
                  <c:v>-1.629</c:v>
                </c:pt>
                <c:pt idx="2805">
                  <c:v>-1.63</c:v>
                </c:pt>
                <c:pt idx="2806">
                  <c:v>-1.6339999999999999</c:v>
                </c:pt>
                <c:pt idx="2807">
                  <c:v>-1.6419999999999999</c:v>
                </c:pt>
                <c:pt idx="2808">
                  <c:v>-1.6419999999999999</c:v>
                </c:pt>
                <c:pt idx="2809">
                  <c:v>-1.653</c:v>
                </c:pt>
                <c:pt idx="2810">
                  <c:v>-1.667</c:v>
                </c:pt>
                <c:pt idx="2811">
                  <c:v>-1.661</c:v>
                </c:pt>
                <c:pt idx="2812">
                  <c:v>-1.6839999999999999</c:v>
                </c:pt>
                <c:pt idx="2813">
                  <c:v>-1.694</c:v>
                </c:pt>
                <c:pt idx="2814">
                  <c:v>-1.6990000000000001</c:v>
                </c:pt>
                <c:pt idx="2815">
                  <c:v>-1.6990000000000001</c:v>
                </c:pt>
                <c:pt idx="2816">
                  <c:v>-1.7130000000000001</c:v>
                </c:pt>
                <c:pt idx="2817">
                  <c:v>-1.718</c:v>
                </c:pt>
                <c:pt idx="2818">
                  <c:v>-1.726</c:v>
                </c:pt>
                <c:pt idx="2819">
                  <c:v>-1.7350000000000001</c:v>
                </c:pt>
                <c:pt idx="2820">
                  <c:v>-1.7370000000000001</c:v>
                </c:pt>
                <c:pt idx="2821">
                  <c:v>-1.7490000000000001</c:v>
                </c:pt>
                <c:pt idx="2822">
                  <c:v>-1.7689999999999999</c:v>
                </c:pt>
                <c:pt idx="2823">
                  <c:v>-1.776</c:v>
                </c:pt>
                <c:pt idx="2824">
                  <c:v>-1.776</c:v>
                </c:pt>
                <c:pt idx="2825">
                  <c:v>-1.79</c:v>
                </c:pt>
                <c:pt idx="2826">
                  <c:v>-1.7909999999999999</c:v>
                </c:pt>
                <c:pt idx="2827">
                  <c:v>-1.806</c:v>
                </c:pt>
                <c:pt idx="2828">
                  <c:v>-1.8149999999999999</c:v>
                </c:pt>
                <c:pt idx="2829">
                  <c:v>-1.8180000000000001</c:v>
                </c:pt>
                <c:pt idx="2830">
                  <c:v>-1.8220000000000001</c:v>
                </c:pt>
                <c:pt idx="2831">
                  <c:v>-1.8360000000000001</c:v>
                </c:pt>
                <c:pt idx="2832">
                  <c:v>-1.845</c:v>
                </c:pt>
                <c:pt idx="2833">
                  <c:v>-1.8520000000000001</c:v>
                </c:pt>
                <c:pt idx="2834">
                  <c:v>-1.8640000000000001</c:v>
                </c:pt>
                <c:pt idx="2835">
                  <c:v>-1.8720000000000001</c:v>
                </c:pt>
                <c:pt idx="2836">
                  <c:v>-1.875</c:v>
                </c:pt>
                <c:pt idx="2837">
                  <c:v>-1.887</c:v>
                </c:pt>
                <c:pt idx="2838">
                  <c:v>-1.895</c:v>
                </c:pt>
                <c:pt idx="2839">
                  <c:v>-1.8979999999999999</c:v>
                </c:pt>
                <c:pt idx="2840">
                  <c:v>-1.9139999999999999</c:v>
                </c:pt>
                <c:pt idx="2841">
                  <c:v>-1.925</c:v>
                </c:pt>
                <c:pt idx="2842">
                  <c:v>-1.925</c:v>
                </c:pt>
                <c:pt idx="2843">
                  <c:v>-1.9390000000000001</c:v>
                </c:pt>
                <c:pt idx="2844">
                  <c:v>-1.9410000000000001</c:v>
                </c:pt>
                <c:pt idx="2845">
                  <c:v>-1.9370000000000001</c:v>
                </c:pt>
                <c:pt idx="2846">
                  <c:v>-1.96</c:v>
                </c:pt>
                <c:pt idx="2847">
                  <c:v>-1.96</c:v>
                </c:pt>
                <c:pt idx="2848">
                  <c:v>-1.964</c:v>
                </c:pt>
                <c:pt idx="2849">
                  <c:v>-1.982</c:v>
                </c:pt>
                <c:pt idx="2850">
                  <c:v>-1.99</c:v>
                </c:pt>
                <c:pt idx="2851">
                  <c:v>-2.0019999999999998</c:v>
                </c:pt>
                <c:pt idx="2852">
                  <c:v>-2.0099999999999998</c:v>
                </c:pt>
                <c:pt idx="2853">
                  <c:v>-2.0169999999999999</c:v>
                </c:pt>
                <c:pt idx="2854">
                  <c:v>-2.0329999999999999</c:v>
                </c:pt>
                <c:pt idx="2855">
                  <c:v>-2.0350000000000001</c:v>
                </c:pt>
                <c:pt idx="2856">
                  <c:v>-2.052</c:v>
                </c:pt>
                <c:pt idx="2857">
                  <c:v>-2.048</c:v>
                </c:pt>
                <c:pt idx="2858">
                  <c:v>-2.0659999999999998</c:v>
                </c:pt>
                <c:pt idx="2859">
                  <c:v>-2.0670000000000002</c:v>
                </c:pt>
                <c:pt idx="2860">
                  <c:v>-2.09</c:v>
                </c:pt>
                <c:pt idx="2861">
                  <c:v>-2.0870000000000002</c:v>
                </c:pt>
                <c:pt idx="2862">
                  <c:v>-2.1019999999999999</c:v>
                </c:pt>
                <c:pt idx="2863">
                  <c:v>-2.113</c:v>
                </c:pt>
                <c:pt idx="2864">
                  <c:v>-2.1080000000000001</c:v>
                </c:pt>
                <c:pt idx="2865">
                  <c:v>-2.125</c:v>
                </c:pt>
                <c:pt idx="2866">
                  <c:v>-2.129</c:v>
                </c:pt>
                <c:pt idx="2867">
                  <c:v>-2.145</c:v>
                </c:pt>
                <c:pt idx="2868">
                  <c:v>-2.1520000000000001</c:v>
                </c:pt>
                <c:pt idx="2869">
                  <c:v>-2.1480000000000001</c:v>
                </c:pt>
                <c:pt idx="2870">
                  <c:v>-2.1659999999999999</c:v>
                </c:pt>
                <c:pt idx="2871">
                  <c:v>-2.1819999999999999</c:v>
                </c:pt>
                <c:pt idx="2872">
                  <c:v>-2.1789999999999998</c:v>
                </c:pt>
                <c:pt idx="2873">
                  <c:v>-2.2029999999999998</c:v>
                </c:pt>
                <c:pt idx="2874">
                  <c:v>-2.198</c:v>
                </c:pt>
                <c:pt idx="2875">
                  <c:v>-2.2130000000000001</c:v>
                </c:pt>
                <c:pt idx="2876">
                  <c:v>-2.2280000000000002</c:v>
                </c:pt>
                <c:pt idx="2877">
                  <c:v>-2.2320000000000002</c:v>
                </c:pt>
                <c:pt idx="2878">
                  <c:v>-2.2549999999999999</c:v>
                </c:pt>
                <c:pt idx="2879">
                  <c:v>-2.25</c:v>
                </c:pt>
                <c:pt idx="2880">
                  <c:v>-2.2509999999999999</c:v>
                </c:pt>
                <c:pt idx="2881">
                  <c:v>-2.2589999999999999</c:v>
                </c:pt>
                <c:pt idx="2882">
                  <c:v>-2.2730000000000001</c:v>
                </c:pt>
                <c:pt idx="2883">
                  <c:v>-2.278</c:v>
                </c:pt>
                <c:pt idx="2884">
                  <c:v>-2.2970000000000002</c:v>
                </c:pt>
                <c:pt idx="2885">
                  <c:v>-2.3029999999999999</c:v>
                </c:pt>
                <c:pt idx="2886">
                  <c:v>-2.3130000000000002</c:v>
                </c:pt>
                <c:pt idx="2887">
                  <c:v>-2.3130000000000002</c:v>
                </c:pt>
                <c:pt idx="2888">
                  <c:v>-2.3119999999999998</c:v>
                </c:pt>
                <c:pt idx="2889">
                  <c:v>-2.3250000000000002</c:v>
                </c:pt>
                <c:pt idx="2890">
                  <c:v>-2.3319999999999999</c:v>
                </c:pt>
                <c:pt idx="2891">
                  <c:v>-2.335</c:v>
                </c:pt>
                <c:pt idx="2892">
                  <c:v>-2.34</c:v>
                </c:pt>
                <c:pt idx="2893">
                  <c:v>-2.34</c:v>
                </c:pt>
                <c:pt idx="2894">
                  <c:v>-2.35</c:v>
                </c:pt>
                <c:pt idx="2895">
                  <c:v>-2.3519999999999999</c:v>
                </c:pt>
                <c:pt idx="2896">
                  <c:v>-2.359</c:v>
                </c:pt>
                <c:pt idx="2897">
                  <c:v>-2.3780000000000001</c:v>
                </c:pt>
                <c:pt idx="2898">
                  <c:v>-2.3820000000000001</c:v>
                </c:pt>
                <c:pt idx="2899">
                  <c:v>-2.3820000000000001</c:v>
                </c:pt>
                <c:pt idx="2900">
                  <c:v>-2.3879999999999999</c:v>
                </c:pt>
                <c:pt idx="2901">
                  <c:v>-2.39</c:v>
                </c:pt>
                <c:pt idx="2902">
                  <c:v>-2.3940000000000001</c:v>
                </c:pt>
                <c:pt idx="2903">
                  <c:v>-2.4119999999999999</c:v>
                </c:pt>
                <c:pt idx="2904">
                  <c:v>-2.4169999999999998</c:v>
                </c:pt>
                <c:pt idx="2905">
                  <c:v>-2.4279999999999999</c:v>
                </c:pt>
                <c:pt idx="2906">
                  <c:v>-2.448</c:v>
                </c:pt>
                <c:pt idx="2907">
                  <c:v>-2.4550000000000001</c:v>
                </c:pt>
                <c:pt idx="2908">
                  <c:v>-2.4510000000000001</c:v>
                </c:pt>
                <c:pt idx="2909">
                  <c:v>-2.4630000000000001</c:v>
                </c:pt>
                <c:pt idx="2910">
                  <c:v>-2.4670000000000001</c:v>
                </c:pt>
                <c:pt idx="2911">
                  <c:v>-2.4670000000000001</c:v>
                </c:pt>
                <c:pt idx="2912">
                  <c:v>-2.4870000000000001</c:v>
                </c:pt>
                <c:pt idx="2913">
                  <c:v>-2.4900000000000002</c:v>
                </c:pt>
                <c:pt idx="2914">
                  <c:v>-2.4940000000000002</c:v>
                </c:pt>
                <c:pt idx="2915">
                  <c:v>-2.5009999999999999</c:v>
                </c:pt>
                <c:pt idx="2916">
                  <c:v>-2.5009999999999999</c:v>
                </c:pt>
                <c:pt idx="2917">
                  <c:v>-2.5169999999999999</c:v>
                </c:pt>
                <c:pt idx="2918">
                  <c:v>-2.524</c:v>
                </c:pt>
                <c:pt idx="2919">
                  <c:v>-2.524</c:v>
                </c:pt>
                <c:pt idx="2920">
                  <c:v>-2.524</c:v>
                </c:pt>
                <c:pt idx="2921">
                  <c:v>-2.536</c:v>
                </c:pt>
                <c:pt idx="2922">
                  <c:v>-2.54</c:v>
                </c:pt>
                <c:pt idx="2923">
                  <c:v>-2.5510000000000002</c:v>
                </c:pt>
                <c:pt idx="2924">
                  <c:v>-2.5539999999999998</c:v>
                </c:pt>
                <c:pt idx="2925">
                  <c:v>-2.5590000000000002</c:v>
                </c:pt>
                <c:pt idx="2926">
                  <c:v>-2.57</c:v>
                </c:pt>
                <c:pt idx="2927">
                  <c:v>-2.577</c:v>
                </c:pt>
                <c:pt idx="2928">
                  <c:v>-2.5779999999999998</c:v>
                </c:pt>
                <c:pt idx="2929">
                  <c:v>-2.59</c:v>
                </c:pt>
                <c:pt idx="2930">
                  <c:v>-2.5920000000000001</c:v>
                </c:pt>
                <c:pt idx="2931">
                  <c:v>-2.601</c:v>
                </c:pt>
                <c:pt idx="2932">
                  <c:v>-2.605</c:v>
                </c:pt>
                <c:pt idx="2933">
                  <c:v>-2.613</c:v>
                </c:pt>
                <c:pt idx="2934">
                  <c:v>-2.609</c:v>
                </c:pt>
                <c:pt idx="2935">
                  <c:v>-2.621</c:v>
                </c:pt>
                <c:pt idx="2936">
                  <c:v>-2.6280000000000001</c:v>
                </c:pt>
                <c:pt idx="2937">
                  <c:v>-2.625</c:v>
                </c:pt>
                <c:pt idx="2938">
                  <c:v>-2.6469999999999998</c:v>
                </c:pt>
                <c:pt idx="2939">
                  <c:v>-2.6480000000000001</c:v>
                </c:pt>
                <c:pt idx="2940">
                  <c:v>-2.6589999999999998</c:v>
                </c:pt>
                <c:pt idx="2941">
                  <c:v>-2.6589999999999998</c:v>
                </c:pt>
                <c:pt idx="2942">
                  <c:v>-2.6789999999999998</c:v>
                </c:pt>
                <c:pt idx="2943">
                  <c:v>-2.6779999999999999</c:v>
                </c:pt>
                <c:pt idx="2944">
                  <c:v>-2.6819999999999999</c:v>
                </c:pt>
                <c:pt idx="2945">
                  <c:v>-2.69</c:v>
                </c:pt>
                <c:pt idx="2946">
                  <c:v>-2.69</c:v>
                </c:pt>
                <c:pt idx="2947">
                  <c:v>-2.69</c:v>
                </c:pt>
                <c:pt idx="2948">
                  <c:v>-2.6989999999999998</c:v>
                </c:pt>
                <c:pt idx="2949">
                  <c:v>-2.7050000000000001</c:v>
                </c:pt>
                <c:pt idx="2950">
                  <c:v>-2.7090000000000001</c:v>
                </c:pt>
                <c:pt idx="2951">
                  <c:v>-2.7189999999999999</c:v>
                </c:pt>
                <c:pt idx="2952">
                  <c:v>-2.7280000000000002</c:v>
                </c:pt>
                <c:pt idx="2953">
                  <c:v>-2.7210000000000001</c:v>
                </c:pt>
                <c:pt idx="2954">
                  <c:v>-2.7280000000000002</c:v>
                </c:pt>
                <c:pt idx="2955">
                  <c:v>-2.74</c:v>
                </c:pt>
                <c:pt idx="2956">
                  <c:v>-2.7509999999999999</c:v>
                </c:pt>
                <c:pt idx="2957">
                  <c:v>-2.7509999999999999</c:v>
                </c:pt>
                <c:pt idx="2958">
                  <c:v>-2.7549999999999999</c:v>
                </c:pt>
                <c:pt idx="2959">
                  <c:v>-2.7480000000000002</c:v>
                </c:pt>
                <c:pt idx="2960">
                  <c:v>-2.7589999999999999</c:v>
                </c:pt>
                <c:pt idx="2961">
                  <c:v>-2.7629999999999999</c:v>
                </c:pt>
                <c:pt idx="2962">
                  <c:v>-2.7709999999999999</c:v>
                </c:pt>
                <c:pt idx="2963">
                  <c:v>-2.782</c:v>
                </c:pt>
                <c:pt idx="2964">
                  <c:v>-2.7930000000000001</c:v>
                </c:pt>
                <c:pt idx="2965">
                  <c:v>-2.786</c:v>
                </c:pt>
                <c:pt idx="2966">
                  <c:v>-2.7970000000000002</c:v>
                </c:pt>
                <c:pt idx="2967">
                  <c:v>-2.8050000000000002</c:v>
                </c:pt>
                <c:pt idx="2968">
                  <c:v>-2.8130000000000002</c:v>
                </c:pt>
                <c:pt idx="2969">
                  <c:v>-2.8239999999999998</c:v>
                </c:pt>
                <c:pt idx="2970">
                  <c:v>-2.843</c:v>
                </c:pt>
                <c:pt idx="2971">
                  <c:v>-2.8319999999999999</c:v>
                </c:pt>
                <c:pt idx="2972">
                  <c:v>-2.8359999999999999</c:v>
                </c:pt>
                <c:pt idx="2973">
                  <c:v>-2.851</c:v>
                </c:pt>
                <c:pt idx="2974">
                  <c:v>-2.847</c:v>
                </c:pt>
                <c:pt idx="2975">
                  <c:v>-2.8650000000000002</c:v>
                </c:pt>
                <c:pt idx="2976">
                  <c:v>-2.8740000000000001</c:v>
                </c:pt>
                <c:pt idx="2977">
                  <c:v>-2.8740000000000001</c:v>
                </c:pt>
                <c:pt idx="2978">
                  <c:v>-2.8849999999999998</c:v>
                </c:pt>
                <c:pt idx="2979">
                  <c:v>-2.8849999999999998</c:v>
                </c:pt>
                <c:pt idx="2980">
                  <c:v>-2.8889999999999998</c:v>
                </c:pt>
                <c:pt idx="2981">
                  <c:v>-2.9</c:v>
                </c:pt>
                <c:pt idx="2982">
                  <c:v>-2.927</c:v>
                </c:pt>
                <c:pt idx="2983">
                  <c:v>-2.9159999999999999</c:v>
                </c:pt>
                <c:pt idx="2984">
                  <c:v>-2.923</c:v>
                </c:pt>
                <c:pt idx="2985">
                  <c:v>-2.923</c:v>
                </c:pt>
                <c:pt idx="2986">
                  <c:v>-2.923</c:v>
                </c:pt>
                <c:pt idx="2987">
                  <c:v>-2.927</c:v>
                </c:pt>
                <c:pt idx="2988">
                  <c:v>-2.927</c:v>
                </c:pt>
                <c:pt idx="2989">
                  <c:v>-2.95</c:v>
                </c:pt>
                <c:pt idx="2990">
                  <c:v>-2.956</c:v>
                </c:pt>
                <c:pt idx="2991">
                  <c:v>-2.9580000000000002</c:v>
                </c:pt>
                <c:pt idx="2992">
                  <c:v>-2.9620000000000002</c:v>
                </c:pt>
                <c:pt idx="2993">
                  <c:v>-2.9740000000000002</c:v>
                </c:pt>
                <c:pt idx="2994">
                  <c:v>-2.9769999999999999</c:v>
                </c:pt>
                <c:pt idx="2995">
                  <c:v>-2.996</c:v>
                </c:pt>
                <c:pt idx="2996">
                  <c:v>-3.0009999999999999</c:v>
                </c:pt>
                <c:pt idx="2997">
                  <c:v>-3.0070000000000001</c:v>
                </c:pt>
                <c:pt idx="2998">
                  <c:v>-3.0110000000000001</c:v>
                </c:pt>
                <c:pt idx="2999">
                  <c:v>-3.0150000000000001</c:v>
                </c:pt>
                <c:pt idx="3000">
                  <c:v>-3.0230000000000001</c:v>
                </c:pt>
                <c:pt idx="3001">
                  <c:v>-3.03</c:v>
                </c:pt>
                <c:pt idx="3002">
                  <c:v>-3.0379999999999998</c:v>
                </c:pt>
                <c:pt idx="3003">
                  <c:v>-3.0339999999999998</c:v>
                </c:pt>
                <c:pt idx="3004">
                  <c:v>-3.0339999999999998</c:v>
                </c:pt>
                <c:pt idx="3005">
                  <c:v>-3.0459999999999998</c:v>
                </c:pt>
                <c:pt idx="3006">
                  <c:v>-3.0379999999999998</c:v>
                </c:pt>
                <c:pt idx="3007">
                  <c:v>-3.0419999999999998</c:v>
                </c:pt>
                <c:pt idx="3008">
                  <c:v>-3.0609999999999999</c:v>
                </c:pt>
                <c:pt idx="3009">
                  <c:v>-3.0720000000000001</c:v>
                </c:pt>
                <c:pt idx="3010">
                  <c:v>-3.0720000000000001</c:v>
                </c:pt>
                <c:pt idx="3011">
                  <c:v>-3.0910000000000002</c:v>
                </c:pt>
                <c:pt idx="3012">
                  <c:v>-3.0910000000000002</c:v>
                </c:pt>
                <c:pt idx="3013">
                  <c:v>-3.0910000000000002</c:v>
                </c:pt>
                <c:pt idx="3014">
                  <c:v>-3.1030000000000002</c:v>
                </c:pt>
                <c:pt idx="3015">
                  <c:v>-3.1070000000000002</c:v>
                </c:pt>
                <c:pt idx="3016">
                  <c:v>-3.1179999999999999</c:v>
                </c:pt>
                <c:pt idx="3017">
                  <c:v>-3.133</c:v>
                </c:pt>
                <c:pt idx="3018">
                  <c:v>-3.137</c:v>
                </c:pt>
                <c:pt idx="3019">
                  <c:v>-3.149</c:v>
                </c:pt>
                <c:pt idx="3020">
                  <c:v>-3.1469999999999998</c:v>
                </c:pt>
                <c:pt idx="3021">
                  <c:v>-3.1520000000000001</c:v>
                </c:pt>
                <c:pt idx="3022">
                  <c:v>-3.1560000000000001</c:v>
                </c:pt>
                <c:pt idx="3023">
                  <c:v>-3.165</c:v>
                </c:pt>
                <c:pt idx="3024">
                  <c:v>-3.1640000000000001</c:v>
                </c:pt>
                <c:pt idx="3025">
                  <c:v>-3.1749999999999998</c:v>
                </c:pt>
                <c:pt idx="3026">
                  <c:v>-3.1789999999999998</c:v>
                </c:pt>
                <c:pt idx="3027">
                  <c:v>-3.1749999999999998</c:v>
                </c:pt>
                <c:pt idx="3028">
                  <c:v>-3.194</c:v>
                </c:pt>
                <c:pt idx="3029">
                  <c:v>-3.194</c:v>
                </c:pt>
                <c:pt idx="3030">
                  <c:v>-3.202</c:v>
                </c:pt>
                <c:pt idx="3031">
                  <c:v>-3.206</c:v>
                </c:pt>
                <c:pt idx="3032">
                  <c:v>-3.21</c:v>
                </c:pt>
                <c:pt idx="3033">
                  <c:v>-3.2170000000000001</c:v>
                </c:pt>
                <c:pt idx="3034">
                  <c:v>-3.2210000000000001</c:v>
                </c:pt>
                <c:pt idx="3035">
                  <c:v>-3.2410000000000001</c:v>
                </c:pt>
                <c:pt idx="3036">
                  <c:v>-3.24</c:v>
                </c:pt>
                <c:pt idx="3037">
                  <c:v>-3.2519999999999998</c:v>
                </c:pt>
                <c:pt idx="3038">
                  <c:v>-3.2549999999999999</c:v>
                </c:pt>
                <c:pt idx="3039">
                  <c:v>-3.2589999999999999</c:v>
                </c:pt>
                <c:pt idx="3040">
                  <c:v>-3.2629999999999999</c:v>
                </c:pt>
                <c:pt idx="3041">
                  <c:v>-3.2709999999999999</c:v>
                </c:pt>
                <c:pt idx="3042">
                  <c:v>-3.282</c:v>
                </c:pt>
                <c:pt idx="3043">
                  <c:v>-3.278</c:v>
                </c:pt>
                <c:pt idx="3044">
                  <c:v>-3.29</c:v>
                </c:pt>
                <c:pt idx="3045">
                  <c:v>-3.294</c:v>
                </c:pt>
                <c:pt idx="3046">
                  <c:v>-3.2970000000000002</c:v>
                </c:pt>
                <c:pt idx="3047">
                  <c:v>-3.319</c:v>
                </c:pt>
                <c:pt idx="3048">
                  <c:v>-3.3239999999999998</c:v>
                </c:pt>
                <c:pt idx="3049">
                  <c:v>-3.3319999999999999</c:v>
                </c:pt>
                <c:pt idx="3050">
                  <c:v>-3.339</c:v>
                </c:pt>
                <c:pt idx="3051">
                  <c:v>-3.347</c:v>
                </c:pt>
                <c:pt idx="3052">
                  <c:v>-3.347</c:v>
                </c:pt>
                <c:pt idx="3053">
                  <c:v>-3.351</c:v>
                </c:pt>
                <c:pt idx="3054">
                  <c:v>-3.3660000000000001</c:v>
                </c:pt>
                <c:pt idx="3055">
                  <c:v>-3.351</c:v>
                </c:pt>
                <c:pt idx="3056">
                  <c:v>-3.3620000000000001</c:v>
                </c:pt>
                <c:pt idx="3057">
                  <c:v>-3.3740000000000001</c:v>
                </c:pt>
                <c:pt idx="3058">
                  <c:v>-3.3740000000000001</c:v>
                </c:pt>
                <c:pt idx="3059">
                  <c:v>-3.3969999999999998</c:v>
                </c:pt>
                <c:pt idx="3060">
                  <c:v>-3.3929999999999998</c:v>
                </c:pt>
                <c:pt idx="3061">
                  <c:v>-3.4079999999999999</c:v>
                </c:pt>
                <c:pt idx="3062">
                  <c:v>-3.4159999999999999</c:v>
                </c:pt>
                <c:pt idx="3063">
                  <c:v>-3.4159999999999999</c:v>
                </c:pt>
                <c:pt idx="3064">
                  <c:v>-3.4350000000000001</c:v>
                </c:pt>
                <c:pt idx="3065">
                  <c:v>-3.4279999999999999</c:v>
                </c:pt>
                <c:pt idx="3066">
                  <c:v>-3.4390000000000001</c:v>
                </c:pt>
                <c:pt idx="3067">
                  <c:v>-3.4470000000000001</c:v>
                </c:pt>
                <c:pt idx="3068">
                  <c:v>-3.4470000000000001</c:v>
                </c:pt>
                <c:pt idx="3069">
                  <c:v>-3.4660000000000002</c:v>
                </c:pt>
                <c:pt idx="3070">
                  <c:v>-3.4729999999999999</c:v>
                </c:pt>
                <c:pt idx="3071">
                  <c:v>-3.4809999999999999</c:v>
                </c:pt>
                <c:pt idx="3072">
                  <c:v>-3.4809999999999999</c:v>
                </c:pt>
                <c:pt idx="3073">
                  <c:v>-3.4809999999999999</c:v>
                </c:pt>
                <c:pt idx="3074">
                  <c:v>-3.4849999999999999</c:v>
                </c:pt>
                <c:pt idx="3075">
                  <c:v>-3.4929999999999999</c:v>
                </c:pt>
                <c:pt idx="3076">
                  <c:v>-3.4849999999999999</c:v>
                </c:pt>
                <c:pt idx="3077">
                  <c:v>-3.504</c:v>
                </c:pt>
                <c:pt idx="3078">
                  <c:v>-3.512</c:v>
                </c:pt>
                <c:pt idx="3079">
                  <c:v>-3.512</c:v>
                </c:pt>
                <c:pt idx="3080">
                  <c:v>-3.5190000000000001</c:v>
                </c:pt>
                <c:pt idx="3081">
                  <c:v>-3.5190000000000001</c:v>
                </c:pt>
                <c:pt idx="3082">
                  <c:v>-3.5270000000000001</c:v>
                </c:pt>
                <c:pt idx="3083">
                  <c:v>-3.5350000000000001</c:v>
                </c:pt>
                <c:pt idx="3084">
                  <c:v>-3.5459999999999998</c:v>
                </c:pt>
                <c:pt idx="3085">
                  <c:v>-3.5459999999999998</c:v>
                </c:pt>
                <c:pt idx="3086">
                  <c:v>-3.5569999999999999</c:v>
                </c:pt>
                <c:pt idx="3087">
                  <c:v>-3.5609999999999999</c:v>
                </c:pt>
                <c:pt idx="3088">
                  <c:v>-3.577</c:v>
                </c:pt>
                <c:pt idx="3089">
                  <c:v>-3.5840000000000001</c:v>
                </c:pt>
                <c:pt idx="3090">
                  <c:v>-3.5960000000000001</c:v>
                </c:pt>
                <c:pt idx="3091">
                  <c:v>-3.5920000000000001</c:v>
                </c:pt>
                <c:pt idx="3092">
                  <c:v>-3.6030000000000002</c:v>
                </c:pt>
                <c:pt idx="3093">
                  <c:v>-3.6150000000000002</c:v>
                </c:pt>
                <c:pt idx="3094">
                  <c:v>-3.6110000000000002</c:v>
                </c:pt>
                <c:pt idx="3095">
                  <c:v>-3.6150000000000002</c:v>
                </c:pt>
                <c:pt idx="3096">
                  <c:v>-3.6190000000000002</c:v>
                </c:pt>
                <c:pt idx="3097">
                  <c:v>-3.6190000000000002</c:v>
                </c:pt>
                <c:pt idx="3098">
                  <c:v>-3.6259999999999999</c:v>
                </c:pt>
                <c:pt idx="3099">
                  <c:v>-3.6339999999999999</c:v>
                </c:pt>
                <c:pt idx="3100">
                  <c:v>-3.6339999999999999</c:v>
                </c:pt>
                <c:pt idx="3101">
                  <c:v>-3.649</c:v>
                </c:pt>
                <c:pt idx="3102">
                  <c:v>-3.661</c:v>
                </c:pt>
                <c:pt idx="3103">
                  <c:v>-3.653</c:v>
                </c:pt>
                <c:pt idx="3104">
                  <c:v>-3.6680000000000001</c:v>
                </c:pt>
                <c:pt idx="3105">
                  <c:v>-3.6720000000000002</c:v>
                </c:pt>
                <c:pt idx="3106">
                  <c:v>-3.6840000000000002</c:v>
                </c:pt>
                <c:pt idx="3107">
                  <c:v>-3.6760000000000002</c:v>
                </c:pt>
                <c:pt idx="3108">
                  <c:v>-3.7029999999999998</c:v>
                </c:pt>
                <c:pt idx="3109">
                  <c:v>-3.6989999999999998</c:v>
                </c:pt>
                <c:pt idx="3110">
                  <c:v>-3.7109999999999999</c:v>
                </c:pt>
                <c:pt idx="3111">
                  <c:v>-3.714</c:v>
                </c:pt>
                <c:pt idx="3112">
                  <c:v>-3.7109999999999999</c:v>
                </c:pt>
                <c:pt idx="3113">
                  <c:v>-3.718</c:v>
                </c:pt>
                <c:pt idx="3114">
                  <c:v>-3.726</c:v>
                </c:pt>
                <c:pt idx="3115">
                  <c:v>-3.73</c:v>
                </c:pt>
                <c:pt idx="3116">
                  <c:v>-3.734</c:v>
                </c:pt>
                <c:pt idx="3117">
                  <c:v>-3.7370000000000001</c:v>
                </c:pt>
                <c:pt idx="3118">
                  <c:v>-3.7490000000000001</c:v>
                </c:pt>
                <c:pt idx="3119">
                  <c:v>-3.7530000000000001</c:v>
                </c:pt>
                <c:pt idx="3120">
                  <c:v>-3.7410000000000001</c:v>
                </c:pt>
                <c:pt idx="3121">
                  <c:v>-3.7450000000000001</c:v>
                </c:pt>
                <c:pt idx="3122">
                  <c:v>-3.7530000000000001</c:v>
                </c:pt>
                <c:pt idx="3123">
                  <c:v>-3.76</c:v>
                </c:pt>
                <c:pt idx="3124">
                  <c:v>-3.7759999999999998</c:v>
                </c:pt>
                <c:pt idx="3125">
                  <c:v>-3.7829999999999999</c:v>
                </c:pt>
                <c:pt idx="3126">
                  <c:v>-3.7909999999999999</c:v>
                </c:pt>
                <c:pt idx="3127">
                  <c:v>-3.802</c:v>
                </c:pt>
                <c:pt idx="3128">
                  <c:v>-3.802</c:v>
                </c:pt>
                <c:pt idx="3129">
                  <c:v>-3.8140000000000001</c:v>
                </c:pt>
                <c:pt idx="3130">
                  <c:v>-3.8140000000000001</c:v>
                </c:pt>
                <c:pt idx="3131">
                  <c:v>-3.8170000000000002</c:v>
                </c:pt>
                <c:pt idx="3132">
                  <c:v>-3.8370000000000002</c:v>
                </c:pt>
                <c:pt idx="3133">
                  <c:v>-3.84</c:v>
                </c:pt>
                <c:pt idx="3134">
                  <c:v>-3.8439999999999999</c:v>
                </c:pt>
                <c:pt idx="3135">
                  <c:v>-3.8439999999999999</c:v>
                </c:pt>
                <c:pt idx="3136">
                  <c:v>-3.8519999999999999</c:v>
                </c:pt>
                <c:pt idx="3137">
                  <c:v>-3.867</c:v>
                </c:pt>
                <c:pt idx="3138">
                  <c:v>-3.863</c:v>
                </c:pt>
                <c:pt idx="3139">
                  <c:v>-3.871</c:v>
                </c:pt>
                <c:pt idx="3140">
                  <c:v>-3.879</c:v>
                </c:pt>
                <c:pt idx="3141">
                  <c:v>-3.9049999999999998</c:v>
                </c:pt>
                <c:pt idx="3142">
                  <c:v>-3.8980000000000001</c:v>
                </c:pt>
                <c:pt idx="3143">
                  <c:v>-3.9049999999999998</c:v>
                </c:pt>
                <c:pt idx="3144">
                  <c:v>-3.9089999999999998</c:v>
                </c:pt>
                <c:pt idx="3145">
                  <c:v>-3.9049999999999998</c:v>
                </c:pt>
                <c:pt idx="3146">
                  <c:v>-3.9129999999999998</c:v>
                </c:pt>
                <c:pt idx="3147">
                  <c:v>-3.9060000000000001</c:v>
                </c:pt>
                <c:pt idx="3148">
                  <c:v>-3.9169999999999998</c:v>
                </c:pt>
                <c:pt idx="3149">
                  <c:v>-3.9209999999999998</c:v>
                </c:pt>
                <c:pt idx="3150">
                  <c:v>-3.9249999999999998</c:v>
                </c:pt>
                <c:pt idx="3151">
                  <c:v>-3.9289999999999998</c:v>
                </c:pt>
                <c:pt idx="3152">
                  <c:v>-3.94</c:v>
                </c:pt>
                <c:pt idx="3153">
                  <c:v>-3.944</c:v>
                </c:pt>
                <c:pt idx="3154">
                  <c:v>-3.9550000000000001</c:v>
                </c:pt>
                <c:pt idx="3155">
                  <c:v>-3.9740000000000002</c:v>
                </c:pt>
                <c:pt idx="3156">
                  <c:v>-3.97</c:v>
                </c:pt>
                <c:pt idx="3157">
                  <c:v>-3.9740000000000002</c:v>
                </c:pt>
                <c:pt idx="3158">
                  <c:v>-3.9860000000000002</c:v>
                </c:pt>
                <c:pt idx="3159">
                  <c:v>-3.9889999999999999</c:v>
                </c:pt>
                <c:pt idx="3160">
                  <c:v>-3.9929999999999999</c:v>
                </c:pt>
                <c:pt idx="3161">
                  <c:v>-4.0119999999999996</c:v>
                </c:pt>
                <c:pt idx="3162">
                  <c:v>-4.0090000000000003</c:v>
                </c:pt>
                <c:pt idx="3163">
                  <c:v>-4.0049999999999999</c:v>
                </c:pt>
                <c:pt idx="3164">
                  <c:v>-4.0270000000000001</c:v>
                </c:pt>
                <c:pt idx="3165">
                  <c:v>-4.0270000000000001</c:v>
                </c:pt>
                <c:pt idx="3166">
                  <c:v>-4.0389999999999997</c:v>
                </c:pt>
                <c:pt idx="3167">
                  <c:v>-4.0350000000000001</c:v>
                </c:pt>
                <c:pt idx="3168">
                  <c:v>-4.0460000000000003</c:v>
                </c:pt>
                <c:pt idx="3169">
                  <c:v>-4.0540000000000003</c:v>
                </c:pt>
                <c:pt idx="3170">
                  <c:v>-4.05</c:v>
                </c:pt>
                <c:pt idx="3171">
                  <c:v>-4.0620000000000003</c:v>
                </c:pt>
                <c:pt idx="3172">
                  <c:v>-4.0579999999999998</c:v>
                </c:pt>
                <c:pt idx="3173">
                  <c:v>-4.0730000000000004</c:v>
                </c:pt>
                <c:pt idx="3174">
                  <c:v>-4.0810000000000004</c:v>
                </c:pt>
                <c:pt idx="3175">
                  <c:v>-4.0999999999999996</c:v>
                </c:pt>
                <c:pt idx="3176">
                  <c:v>-4.0999999999999996</c:v>
                </c:pt>
                <c:pt idx="3177">
                  <c:v>-4.0960000000000001</c:v>
                </c:pt>
                <c:pt idx="3178">
                  <c:v>-4.0919999999999996</c:v>
                </c:pt>
                <c:pt idx="3179">
                  <c:v>-4.1079999999999997</c:v>
                </c:pt>
                <c:pt idx="3180">
                  <c:v>-4.1120000000000001</c:v>
                </c:pt>
                <c:pt idx="3181">
                  <c:v>-4.1269999999999998</c:v>
                </c:pt>
                <c:pt idx="3182">
                  <c:v>-4.1150000000000002</c:v>
                </c:pt>
                <c:pt idx="3183">
                  <c:v>-4.1230000000000002</c:v>
                </c:pt>
                <c:pt idx="3184">
                  <c:v>-4.1340000000000003</c:v>
                </c:pt>
                <c:pt idx="3185">
                  <c:v>-4.1459999999999999</c:v>
                </c:pt>
                <c:pt idx="3186">
                  <c:v>-4.1500000000000004</c:v>
                </c:pt>
                <c:pt idx="3187">
                  <c:v>-4.157</c:v>
                </c:pt>
                <c:pt idx="3188">
                  <c:v>-4.1609999999999996</c:v>
                </c:pt>
                <c:pt idx="3189">
                  <c:v>-4.173</c:v>
                </c:pt>
                <c:pt idx="3190">
                  <c:v>-4.1760000000000002</c:v>
                </c:pt>
                <c:pt idx="3191">
                  <c:v>-4.1879999999999997</c:v>
                </c:pt>
                <c:pt idx="3192">
                  <c:v>-4.1950000000000003</c:v>
                </c:pt>
                <c:pt idx="3193">
                  <c:v>-4.1950000000000003</c:v>
                </c:pt>
                <c:pt idx="3194">
                  <c:v>-4.1989999999999998</c:v>
                </c:pt>
                <c:pt idx="3195">
                  <c:v>-4.1989999999999998</c:v>
                </c:pt>
                <c:pt idx="3196">
                  <c:v>-4.2110000000000003</c:v>
                </c:pt>
                <c:pt idx="3197">
                  <c:v>-4.2220000000000004</c:v>
                </c:pt>
                <c:pt idx="3198">
                  <c:v>-4.2220000000000004</c:v>
                </c:pt>
                <c:pt idx="3199">
                  <c:v>-4.226</c:v>
                </c:pt>
                <c:pt idx="3200">
                  <c:v>-4.2380000000000004</c:v>
                </c:pt>
                <c:pt idx="3201">
                  <c:v>-4.242</c:v>
                </c:pt>
                <c:pt idx="3202">
                  <c:v>-4.2380000000000004</c:v>
                </c:pt>
                <c:pt idx="3203">
                  <c:v>-4.242</c:v>
                </c:pt>
                <c:pt idx="3204">
                  <c:v>-4.2380000000000004</c:v>
                </c:pt>
                <c:pt idx="3205">
                  <c:v>-4.2569999999999997</c:v>
                </c:pt>
                <c:pt idx="3206">
                  <c:v>-4.2569999999999997</c:v>
                </c:pt>
                <c:pt idx="3207">
                  <c:v>-4.2690000000000001</c:v>
                </c:pt>
                <c:pt idx="3208">
                  <c:v>-4.2759999999999998</c:v>
                </c:pt>
                <c:pt idx="3209">
                  <c:v>-4.2880000000000003</c:v>
                </c:pt>
                <c:pt idx="3210">
                  <c:v>-4.2880000000000003</c:v>
                </c:pt>
                <c:pt idx="3211">
                  <c:v>-4.2910000000000004</c:v>
                </c:pt>
                <c:pt idx="3212">
                  <c:v>-4.2949999999999999</c:v>
                </c:pt>
                <c:pt idx="3213">
                  <c:v>-4.3109999999999999</c:v>
                </c:pt>
                <c:pt idx="3214">
                  <c:v>-4.3259999999999996</c:v>
                </c:pt>
                <c:pt idx="3215">
                  <c:v>-4.3109999999999999</c:v>
                </c:pt>
                <c:pt idx="3216">
                  <c:v>-4.3220000000000001</c:v>
                </c:pt>
                <c:pt idx="3217">
                  <c:v>-4.3220000000000001</c:v>
                </c:pt>
                <c:pt idx="3218">
                  <c:v>-4.3339999999999996</c:v>
                </c:pt>
                <c:pt idx="3219">
                  <c:v>-4.3380000000000001</c:v>
                </c:pt>
                <c:pt idx="3220">
                  <c:v>-4.3570000000000002</c:v>
                </c:pt>
                <c:pt idx="3221">
                  <c:v>-4.3529999999999998</c:v>
                </c:pt>
                <c:pt idx="3222">
                  <c:v>-4.3639999999999999</c:v>
                </c:pt>
                <c:pt idx="3223">
                  <c:v>-4.3639999999999999</c:v>
                </c:pt>
                <c:pt idx="3224">
                  <c:v>-4.3680000000000003</c:v>
                </c:pt>
                <c:pt idx="3225">
                  <c:v>-4.3680000000000003</c:v>
                </c:pt>
                <c:pt idx="3226">
                  <c:v>-4.3760000000000003</c:v>
                </c:pt>
                <c:pt idx="3227">
                  <c:v>-4.38</c:v>
                </c:pt>
                <c:pt idx="3228">
                  <c:v>-4.399</c:v>
                </c:pt>
                <c:pt idx="3229">
                  <c:v>-4.3869999999999996</c:v>
                </c:pt>
                <c:pt idx="3230">
                  <c:v>-4.4029999999999996</c:v>
                </c:pt>
                <c:pt idx="3231">
                  <c:v>-4.407</c:v>
                </c:pt>
                <c:pt idx="3232">
                  <c:v>-4.399</c:v>
                </c:pt>
                <c:pt idx="3233">
                  <c:v>-4.41</c:v>
                </c:pt>
                <c:pt idx="3234">
                  <c:v>-4.4139999999999997</c:v>
                </c:pt>
                <c:pt idx="3235">
                  <c:v>-4.4260000000000002</c:v>
                </c:pt>
                <c:pt idx="3236">
                  <c:v>-4.4260000000000002</c:v>
                </c:pt>
                <c:pt idx="3237">
                  <c:v>-4.4409999999999998</c:v>
                </c:pt>
                <c:pt idx="3238">
                  <c:v>-4.4480000000000004</c:v>
                </c:pt>
                <c:pt idx="3239">
                  <c:v>-4.46</c:v>
                </c:pt>
                <c:pt idx="3240">
                  <c:v>-4.4640000000000004</c:v>
                </c:pt>
                <c:pt idx="3241">
                  <c:v>-4.468</c:v>
                </c:pt>
                <c:pt idx="3242">
                  <c:v>-4.4790000000000001</c:v>
                </c:pt>
                <c:pt idx="3243">
                  <c:v>-4.4829999999999997</c:v>
                </c:pt>
                <c:pt idx="3244">
                  <c:v>-4.4790000000000001</c:v>
                </c:pt>
                <c:pt idx="3245">
                  <c:v>-4.4870000000000001</c:v>
                </c:pt>
                <c:pt idx="3246">
                  <c:v>-4.4909999999999997</c:v>
                </c:pt>
                <c:pt idx="3247">
                  <c:v>-4.5060000000000002</c:v>
                </c:pt>
                <c:pt idx="3248">
                  <c:v>-4.5019999999999998</c:v>
                </c:pt>
                <c:pt idx="3249">
                  <c:v>-4.5209999999999999</c:v>
                </c:pt>
                <c:pt idx="3250">
                  <c:v>-4.5289999999999999</c:v>
                </c:pt>
                <c:pt idx="3251">
                  <c:v>-4.5289999999999999</c:v>
                </c:pt>
                <c:pt idx="3252">
                  <c:v>-4.5410000000000004</c:v>
                </c:pt>
                <c:pt idx="3253">
                  <c:v>-4.5410000000000004</c:v>
                </c:pt>
                <c:pt idx="3254">
                  <c:v>-4.548</c:v>
                </c:pt>
                <c:pt idx="3255">
                  <c:v>-4.5519999999999996</c:v>
                </c:pt>
                <c:pt idx="3256">
                  <c:v>-4.5519999999999996</c:v>
                </c:pt>
                <c:pt idx="3257">
                  <c:v>-4.5670000000000002</c:v>
                </c:pt>
                <c:pt idx="3258">
                  <c:v>-4.5670000000000002</c:v>
                </c:pt>
                <c:pt idx="3259">
                  <c:v>-4.5830000000000002</c:v>
                </c:pt>
                <c:pt idx="3260">
                  <c:v>-4.5830000000000002</c:v>
                </c:pt>
                <c:pt idx="3261">
                  <c:v>-4.5789999999999997</c:v>
                </c:pt>
                <c:pt idx="3262">
                  <c:v>-4.5869999999999997</c:v>
                </c:pt>
                <c:pt idx="3263">
                  <c:v>-4.59</c:v>
                </c:pt>
                <c:pt idx="3264">
                  <c:v>-4.6020000000000003</c:v>
                </c:pt>
                <c:pt idx="3265">
                  <c:v>-4.6100000000000003</c:v>
                </c:pt>
                <c:pt idx="3266">
                  <c:v>-4.617</c:v>
                </c:pt>
                <c:pt idx="3267">
                  <c:v>-4.617</c:v>
                </c:pt>
                <c:pt idx="3268">
                  <c:v>-4.6130000000000004</c:v>
                </c:pt>
                <c:pt idx="3269">
                  <c:v>-4.6360000000000001</c:v>
                </c:pt>
                <c:pt idx="3270">
                  <c:v>-4.633</c:v>
                </c:pt>
                <c:pt idx="3271">
                  <c:v>-4.6399999999999997</c:v>
                </c:pt>
                <c:pt idx="3272">
                  <c:v>-4.6520000000000001</c:v>
                </c:pt>
                <c:pt idx="3273">
                  <c:v>-4.6630000000000003</c:v>
                </c:pt>
                <c:pt idx="3274">
                  <c:v>-4.6669999999999998</c:v>
                </c:pt>
                <c:pt idx="3275">
                  <c:v>-4.6749999999999998</c:v>
                </c:pt>
                <c:pt idx="3276">
                  <c:v>-4.6790000000000003</c:v>
                </c:pt>
                <c:pt idx="3277">
                  <c:v>-4.6859999999999999</c:v>
                </c:pt>
                <c:pt idx="3278">
                  <c:v>-4.6980000000000004</c:v>
                </c:pt>
                <c:pt idx="3279">
                  <c:v>-4.7050000000000001</c:v>
                </c:pt>
                <c:pt idx="3280">
                  <c:v>-4.7060000000000004</c:v>
                </c:pt>
                <c:pt idx="3281">
                  <c:v>-4.7169999999999996</c:v>
                </c:pt>
                <c:pt idx="3282">
                  <c:v>-4.7210000000000001</c:v>
                </c:pt>
                <c:pt idx="3283">
                  <c:v>-4.7249999999999996</c:v>
                </c:pt>
                <c:pt idx="3284">
                  <c:v>-4.7290000000000001</c:v>
                </c:pt>
                <c:pt idx="3285">
                  <c:v>-4.7329999999999997</c:v>
                </c:pt>
                <c:pt idx="3286">
                  <c:v>-4.7480000000000002</c:v>
                </c:pt>
                <c:pt idx="3287">
                  <c:v>-4.7519999999999998</c:v>
                </c:pt>
                <c:pt idx="3288">
                  <c:v>-4.7519999999999998</c:v>
                </c:pt>
                <c:pt idx="3289">
                  <c:v>-4.7629999999999999</c:v>
                </c:pt>
                <c:pt idx="3290">
                  <c:v>-4.7640000000000002</c:v>
                </c:pt>
                <c:pt idx="3291">
                  <c:v>-4.7789999999999999</c:v>
                </c:pt>
                <c:pt idx="3292">
                  <c:v>-4.7750000000000004</c:v>
                </c:pt>
                <c:pt idx="3293">
                  <c:v>-4.7750000000000004</c:v>
                </c:pt>
                <c:pt idx="3294">
                  <c:v>-4.7910000000000004</c:v>
                </c:pt>
                <c:pt idx="3295">
                  <c:v>-4.7789999999999999</c:v>
                </c:pt>
                <c:pt idx="3296">
                  <c:v>-4.7910000000000004</c:v>
                </c:pt>
                <c:pt idx="3297">
                  <c:v>-4.798</c:v>
                </c:pt>
                <c:pt idx="3298">
                  <c:v>-4.8019999999999996</c:v>
                </c:pt>
                <c:pt idx="3299">
                  <c:v>-4.8099999999999996</c:v>
                </c:pt>
                <c:pt idx="3300">
                  <c:v>-4.8179999999999996</c:v>
                </c:pt>
                <c:pt idx="3301">
                  <c:v>-4.8250000000000002</c:v>
                </c:pt>
                <c:pt idx="3302">
                  <c:v>-4.8410000000000002</c:v>
                </c:pt>
                <c:pt idx="3303">
                  <c:v>-4.8490000000000002</c:v>
                </c:pt>
                <c:pt idx="3304">
                  <c:v>-4.8490000000000002</c:v>
                </c:pt>
                <c:pt idx="3305">
                  <c:v>-4.8410000000000002</c:v>
                </c:pt>
                <c:pt idx="3306">
                  <c:v>-4.8490000000000002</c:v>
                </c:pt>
                <c:pt idx="3307">
                  <c:v>-4.8600000000000003</c:v>
                </c:pt>
                <c:pt idx="3308">
                  <c:v>-4.8609999999999998</c:v>
                </c:pt>
                <c:pt idx="3309">
                  <c:v>-4.88</c:v>
                </c:pt>
                <c:pt idx="3310">
                  <c:v>-4.8760000000000003</c:v>
                </c:pt>
                <c:pt idx="3311">
                  <c:v>-4.88</c:v>
                </c:pt>
                <c:pt idx="3312">
                  <c:v>-4.891</c:v>
                </c:pt>
                <c:pt idx="3313">
                  <c:v>-4.8840000000000003</c:v>
                </c:pt>
                <c:pt idx="3314">
                  <c:v>-4.8949999999999996</c:v>
                </c:pt>
                <c:pt idx="3315">
                  <c:v>-4.907</c:v>
                </c:pt>
                <c:pt idx="3316">
                  <c:v>-4.907</c:v>
                </c:pt>
                <c:pt idx="3317">
                  <c:v>-4.915</c:v>
                </c:pt>
                <c:pt idx="3318">
                  <c:v>-4.9189999999999996</c:v>
                </c:pt>
                <c:pt idx="3319">
                  <c:v>-4.9260000000000002</c:v>
                </c:pt>
                <c:pt idx="3320">
                  <c:v>-4.9340000000000002</c:v>
                </c:pt>
                <c:pt idx="3321">
                  <c:v>-4.9340000000000002</c:v>
                </c:pt>
                <c:pt idx="3322">
                  <c:v>-4.9379999999999997</c:v>
                </c:pt>
                <c:pt idx="3323">
                  <c:v>-4.9530000000000003</c:v>
                </c:pt>
                <c:pt idx="3324">
                  <c:v>-4.95</c:v>
                </c:pt>
                <c:pt idx="3325">
                  <c:v>-4.9539999999999997</c:v>
                </c:pt>
                <c:pt idx="3326">
                  <c:v>-4.9580000000000002</c:v>
                </c:pt>
                <c:pt idx="3327">
                  <c:v>-4.95</c:v>
                </c:pt>
                <c:pt idx="3328">
                  <c:v>-4.9649999999999999</c:v>
                </c:pt>
                <c:pt idx="3329">
                  <c:v>-4.9770000000000003</c:v>
                </c:pt>
                <c:pt idx="3330">
                  <c:v>-4.9770000000000003</c:v>
                </c:pt>
                <c:pt idx="3331">
                  <c:v>-4.9850000000000003</c:v>
                </c:pt>
                <c:pt idx="3332">
                  <c:v>-4.9930000000000003</c:v>
                </c:pt>
                <c:pt idx="3333">
                  <c:v>-5.008</c:v>
                </c:pt>
                <c:pt idx="3334">
                  <c:v>-5.016</c:v>
                </c:pt>
                <c:pt idx="3335">
                  <c:v>-5.0119999999999996</c:v>
                </c:pt>
                <c:pt idx="3336">
                  <c:v>-5.024</c:v>
                </c:pt>
                <c:pt idx="3337">
                  <c:v>-5.0270000000000001</c:v>
                </c:pt>
                <c:pt idx="3338">
                  <c:v>-5.0469999999999997</c:v>
                </c:pt>
                <c:pt idx="3339">
                  <c:v>-5.0469999999999997</c:v>
                </c:pt>
                <c:pt idx="3340">
                  <c:v>-5.05</c:v>
                </c:pt>
                <c:pt idx="3341">
                  <c:v>-5.0469999999999997</c:v>
                </c:pt>
                <c:pt idx="3342">
                  <c:v>-5.0510000000000002</c:v>
                </c:pt>
                <c:pt idx="3343">
                  <c:v>-5.0549999999999997</c:v>
                </c:pt>
                <c:pt idx="3344">
                  <c:v>-5.0739999999999998</c:v>
                </c:pt>
                <c:pt idx="3345">
                  <c:v>-5.085</c:v>
                </c:pt>
                <c:pt idx="3346">
                  <c:v>-5.085</c:v>
                </c:pt>
                <c:pt idx="3347">
                  <c:v>-5.093</c:v>
                </c:pt>
                <c:pt idx="3348">
                  <c:v>-5.093</c:v>
                </c:pt>
                <c:pt idx="3349">
                  <c:v>-5.093</c:v>
                </c:pt>
                <c:pt idx="3350">
                  <c:v>-5.0970000000000004</c:v>
                </c:pt>
                <c:pt idx="3351">
                  <c:v>-5.101</c:v>
                </c:pt>
                <c:pt idx="3352">
                  <c:v>-5.1159999999999997</c:v>
                </c:pt>
                <c:pt idx="3353">
                  <c:v>-5.1289999999999996</c:v>
                </c:pt>
                <c:pt idx="3354">
                  <c:v>-5.1280000000000001</c:v>
                </c:pt>
                <c:pt idx="3355">
                  <c:v>-5.1360000000000001</c:v>
                </c:pt>
                <c:pt idx="3356">
                  <c:v>-5.1429999999999998</c:v>
                </c:pt>
                <c:pt idx="3357">
                  <c:v>-5.1509999999999998</c:v>
                </c:pt>
                <c:pt idx="3358">
                  <c:v>-5.1470000000000002</c:v>
                </c:pt>
                <c:pt idx="3359">
                  <c:v>-5.1630000000000003</c:v>
                </c:pt>
                <c:pt idx="3360">
                  <c:v>-5.1589999999999998</c:v>
                </c:pt>
                <c:pt idx="3361">
                  <c:v>-5.1630000000000003</c:v>
                </c:pt>
                <c:pt idx="3362">
                  <c:v>-5.1820000000000004</c:v>
                </c:pt>
                <c:pt idx="3363">
                  <c:v>-5.1859999999999999</c:v>
                </c:pt>
                <c:pt idx="3364">
                  <c:v>-5.1859999999999999</c:v>
                </c:pt>
                <c:pt idx="3365">
                  <c:v>-5.1970000000000001</c:v>
                </c:pt>
                <c:pt idx="3366">
                  <c:v>-5.2009999999999996</c:v>
                </c:pt>
                <c:pt idx="3367">
                  <c:v>-5.2050000000000001</c:v>
                </c:pt>
                <c:pt idx="3368">
                  <c:v>-5.2130000000000001</c:v>
                </c:pt>
                <c:pt idx="3369">
                  <c:v>-5.22</c:v>
                </c:pt>
                <c:pt idx="3370">
                  <c:v>-5.2169999999999996</c:v>
                </c:pt>
                <c:pt idx="3371">
                  <c:v>-5.2389999999999999</c:v>
                </c:pt>
                <c:pt idx="3372">
                  <c:v>-5.2279999999999998</c:v>
                </c:pt>
                <c:pt idx="3373">
                  <c:v>-5.2320000000000002</c:v>
                </c:pt>
                <c:pt idx="3374">
                  <c:v>-5.2510000000000003</c:v>
                </c:pt>
                <c:pt idx="3375">
                  <c:v>-5.2469999999999999</c:v>
                </c:pt>
                <c:pt idx="3376">
                  <c:v>-5.2510000000000003</c:v>
                </c:pt>
                <c:pt idx="3377">
                  <c:v>-5.2510000000000003</c:v>
                </c:pt>
                <c:pt idx="3378">
                  <c:v>-5.2670000000000003</c:v>
                </c:pt>
                <c:pt idx="3379">
                  <c:v>-5.2709999999999999</c:v>
                </c:pt>
                <c:pt idx="3380">
                  <c:v>-5.2779999999999996</c:v>
                </c:pt>
                <c:pt idx="3381">
                  <c:v>-5.2779999999999996</c:v>
                </c:pt>
                <c:pt idx="3382">
                  <c:v>-5.2789999999999999</c:v>
                </c:pt>
                <c:pt idx="3383">
                  <c:v>-5.29</c:v>
                </c:pt>
                <c:pt idx="3384">
                  <c:v>-5.3010000000000002</c:v>
                </c:pt>
                <c:pt idx="3385">
                  <c:v>-5.298</c:v>
                </c:pt>
                <c:pt idx="3386">
                  <c:v>-5.3019999999999996</c:v>
                </c:pt>
                <c:pt idx="3387">
                  <c:v>-5.3090000000000002</c:v>
                </c:pt>
                <c:pt idx="3388">
                  <c:v>-5.3129999999999997</c:v>
                </c:pt>
                <c:pt idx="3389">
                  <c:v>-5.3250000000000002</c:v>
                </c:pt>
                <c:pt idx="3390">
                  <c:v>-5.3250000000000002</c:v>
                </c:pt>
                <c:pt idx="3391">
                  <c:v>-5.3289999999999997</c:v>
                </c:pt>
                <c:pt idx="3392">
                  <c:v>-5.3360000000000003</c:v>
                </c:pt>
                <c:pt idx="3393">
                  <c:v>-5.3440000000000003</c:v>
                </c:pt>
                <c:pt idx="3394">
                  <c:v>-5.3479999999999999</c:v>
                </c:pt>
                <c:pt idx="3395">
                  <c:v>-5.3630000000000004</c:v>
                </c:pt>
                <c:pt idx="3396">
                  <c:v>-5.359</c:v>
                </c:pt>
                <c:pt idx="3397">
                  <c:v>-5.375</c:v>
                </c:pt>
                <c:pt idx="3398">
                  <c:v>-5.3819999999999997</c:v>
                </c:pt>
                <c:pt idx="3399">
                  <c:v>-5.3789999999999996</c:v>
                </c:pt>
                <c:pt idx="3400">
                  <c:v>-5.3940000000000001</c:v>
                </c:pt>
                <c:pt idx="3401">
                  <c:v>-5.3940000000000001</c:v>
                </c:pt>
                <c:pt idx="3402">
                  <c:v>-5.3979999999999997</c:v>
                </c:pt>
                <c:pt idx="3403">
                  <c:v>-5.4020000000000001</c:v>
                </c:pt>
                <c:pt idx="3404">
                  <c:v>-5.41</c:v>
                </c:pt>
                <c:pt idx="3405">
                  <c:v>-5.4020000000000001</c:v>
                </c:pt>
                <c:pt idx="3406">
                  <c:v>-5.4139999999999997</c:v>
                </c:pt>
                <c:pt idx="3407">
                  <c:v>-5.4249999999999998</c:v>
                </c:pt>
                <c:pt idx="3408">
                  <c:v>-5.4370000000000003</c:v>
                </c:pt>
                <c:pt idx="3409">
                  <c:v>-5.4249999999999998</c:v>
                </c:pt>
                <c:pt idx="3410">
                  <c:v>-5.444</c:v>
                </c:pt>
                <c:pt idx="3411">
                  <c:v>-5.4489999999999998</c:v>
                </c:pt>
                <c:pt idx="3412">
                  <c:v>-5.46</c:v>
                </c:pt>
                <c:pt idx="3413">
                  <c:v>-5.4640000000000004</c:v>
                </c:pt>
                <c:pt idx="3414">
                  <c:v>-5.4640000000000004</c:v>
                </c:pt>
                <c:pt idx="3415">
                  <c:v>-5.4720000000000004</c:v>
                </c:pt>
                <c:pt idx="3416">
                  <c:v>-5.4720000000000004</c:v>
                </c:pt>
                <c:pt idx="3417">
                  <c:v>-5.4829999999999997</c:v>
                </c:pt>
                <c:pt idx="3418">
                  <c:v>-5.4909999999999997</c:v>
                </c:pt>
                <c:pt idx="3419">
                  <c:v>-5.5060000000000002</c:v>
                </c:pt>
                <c:pt idx="3420">
                  <c:v>-5.4989999999999997</c:v>
                </c:pt>
                <c:pt idx="3421">
                  <c:v>-5.5069999999999997</c:v>
                </c:pt>
                <c:pt idx="3422">
                  <c:v>-5.4989999999999997</c:v>
                </c:pt>
                <c:pt idx="3423">
                  <c:v>-5.5030000000000001</c:v>
                </c:pt>
                <c:pt idx="3424">
                  <c:v>-5.5259999999999998</c:v>
                </c:pt>
                <c:pt idx="3425">
                  <c:v>-5.53</c:v>
                </c:pt>
                <c:pt idx="3426">
                  <c:v>-5.5449999999999999</c:v>
                </c:pt>
                <c:pt idx="3427">
                  <c:v>-5.5609999999999999</c:v>
                </c:pt>
                <c:pt idx="3428">
                  <c:v>-5.5570000000000004</c:v>
                </c:pt>
                <c:pt idx="3429">
                  <c:v>-5.5609999999999999</c:v>
                </c:pt>
                <c:pt idx="3430">
                  <c:v>-5.5529999999999999</c:v>
                </c:pt>
                <c:pt idx="3431">
                  <c:v>-5.5650000000000004</c:v>
                </c:pt>
                <c:pt idx="3432">
                  <c:v>-5.5839999999999996</c:v>
                </c:pt>
                <c:pt idx="3433">
                  <c:v>-5.5839999999999996</c:v>
                </c:pt>
                <c:pt idx="3434">
                  <c:v>-5.5919999999999996</c:v>
                </c:pt>
                <c:pt idx="3435">
                  <c:v>-5.5949999999999998</c:v>
                </c:pt>
                <c:pt idx="3436">
                  <c:v>-5.5919999999999996</c:v>
                </c:pt>
                <c:pt idx="3437">
                  <c:v>-5.6</c:v>
                </c:pt>
                <c:pt idx="3438">
                  <c:v>-5.6109999999999998</c:v>
                </c:pt>
                <c:pt idx="3439">
                  <c:v>-5.63</c:v>
                </c:pt>
                <c:pt idx="3440">
                  <c:v>-5.63</c:v>
                </c:pt>
                <c:pt idx="3441">
                  <c:v>-5.6420000000000003</c:v>
                </c:pt>
                <c:pt idx="3442">
                  <c:v>-5.6459999999999999</c:v>
                </c:pt>
                <c:pt idx="3443">
                  <c:v>-5.649</c:v>
                </c:pt>
                <c:pt idx="3444">
                  <c:v>-5.6529999999999996</c:v>
                </c:pt>
                <c:pt idx="3445">
                  <c:v>-5.657</c:v>
                </c:pt>
                <c:pt idx="3446">
                  <c:v>-5.665</c:v>
                </c:pt>
                <c:pt idx="3447">
                  <c:v>-5.665</c:v>
                </c:pt>
                <c:pt idx="3448">
                  <c:v>-5.665</c:v>
                </c:pt>
                <c:pt idx="3449">
                  <c:v>-5.673</c:v>
                </c:pt>
                <c:pt idx="3450">
                  <c:v>-5.6879999999999997</c:v>
                </c:pt>
                <c:pt idx="3451">
                  <c:v>-5.6879999999999997</c:v>
                </c:pt>
                <c:pt idx="3452">
                  <c:v>-5.6879999999999997</c:v>
                </c:pt>
                <c:pt idx="3453">
                  <c:v>-5.6959999999999997</c:v>
                </c:pt>
                <c:pt idx="3454">
                  <c:v>-5.7080000000000002</c:v>
                </c:pt>
                <c:pt idx="3455">
                  <c:v>-5.7</c:v>
                </c:pt>
                <c:pt idx="3456">
                  <c:v>-5.7080000000000002</c:v>
                </c:pt>
                <c:pt idx="3457">
                  <c:v>-5.7149999999999999</c:v>
                </c:pt>
                <c:pt idx="3458">
                  <c:v>-5.7270000000000003</c:v>
                </c:pt>
                <c:pt idx="3459">
                  <c:v>-5.7270000000000003</c:v>
                </c:pt>
                <c:pt idx="3460">
                  <c:v>-5.7309999999999999</c:v>
                </c:pt>
                <c:pt idx="3461">
                  <c:v>-5.7270000000000003</c:v>
                </c:pt>
                <c:pt idx="3462">
                  <c:v>-5.7389999999999999</c:v>
                </c:pt>
                <c:pt idx="3463">
                  <c:v>-5.7389999999999999</c:v>
                </c:pt>
                <c:pt idx="3464">
                  <c:v>-5.7469999999999999</c:v>
                </c:pt>
                <c:pt idx="3465">
                  <c:v>-5.758</c:v>
                </c:pt>
                <c:pt idx="3466">
                  <c:v>-5.774</c:v>
                </c:pt>
                <c:pt idx="3467">
                  <c:v>-5.766</c:v>
                </c:pt>
                <c:pt idx="3468">
                  <c:v>-5.77</c:v>
                </c:pt>
                <c:pt idx="3469">
                  <c:v>-5.774</c:v>
                </c:pt>
                <c:pt idx="3470">
                  <c:v>-5.77</c:v>
                </c:pt>
                <c:pt idx="3471">
                  <c:v>-5.782</c:v>
                </c:pt>
                <c:pt idx="3472">
                  <c:v>-5.7930000000000001</c:v>
                </c:pt>
                <c:pt idx="3473">
                  <c:v>-5.7859999999999996</c:v>
                </c:pt>
                <c:pt idx="3474">
                  <c:v>-5.8010000000000002</c:v>
                </c:pt>
                <c:pt idx="3475">
                  <c:v>-5.8090000000000002</c:v>
                </c:pt>
                <c:pt idx="3476">
                  <c:v>-5.8129999999999997</c:v>
                </c:pt>
                <c:pt idx="3477">
                  <c:v>-5.8170000000000002</c:v>
                </c:pt>
                <c:pt idx="3478">
                  <c:v>-5.8280000000000003</c:v>
                </c:pt>
                <c:pt idx="3479">
                  <c:v>-5.8360000000000003</c:v>
                </c:pt>
                <c:pt idx="3480">
                  <c:v>-5.843</c:v>
                </c:pt>
                <c:pt idx="3481">
                  <c:v>-5.8550000000000004</c:v>
                </c:pt>
                <c:pt idx="3482">
                  <c:v>-5.859</c:v>
                </c:pt>
                <c:pt idx="3483">
                  <c:v>-5.8550000000000004</c:v>
                </c:pt>
                <c:pt idx="3484">
                  <c:v>-5.859</c:v>
                </c:pt>
                <c:pt idx="3485">
                  <c:v>-5.8710000000000004</c:v>
                </c:pt>
                <c:pt idx="3486">
                  <c:v>-5.8789999999999996</c:v>
                </c:pt>
                <c:pt idx="3487">
                  <c:v>-5.8789999999999996</c:v>
                </c:pt>
                <c:pt idx="3488">
                  <c:v>-5.89</c:v>
                </c:pt>
                <c:pt idx="3489">
                  <c:v>-5.9009999999999998</c:v>
                </c:pt>
                <c:pt idx="3490">
                  <c:v>-5.89</c:v>
                </c:pt>
                <c:pt idx="3491">
                  <c:v>-5.9130000000000003</c:v>
                </c:pt>
                <c:pt idx="3492">
                  <c:v>-5.9130000000000003</c:v>
                </c:pt>
                <c:pt idx="3493">
                  <c:v>-5.9169999999999998</c:v>
                </c:pt>
                <c:pt idx="3494">
                  <c:v>-5.9290000000000003</c:v>
                </c:pt>
                <c:pt idx="3495">
                  <c:v>-5.9210000000000003</c:v>
                </c:pt>
                <c:pt idx="3496">
                  <c:v>-5.9210000000000003</c:v>
                </c:pt>
                <c:pt idx="3497">
                  <c:v>-5.94</c:v>
                </c:pt>
                <c:pt idx="3498">
                  <c:v>-5.9359999999999999</c:v>
                </c:pt>
                <c:pt idx="3499">
                  <c:v>-5.9359999999999999</c:v>
                </c:pt>
                <c:pt idx="3500">
                  <c:v>-5.9560000000000004</c:v>
                </c:pt>
                <c:pt idx="3501">
                  <c:v>-5.9560000000000004</c:v>
                </c:pt>
                <c:pt idx="3502">
                  <c:v>-5.9669999999999996</c:v>
                </c:pt>
                <c:pt idx="3503">
                  <c:v>-5.9710000000000001</c:v>
                </c:pt>
                <c:pt idx="3504">
                  <c:v>-5.9640000000000004</c:v>
                </c:pt>
                <c:pt idx="3505">
                  <c:v>-5.9749999999999996</c:v>
                </c:pt>
                <c:pt idx="3506">
                  <c:v>-5.9749999999999996</c:v>
                </c:pt>
                <c:pt idx="3507">
                  <c:v>-5.99</c:v>
                </c:pt>
                <c:pt idx="3508">
                  <c:v>-5.9980000000000002</c:v>
                </c:pt>
                <c:pt idx="3509">
                  <c:v>-6.0170000000000003</c:v>
                </c:pt>
                <c:pt idx="3510">
                  <c:v>-6.0140000000000002</c:v>
                </c:pt>
                <c:pt idx="3511">
                  <c:v>-6.01</c:v>
                </c:pt>
                <c:pt idx="3512">
                  <c:v>-6.01</c:v>
                </c:pt>
                <c:pt idx="3513">
                  <c:v>-6.0179999999999998</c:v>
                </c:pt>
                <c:pt idx="3514">
                  <c:v>-6.0289999999999999</c:v>
                </c:pt>
                <c:pt idx="3515">
                  <c:v>-6.0330000000000004</c:v>
                </c:pt>
                <c:pt idx="3516">
                  <c:v>-6.0519999999999996</c:v>
                </c:pt>
                <c:pt idx="3517">
                  <c:v>-6.0490000000000004</c:v>
                </c:pt>
                <c:pt idx="3518">
                  <c:v>-6.056</c:v>
                </c:pt>
                <c:pt idx="3519">
                  <c:v>-6.0640000000000001</c:v>
                </c:pt>
                <c:pt idx="3520">
                  <c:v>-6.0679999999999996</c:v>
                </c:pt>
                <c:pt idx="3521">
                  <c:v>-6.0640000000000001</c:v>
                </c:pt>
                <c:pt idx="3522">
                  <c:v>-6.0720000000000001</c:v>
                </c:pt>
                <c:pt idx="3523">
                  <c:v>-6.0759999999999996</c:v>
                </c:pt>
                <c:pt idx="3524">
                  <c:v>-6.0839999999999996</c:v>
                </c:pt>
                <c:pt idx="3525">
                  <c:v>-6.1029999999999998</c:v>
                </c:pt>
                <c:pt idx="3526">
                  <c:v>-6.1029999999999998</c:v>
                </c:pt>
                <c:pt idx="3527">
                  <c:v>-6.1029999999999998</c:v>
                </c:pt>
                <c:pt idx="3528">
                  <c:v>-6.1180000000000003</c:v>
                </c:pt>
                <c:pt idx="3529">
                  <c:v>-6.1219999999999999</c:v>
                </c:pt>
                <c:pt idx="3530">
                  <c:v>-6.1219999999999999</c:v>
                </c:pt>
                <c:pt idx="3531">
                  <c:v>-6.1180000000000003</c:v>
                </c:pt>
                <c:pt idx="3532">
                  <c:v>-6.13</c:v>
                </c:pt>
                <c:pt idx="3533">
                  <c:v>-6.1420000000000003</c:v>
                </c:pt>
                <c:pt idx="3534">
                  <c:v>-6.149</c:v>
                </c:pt>
                <c:pt idx="3535">
                  <c:v>-6.157</c:v>
                </c:pt>
                <c:pt idx="3536">
                  <c:v>-6.1529999999999996</c:v>
                </c:pt>
                <c:pt idx="3537">
                  <c:v>-6.165</c:v>
                </c:pt>
                <c:pt idx="3538">
                  <c:v>-6.1760000000000002</c:v>
                </c:pt>
                <c:pt idx="3539">
                  <c:v>-6.1689999999999996</c:v>
                </c:pt>
                <c:pt idx="3540">
                  <c:v>-6.18</c:v>
                </c:pt>
                <c:pt idx="3541">
                  <c:v>-6.1840000000000002</c:v>
                </c:pt>
                <c:pt idx="3542">
                  <c:v>-6.1879999999999997</c:v>
                </c:pt>
                <c:pt idx="3543">
                  <c:v>-6.1920000000000002</c:v>
                </c:pt>
                <c:pt idx="3544">
                  <c:v>-6.1959999999999997</c:v>
                </c:pt>
                <c:pt idx="3545">
                  <c:v>-6.2030000000000003</c:v>
                </c:pt>
                <c:pt idx="3546">
                  <c:v>-6.2</c:v>
                </c:pt>
                <c:pt idx="3547">
                  <c:v>-6.2069999999999999</c:v>
                </c:pt>
                <c:pt idx="3548">
                  <c:v>-6.2220000000000004</c:v>
                </c:pt>
                <c:pt idx="3549">
                  <c:v>-6.2149999999999999</c:v>
                </c:pt>
                <c:pt idx="3550">
                  <c:v>-6.23</c:v>
                </c:pt>
                <c:pt idx="3551">
                  <c:v>-6.242</c:v>
                </c:pt>
                <c:pt idx="3552">
                  <c:v>-6.2380000000000004</c:v>
                </c:pt>
                <c:pt idx="3553">
                  <c:v>-6.242</c:v>
                </c:pt>
                <c:pt idx="3554">
                  <c:v>-6.242</c:v>
                </c:pt>
                <c:pt idx="3555">
                  <c:v>-6.25</c:v>
                </c:pt>
                <c:pt idx="3556">
                  <c:v>-6.2610000000000001</c:v>
                </c:pt>
                <c:pt idx="3557">
                  <c:v>-6.2729999999999997</c:v>
                </c:pt>
                <c:pt idx="3558">
                  <c:v>-6.2839999999999998</c:v>
                </c:pt>
                <c:pt idx="3559">
                  <c:v>-6.2839999999999998</c:v>
                </c:pt>
                <c:pt idx="3560">
                  <c:v>-6.2960000000000003</c:v>
                </c:pt>
                <c:pt idx="3561">
                  <c:v>-6.2960000000000003</c:v>
                </c:pt>
                <c:pt idx="3562">
                  <c:v>-6.3029999999999999</c:v>
                </c:pt>
                <c:pt idx="3563">
                  <c:v>-6.3109999999999999</c:v>
                </c:pt>
                <c:pt idx="3564">
                  <c:v>-6.3109999999999999</c:v>
                </c:pt>
                <c:pt idx="3565">
                  <c:v>-6.3259999999999996</c:v>
                </c:pt>
                <c:pt idx="3566">
                  <c:v>-6.3230000000000004</c:v>
                </c:pt>
                <c:pt idx="3567">
                  <c:v>-6.319</c:v>
                </c:pt>
                <c:pt idx="3568">
                  <c:v>-6.3150000000000004</c:v>
                </c:pt>
                <c:pt idx="3569">
                  <c:v>-6.3339999999999996</c:v>
                </c:pt>
                <c:pt idx="3570">
                  <c:v>-6.3310000000000004</c:v>
                </c:pt>
                <c:pt idx="3571">
                  <c:v>-6.3460000000000001</c:v>
                </c:pt>
                <c:pt idx="3572">
                  <c:v>-6.3540000000000001</c:v>
                </c:pt>
                <c:pt idx="3573">
                  <c:v>-6.3529999999999998</c:v>
                </c:pt>
                <c:pt idx="3574">
                  <c:v>-6.3689999999999998</c:v>
                </c:pt>
                <c:pt idx="3575">
                  <c:v>-6.3689999999999998</c:v>
                </c:pt>
                <c:pt idx="3576">
                  <c:v>-6.3879999999999999</c:v>
                </c:pt>
                <c:pt idx="3577">
                  <c:v>-6.3840000000000003</c:v>
                </c:pt>
                <c:pt idx="3578">
                  <c:v>-6.3959999999999999</c:v>
                </c:pt>
                <c:pt idx="3579">
                  <c:v>-6.3959999999999999</c:v>
                </c:pt>
                <c:pt idx="3580">
                  <c:v>-6.4039999999999999</c:v>
                </c:pt>
                <c:pt idx="3581">
                  <c:v>-6.4039999999999999</c:v>
                </c:pt>
                <c:pt idx="3582">
                  <c:v>-6.4039999999999999</c:v>
                </c:pt>
                <c:pt idx="3583">
                  <c:v>-6.4039999999999999</c:v>
                </c:pt>
                <c:pt idx="3584">
                  <c:v>-6.4109999999999996</c:v>
                </c:pt>
                <c:pt idx="3585">
                  <c:v>-6.4189999999999996</c:v>
                </c:pt>
                <c:pt idx="3586">
                  <c:v>-6.4189999999999996</c:v>
                </c:pt>
                <c:pt idx="3587">
                  <c:v>-6.431</c:v>
                </c:pt>
                <c:pt idx="3588">
                  <c:v>-6.4349999999999996</c:v>
                </c:pt>
                <c:pt idx="3589">
                  <c:v>-6.4349999999999996</c:v>
                </c:pt>
                <c:pt idx="3590">
                  <c:v>-6.4420000000000002</c:v>
                </c:pt>
                <c:pt idx="3591">
                  <c:v>-6.45</c:v>
                </c:pt>
                <c:pt idx="3592">
                  <c:v>-6.4539999999999997</c:v>
                </c:pt>
                <c:pt idx="3593">
                  <c:v>-6.4729999999999999</c:v>
                </c:pt>
                <c:pt idx="3594">
                  <c:v>-6.4619999999999997</c:v>
                </c:pt>
                <c:pt idx="3595">
                  <c:v>-6.4660000000000002</c:v>
                </c:pt>
                <c:pt idx="3596">
                  <c:v>-6.4809999999999999</c:v>
                </c:pt>
                <c:pt idx="3597">
                  <c:v>-6.4889999999999999</c:v>
                </c:pt>
                <c:pt idx="3598">
                  <c:v>-6.4850000000000003</c:v>
                </c:pt>
                <c:pt idx="3599">
                  <c:v>-6.5</c:v>
                </c:pt>
                <c:pt idx="3600">
                  <c:v>-6.5119999999999996</c:v>
                </c:pt>
                <c:pt idx="3601">
                  <c:v>-6.5190000000000001</c:v>
                </c:pt>
                <c:pt idx="3602">
                  <c:v>-6.508</c:v>
                </c:pt>
                <c:pt idx="3603">
                  <c:v>-6.508</c:v>
                </c:pt>
                <c:pt idx="3604">
                  <c:v>-6.5229999999999997</c:v>
                </c:pt>
                <c:pt idx="3605">
                  <c:v>-6.5229999999999997</c:v>
                </c:pt>
                <c:pt idx="3606">
                  <c:v>-6.5229999999999997</c:v>
                </c:pt>
                <c:pt idx="3607">
                  <c:v>-6.5350000000000001</c:v>
                </c:pt>
                <c:pt idx="3608">
                  <c:v>-6.5389999999999997</c:v>
                </c:pt>
                <c:pt idx="3609">
                  <c:v>-6.55</c:v>
                </c:pt>
                <c:pt idx="3610">
                  <c:v>-6.5620000000000003</c:v>
                </c:pt>
                <c:pt idx="3611">
                  <c:v>-6.5659999999999998</c:v>
                </c:pt>
                <c:pt idx="3612">
                  <c:v>-6.5620000000000003</c:v>
                </c:pt>
                <c:pt idx="3613">
                  <c:v>-6.5730000000000004</c:v>
                </c:pt>
                <c:pt idx="3614">
                  <c:v>-6.5730000000000004</c:v>
                </c:pt>
                <c:pt idx="3615">
                  <c:v>-6.585</c:v>
                </c:pt>
                <c:pt idx="3616">
                  <c:v>-6.5810000000000004</c:v>
                </c:pt>
                <c:pt idx="3617">
                  <c:v>-6.593</c:v>
                </c:pt>
                <c:pt idx="3618">
                  <c:v>-6.5970000000000004</c:v>
                </c:pt>
                <c:pt idx="3619">
                  <c:v>-6.6</c:v>
                </c:pt>
                <c:pt idx="3620">
                  <c:v>-6.601</c:v>
                </c:pt>
                <c:pt idx="3621">
                  <c:v>-6.5970000000000004</c:v>
                </c:pt>
                <c:pt idx="3622">
                  <c:v>-6.601</c:v>
                </c:pt>
                <c:pt idx="3623">
                  <c:v>-6.6159999999999997</c:v>
                </c:pt>
                <c:pt idx="3624">
                  <c:v>-6.6239999999999997</c:v>
                </c:pt>
                <c:pt idx="3625">
                  <c:v>-6.6269999999999998</c:v>
                </c:pt>
                <c:pt idx="3626">
                  <c:v>-6.6310000000000002</c:v>
                </c:pt>
                <c:pt idx="3627">
                  <c:v>-6.6429999999999998</c:v>
                </c:pt>
                <c:pt idx="3628">
                  <c:v>-6.6429999999999998</c:v>
                </c:pt>
                <c:pt idx="3629">
                  <c:v>-6.6390000000000002</c:v>
                </c:pt>
                <c:pt idx="3630">
                  <c:v>-6.6509999999999998</c:v>
                </c:pt>
                <c:pt idx="3631">
                  <c:v>-6.6509999999999998</c:v>
                </c:pt>
                <c:pt idx="3632">
                  <c:v>-6.6589999999999998</c:v>
                </c:pt>
                <c:pt idx="3633">
                  <c:v>-6.6660000000000004</c:v>
                </c:pt>
                <c:pt idx="3634">
                  <c:v>-6.6660000000000004</c:v>
                </c:pt>
                <c:pt idx="3635">
                  <c:v>-6.6849999999999996</c:v>
                </c:pt>
                <c:pt idx="3636">
                  <c:v>-6.6849999999999996</c:v>
                </c:pt>
                <c:pt idx="3637">
                  <c:v>-6.6929999999999996</c:v>
                </c:pt>
                <c:pt idx="3638">
                  <c:v>-6.6929999999999996</c:v>
                </c:pt>
                <c:pt idx="3639">
                  <c:v>-6.7050000000000001</c:v>
                </c:pt>
                <c:pt idx="3640">
                  <c:v>-6.7009999999999996</c:v>
                </c:pt>
                <c:pt idx="3641">
                  <c:v>-6.7119999999999997</c:v>
                </c:pt>
                <c:pt idx="3642">
                  <c:v>-6.72</c:v>
                </c:pt>
                <c:pt idx="3643">
                  <c:v>-6.7119999999999997</c:v>
                </c:pt>
                <c:pt idx="3644">
                  <c:v>-6.7240000000000002</c:v>
                </c:pt>
                <c:pt idx="3645">
                  <c:v>-6.7279999999999998</c:v>
                </c:pt>
                <c:pt idx="3646">
                  <c:v>-6.7320000000000002</c:v>
                </c:pt>
                <c:pt idx="3647">
                  <c:v>-6.7350000000000003</c:v>
                </c:pt>
                <c:pt idx="3648">
                  <c:v>-6.7320000000000002</c:v>
                </c:pt>
                <c:pt idx="3649">
                  <c:v>-6.7510000000000003</c:v>
                </c:pt>
                <c:pt idx="3650">
                  <c:v>-6.7510000000000003</c:v>
                </c:pt>
                <c:pt idx="3651">
                  <c:v>-6.7590000000000003</c:v>
                </c:pt>
                <c:pt idx="3652">
                  <c:v>-6.77</c:v>
                </c:pt>
                <c:pt idx="3653">
                  <c:v>-6.77</c:v>
                </c:pt>
                <c:pt idx="3654">
                  <c:v>-6.774</c:v>
                </c:pt>
                <c:pt idx="3655">
                  <c:v>-6.7850000000000001</c:v>
                </c:pt>
                <c:pt idx="3656">
                  <c:v>-6.7969999999999997</c:v>
                </c:pt>
                <c:pt idx="3657">
                  <c:v>-6.8</c:v>
                </c:pt>
                <c:pt idx="3658">
                  <c:v>-6.8040000000000003</c:v>
                </c:pt>
                <c:pt idx="3659">
                  <c:v>-6.7969999999999997</c:v>
                </c:pt>
                <c:pt idx="3660">
                  <c:v>-6.8040000000000003</c:v>
                </c:pt>
                <c:pt idx="3661">
                  <c:v>-6.8239999999999998</c:v>
                </c:pt>
                <c:pt idx="3662">
                  <c:v>-6.82</c:v>
                </c:pt>
                <c:pt idx="3663">
                  <c:v>-6.8310000000000004</c:v>
                </c:pt>
                <c:pt idx="3664">
                  <c:v>-6.835</c:v>
                </c:pt>
                <c:pt idx="3665">
                  <c:v>-6.8390000000000004</c:v>
                </c:pt>
                <c:pt idx="3666">
                  <c:v>-6.8390000000000004</c:v>
                </c:pt>
                <c:pt idx="3667">
                  <c:v>-6.8390000000000004</c:v>
                </c:pt>
                <c:pt idx="3668">
                  <c:v>-6.843</c:v>
                </c:pt>
                <c:pt idx="3669">
                  <c:v>-6.843</c:v>
                </c:pt>
                <c:pt idx="3670">
                  <c:v>-6.8470000000000004</c:v>
                </c:pt>
                <c:pt idx="3671">
                  <c:v>-6.8540000000000001</c:v>
                </c:pt>
                <c:pt idx="3672">
                  <c:v>-6.8659999999999997</c:v>
                </c:pt>
                <c:pt idx="3673">
                  <c:v>-6.8620000000000001</c:v>
                </c:pt>
                <c:pt idx="3674">
                  <c:v>-6.87</c:v>
                </c:pt>
                <c:pt idx="3675">
                  <c:v>-6.8959999999999999</c:v>
                </c:pt>
                <c:pt idx="3676">
                  <c:v>-6.8780000000000001</c:v>
                </c:pt>
                <c:pt idx="3677">
                  <c:v>-6.8819999999999997</c:v>
                </c:pt>
                <c:pt idx="3678">
                  <c:v>-6.8890000000000002</c:v>
                </c:pt>
                <c:pt idx="3679">
                  <c:v>-6.8929999999999998</c:v>
                </c:pt>
                <c:pt idx="3680">
                  <c:v>-6.9160000000000004</c:v>
                </c:pt>
                <c:pt idx="3681">
                  <c:v>-6.9080000000000004</c:v>
                </c:pt>
                <c:pt idx="3682">
                  <c:v>-6.9160000000000004</c:v>
                </c:pt>
                <c:pt idx="3683">
                  <c:v>-6.9050000000000002</c:v>
                </c:pt>
                <c:pt idx="3684">
                  <c:v>-6.9240000000000004</c:v>
                </c:pt>
                <c:pt idx="3685">
                  <c:v>-6.9279999999999999</c:v>
                </c:pt>
                <c:pt idx="3686">
                  <c:v>-6.9390000000000001</c:v>
                </c:pt>
                <c:pt idx="3687">
                  <c:v>-6.9470000000000001</c:v>
                </c:pt>
                <c:pt idx="3688">
                  <c:v>-6.9509999999999996</c:v>
                </c:pt>
                <c:pt idx="3689">
                  <c:v>-6.9539999999999997</c:v>
                </c:pt>
                <c:pt idx="3690">
                  <c:v>-6.97</c:v>
                </c:pt>
                <c:pt idx="3691">
                  <c:v>-6.9660000000000002</c:v>
                </c:pt>
                <c:pt idx="3692">
                  <c:v>-6.9619999999999997</c:v>
                </c:pt>
                <c:pt idx="3693">
                  <c:v>-6.9740000000000002</c:v>
                </c:pt>
                <c:pt idx="3694">
                  <c:v>-6.9850000000000003</c:v>
                </c:pt>
                <c:pt idx="3695">
                  <c:v>-6.9930000000000003</c:v>
                </c:pt>
                <c:pt idx="3696">
                  <c:v>-6.9930000000000003</c:v>
                </c:pt>
                <c:pt idx="3697">
                  <c:v>-6.9889999999999999</c:v>
                </c:pt>
                <c:pt idx="3698">
                  <c:v>-6.9930000000000003</c:v>
                </c:pt>
                <c:pt idx="3699">
                  <c:v>-6.9969999999999999</c:v>
                </c:pt>
                <c:pt idx="3700">
                  <c:v>-7.0119999999999996</c:v>
                </c:pt>
                <c:pt idx="3701">
                  <c:v>-7.02</c:v>
                </c:pt>
                <c:pt idx="3702">
                  <c:v>-7.016</c:v>
                </c:pt>
                <c:pt idx="3703">
                  <c:v>-7.032</c:v>
                </c:pt>
                <c:pt idx="3704">
                  <c:v>-7.0359999999999996</c:v>
                </c:pt>
                <c:pt idx="3705">
                  <c:v>-7.032</c:v>
                </c:pt>
                <c:pt idx="3706">
                  <c:v>-7.0359999999999996</c:v>
                </c:pt>
                <c:pt idx="3707">
                  <c:v>-7.0430000000000001</c:v>
                </c:pt>
                <c:pt idx="3708">
                  <c:v>-7.0510000000000002</c:v>
                </c:pt>
                <c:pt idx="3709">
                  <c:v>-7.0659999999999998</c:v>
                </c:pt>
                <c:pt idx="3710">
                  <c:v>-7.0590000000000002</c:v>
                </c:pt>
                <c:pt idx="3711">
                  <c:v>-7.07</c:v>
                </c:pt>
                <c:pt idx="3712">
                  <c:v>-7.07</c:v>
                </c:pt>
                <c:pt idx="3713">
                  <c:v>-7.0780000000000003</c:v>
                </c:pt>
                <c:pt idx="3714">
                  <c:v>-7.0860000000000003</c:v>
                </c:pt>
                <c:pt idx="3715">
                  <c:v>-7.0860000000000003</c:v>
                </c:pt>
                <c:pt idx="3716">
                  <c:v>-7.0860000000000003</c:v>
                </c:pt>
                <c:pt idx="3717">
                  <c:v>-7.09</c:v>
                </c:pt>
                <c:pt idx="3718">
                  <c:v>-7.1050000000000004</c:v>
                </c:pt>
                <c:pt idx="3719">
                  <c:v>-7.0979999999999999</c:v>
                </c:pt>
                <c:pt idx="3720">
                  <c:v>-7.1020000000000003</c:v>
                </c:pt>
                <c:pt idx="3721">
                  <c:v>-7.109</c:v>
                </c:pt>
                <c:pt idx="3722">
                  <c:v>-7.125</c:v>
                </c:pt>
                <c:pt idx="3723">
                  <c:v>-7.117</c:v>
                </c:pt>
                <c:pt idx="3724">
                  <c:v>-7.1289999999999996</c:v>
                </c:pt>
                <c:pt idx="3725">
                  <c:v>-7.14</c:v>
                </c:pt>
                <c:pt idx="3726">
                  <c:v>-7.1289999999999996</c:v>
                </c:pt>
                <c:pt idx="3727">
                  <c:v>-7.1289999999999996</c:v>
                </c:pt>
                <c:pt idx="3728">
                  <c:v>-7.141</c:v>
                </c:pt>
                <c:pt idx="3729">
                  <c:v>-7.1559999999999997</c:v>
                </c:pt>
                <c:pt idx="3730">
                  <c:v>-7.1559999999999997</c:v>
                </c:pt>
                <c:pt idx="3731">
                  <c:v>-7.1749999999999998</c:v>
                </c:pt>
                <c:pt idx="3732">
                  <c:v>-7.1639999999999997</c:v>
                </c:pt>
                <c:pt idx="3733">
                  <c:v>-7.1680000000000001</c:v>
                </c:pt>
                <c:pt idx="3734">
                  <c:v>-7.1719999999999997</c:v>
                </c:pt>
                <c:pt idx="3735">
                  <c:v>-7.1870000000000003</c:v>
                </c:pt>
                <c:pt idx="3736">
                  <c:v>-7.1829999999999998</c:v>
                </c:pt>
                <c:pt idx="3737">
                  <c:v>-7.1870000000000003</c:v>
                </c:pt>
                <c:pt idx="3738">
                  <c:v>-7.1950000000000003</c:v>
                </c:pt>
                <c:pt idx="3739">
                  <c:v>-7.1950000000000003</c:v>
                </c:pt>
                <c:pt idx="3740">
                  <c:v>-7.21</c:v>
                </c:pt>
                <c:pt idx="3741">
                  <c:v>-7.218</c:v>
                </c:pt>
                <c:pt idx="3742">
                  <c:v>-7.2110000000000003</c:v>
                </c:pt>
                <c:pt idx="3743">
                  <c:v>-7.2220000000000004</c:v>
                </c:pt>
                <c:pt idx="3744">
                  <c:v>-7.234</c:v>
                </c:pt>
                <c:pt idx="3745">
                  <c:v>-7.226</c:v>
                </c:pt>
                <c:pt idx="3746">
                  <c:v>-7.234</c:v>
                </c:pt>
                <c:pt idx="3747">
                  <c:v>-7.234</c:v>
                </c:pt>
                <c:pt idx="3748">
                  <c:v>-7.2460000000000004</c:v>
                </c:pt>
                <c:pt idx="3749">
                  <c:v>-7.25</c:v>
                </c:pt>
                <c:pt idx="3750">
                  <c:v>-7.2530000000000001</c:v>
                </c:pt>
                <c:pt idx="3751">
                  <c:v>-7.2649999999999997</c:v>
                </c:pt>
                <c:pt idx="3752">
                  <c:v>-7.2839999999999998</c:v>
                </c:pt>
                <c:pt idx="3753">
                  <c:v>-7.28</c:v>
                </c:pt>
                <c:pt idx="3754">
                  <c:v>-7.2729999999999997</c:v>
                </c:pt>
                <c:pt idx="3755">
                  <c:v>-7.2809999999999997</c:v>
                </c:pt>
                <c:pt idx="3756">
                  <c:v>-7.2880000000000003</c:v>
                </c:pt>
                <c:pt idx="3757">
                  <c:v>-7.2919999999999998</c:v>
                </c:pt>
                <c:pt idx="3758">
                  <c:v>-7.3040000000000003</c:v>
                </c:pt>
                <c:pt idx="3759">
                  <c:v>-7.3</c:v>
                </c:pt>
                <c:pt idx="3760">
                  <c:v>-7.3040000000000003</c:v>
                </c:pt>
                <c:pt idx="3761">
                  <c:v>-7.3040000000000003</c:v>
                </c:pt>
                <c:pt idx="3762">
                  <c:v>-7.3159999999999998</c:v>
                </c:pt>
                <c:pt idx="3763">
                  <c:v>-7.32</c:v>
                </c:pt>
                <c:pt idx="3764">
                  <c:v>-7.3310000000000004</c:v>
                </c:pt>
                <c:pt idx="3765">
                  <c:v>-7.3390000000000004</c:v>
                </c:pt>
                <c:pt idx="3766">
                  <c:v>-7.3390000000000004</c:v>
                </c:pt>
                <c:pt idx="3767">
                  <c:v>-7.3540000000000001</c:v>
                </c:pt>
                <c:pt idx="3768">
                  <c:v>-7.3579999999999997</c:v>
                </c:pt>
                <c:pt idx="3769">
                  <c:v>-7.351</c:v>
                </c:pt>
                <c:pt idx="3770">
                  <c:v>-7.37</c:v>
                </c:pt>
                <c:pt idx="3771">
                  <c:v>-7.37</c:v>
                </c:pt>
                <c:pt idx="3772">
                  <c:v>-7.3659999999999997</c:v>
                </c:pt>
                <c:pt idx="3773">
                  <c:v>-7.3659999999999997</c:v>
                </c:pt>
                <c:pt idx="3774">
                  <c:v>-7.3890000000000002</c:v>
                </c:pt>
                <c:pt idx="3775">
                  <c:v>-7.3929999999999998</c:v>
                </c:pt>
                <c:pt idx="3776">
                  <c:v>-7.39</c:v>
                </c:pt>
                <c:pt idx="3777">
                  <c:v>-7.4009999999999998</c:v>
                </c:pt>
                <c:pt idx="3778">
                  <c:v>-7.4009999999999998</c:v>
                </c:pt>
                <c:pt idx="3779">
                  <c:v>-7.4130000000000003</c:v>
                </c:pt>
                <c:pt idx="3780">
                  <c:v>-7.4089999999999998</c:v>
                </c:pt>
                <c:pt idx="3781">
                  <c:v>-7.4210000000000003</c:v>
                </c:pt>
                <c:pt idx="3782">
                  <c:v>-7.4240000000000004</c:v>
                </c:pt>
                <c:pt idx="3783">
                  <c:v>-7.4279999999999999</c:v>
                </c:pt>
                <c:pt idx="3784">
                  <c:v>-7.4320000000000004</c:v>
                </c:pt>
                <c:pt idx="3785">
                  <c:v>-7.4320000000000004</c:v>
                </c:pt>
                <c:pt idx="3786">
                  <c:v>-7.4550000000000001</c:v>
                </c:pt>
                <c:pt idx="3787">
                  <c:v>-7.4359999999999999</c:v>
                </c:pt>
                <c:pt idx="3788">
                  <c:v>-7.444</c:v>
                </c:pt>
                <c:pt idx="3789">
                  <c:v>-7.4480000000000004</c:v>
                </c:pt>
                <c:pt idx="3790">
                  <c:v>-7.4560000000000004</c:v>
                </c:pt>
                <c:pt idx="3791">
                  <c:v>-7.4669999999999996</c:v>
                </c:pt>
                <c:pt idx="3792">
                  <c:v>-7.4640000000000004</c:v>
                </c:pt>
                <c:pt idx="3793">
                  <c:v>-7.4749999999999996</c:v>
                </c:pt>
                <c:pt idx="3794">
                  <c:v>-7.4790000000000001</c:v>
                </c:pt>
                <c:pt idx="3795">
                  <c:v>-7.4749999999999996</c:v>
                </c:pt>
                <c:pt idx="3796">
                  <c:v>-7.4790000000000001</c:v>
                </c:pt>
                <c:pt idx="3797">
                  <c:v>-7.5019999999999998</c:v>
                </c:pt>
                <c:pt idx="3798">
                  <c:v>-7.4909999999999997</c:v>
                </c:pt>
                <c:pt idx="3799">
                  <c:v>-7.4950000000000001</c:v>
                </c:pt>
                <c:pt idx="3800">
                  <c:v>-7.5179999999999998</c:v>
                </c:pt>
                <c:pt idx="3801">
                  <c:v>-7.5179999999999998</c:v>
                </c:pt>
                <c:pt idx="3802">
                  <c:v>-7.5140000000000002</c:v>
                </c:pt>
                <c:pt idx="3803">
                  <c:v>-7.5220000000000002</c:v>
                </c:pt>
                <c:pt idx="3804">
                  <c:v>-7.5220000000000002</c:v>
                </c:pt>
                <c:pt idx="3805">
                  <c:v>-7.5179999999999998</c:v>
                </c:pt>
                <c:pt idx="3806">
                  <c:v>-7.5259999999999998</c:v>
                </c:pt>
                <c:pt idx="3807">
                  <c:v>-7.5380000000000003</c:v>
                </c:pt>
                <c:pt idx="3808">
                  <c:v>-7.5410000000000004</c:v>
                </c:pt>
                <c:pt idx="3809">
                  <c:v>-7.5449999999999999</c:v>
                </c:pt>
                <c:pt idx="3810">
                  <c:v>-7.5650000000000004</c:v>
                </c:pt>
                <c:pt idx="3811">
                  <c:v>-7.5650000000000004</c:v>
                </c:pt>
                <c:pt idx="3812">
                  <c:v>-7.5609999999999999</c:v>
                </c:pt>
                <c:pt idx="3813">
                  <c:v>-7.5759999999999996</c:v>
                </c:pt>
                <c:pt idx="3814">
                  <c:v>-7.58</c:v>
                </c:pt>
                <c:pt idx="3815">
                  <c:v>-7.5839999999999996</c:v>
                </c:pt>
                <c:pt idx="3816">
                  <c:v>-7.5960000000000001</c:v>
                </c:pt>
                <c:pt idx="3817">
                  <c:v>-7.5919999999999996</c:v>
                </c:pt>
                <c:pt idx="3818">
                  <c:v>-7.5960000000000001</c:v>
                </c:pt>
                <c:pt idx="3819">
                  <c:v>-7.5880000000000001</c:v>
                </c:pt>
                <c:pt idx="3820">
                  <c:v>-7.6</c:v>
                </c:pt>
                <c:pt idx="3821">
                  <c:v>-7.6079999999999997</c:v>
                </c:pt>
                <c:pt idx="3822">
                  <c:v>-7.6109999999999998</c:v>
                </c:pt>
                <c:pt idx="3823">
                  <c:v>-7.6189999999999998</c:v>
                </c:pt>
                <c:pt idx="3824">
                  <c:v>-7.6269999999999998</c:v>
                </c:pt>
                <c:pt idx="3825">
                  <c:v>-7.6230000000000002</c:v>
                </c:pt>
                <c:pt idx="3826">
                  <c:v>-7.6269999999999998</c:v>
                </c:pt>
                <c:pt idx="3827">
                  <c:v>-7.6239999999999997</c:v>
                </c:pt>
                <c:pt idx="3828">
                  <c:v>-7.6390000000000002</c:v>
                </c:pt>
                <c:pt idx="3829">
                  <c:v>-7.6390000000000002</c:v>
                </c:pt>
                <c:pt idx="3830">
                  <c:v>-7.6390000000000002</c:v>
                </c:pt>
                <c:pt idx="3831">
                  <c:v>-7.6470000000000002</c:v>
                </c:pt>
                <c:pt idx="3832">
                  <c:v>-7.6619999999999999</c:v>
                </c:pt>
                <c:pt idx="3833">
                  <c:v>-7.6550000000000002</c:v>
                </c:pt>
                <c:pt idx="3834">
                  <c:v>-7.6740000000000004</c:v>
                </c:pt>
                <c:pt idx="3835">
                  <c:v>-7.67</c:v>
                </c:pt>
                <c:pt idx="3836">
                  <c:v>-7.6859999999999999</c:v>
                </c:pt>
                <c:pt idx="3837">
                  <c:v>-7.6740000000000004</c:v>
                </c:pt>
                <c:pt idx="3838">
                  <c:v>-7.6779999999999999</c:v>
                </c:pt>
                <c:pt idx="3839">
                  <c:v>-7.6859999999999999</c:v>
                </c:pt>
                <c:pt idx="3840">
                  <c:v>-7.6859999999999999</c:v>
                </c:pt>
                <c:pt idx="3841">
                  <c:v>-7.7050000000000001</c:v>
                </c:pt>
                <c:pt idx="3842">
                  <c:v>-7.702</c:v>
                </c:pt>
                <c:pt idx="3843">
                  <c:v>-7.694</c:v>
                </c:pt>
                <c:pt idx="3844">
                  <c:v>-7.6980000000000004</c:v>
                </c:pt>
                <c:pt idx="3845">
                  <c:v>-7.7089999999999996</c:v>
                </c:pt>
                <c:pt idx="3846">
                  <c:v>-7.702</c:v>
                </c:pt>
                <c:pt idx="3847">
                  <c:v>-7.7210000000000001</c:v>
                </c:pt>
                <c:pt idx="3848">
                  <c:v>-7.7290000000000001</c:v>
                </c:pt>
                <c:pt idx="3849">
                  <c:v>-7.7249999999999996</c:v>
                </c:pt>
                <c:pt idx="3850">
                  <c:v>-7.7370000000000001</c:v>
                </c:pt>
                <c:pt idx="3851">
                  <c:v>-7.7329999999999997</c:v>
                </c:pt>
                <c:pt idx="3852">
                  <c:v>-7.7370000000000001</c:v>
                </c:pt>
                <c:pt idx="3853">
                  <c:v>-7.7469999999999999</c:v>
                </c:pt>
                <c:pt idx="3854">
                  <c:v>-7.76</c:v>
                </c:pt>
                <c:pt idx="3855">
                  <c:v>-7.7569999999999997</c:v>
                </c:pt>
                <c:pt idx="3856">
                  <c:v>-7.7569999999999997</c:v>
                </c:pt>
                <c:pt idx="3857">
                  <c:v>-7.7679999999999998</c:v>
                </c:pt>
                <c:pt idx="3858">
                  <c:v>-7.7720000000000002</c:v>
                </c:pt>
                <c:pt idx="3859">
                  <c:v>-7.7649999999999997</c:v>
                </c:pt>
                <c:pt idx="3860">
                  <c:v>-7.7839999999999998</c:v>
                </c:pt>
                <c:pt idx="3861">
                  <c:v>-7.7839999999999998</c:v>
                </c:pt>
                <c:pt idx="3862">
                  <c:v>-7.7880000000000003</c:v>
                </c:pt>
                <c:pt idx="3863">
                  <c:v>-7.7839999999999998</c:v>
                </c:pt>
                <c:pt idx="3864">
                  <c:v>-7.8070000000000004</c:v>
                </c:pt>
                <c:pt idx="3865">
                  <c:v>-7.8070000000000004</c:v>
                </c:pt>
                <c:pt idx="3866">
                  <c:v>-7.8150000000000004</c:v>
                </c:pt>
                <c:pt idx="3867">
                  <c:v>-7.8079999999999998</c:v>
                </c:pt>
                <c:pt idx="3868">
                  <c:v>-7.8159999999999998</c:v>
                </c:pt>
                <c:pt idx="3869">
                  <c:v>-7.819</c:v>
                </c:pt>
                <c:pt idx="3870">
                  <c:v>-7.827</c:v>
                </c:pt>
                <c:pt idx="3871">
                  <c:v>-7.835</c:v>
                </c:pt>
                <c:pt idx="3872">
                  <c:v>-7.835</c:v>
                </c:pt>
                <c:pt idx="3873">
                  <c:v>-7.835</c:v>
                </c:pt>
                <c:pt idx="3874">
                  <c:v>-7.8470000000000004</c:v>
                </c:pt>
                <c:pt idx="3875">
                  <c:v>-7.8550000000000004</c:v>
                </c:pt>
                <c:pt idx="3876">
                  <c:v>-7.8620000000000001</c:v>
                </c:pt>
                <c:pt idx="3877">
                  <c:v>-7.859</c:v>
                </c:pt>
                <c:pt idx="3878">
                  <c:v>-7.8630000000000004</c:v>
                </c:pt>
                <c:pt idx="3879">
                  <c:v>-7.87</c:v>
                </c:pt>
                <c:pt idx="3880">
                  <c:v>-7.8780000000000001</c:v>
                </c:pt>
                <c:pt idx="3881">
                  <c:v>-7.8940000000000001</c:v>
                </c:pt>
                <c:pt idx="3882">
                  <c:v>-7.8940000000000001</c:v>
                </c:pt>
                <c:pt idx="3883">
                  <c:v>-7.8860000000000001</c:v>
                </c:pt>
                <c:pt idx="3884">
                  <c:v>-7.8940000000000001</c:v>
                </c:pt>
                <c:pt idx="3885">
                  <c:v>-7.8979999999999997</c:v>
                </c:pt>
                <c:pt idx="3886">
                  <c:v>-7.9130000000000003</c:v>
                </c:pt>
                <c:pt idx="3887">
                  <c:v>-7.9139999999999997</c:v>
                </c:pt>
                <c:pt idx="3888">
                  <c:v>-7.91</c:v>
                </c:pt>
                <c:pt idx="3889">
                  <c:v>-7.9189999999999996</c:v>
                </c:pt>
                <c:pt idx="3890">
                  <c:v>-7.9329999999999998</c:v>
                </c:pt>
                <c:pt idx="3891">
                  <c:v>-7.9219999999999997</c:v>
                </c:pt>
                <c:pt idx="3892">
                  <c:v>-7.9370000000000003</c:v>
                </c:pt>
                <c:pt idx="3893">
                  <c:v>-7.9290000000000003</c:v>
                </c:pt>
                <c:pt idx="3894">
                  <c:v>-7.9409999999999998</c:v>
                </c:pt>
                <c:pt idx="3895">
                  <c:v>-7.9370000000000003</c:v>
                </c:pt>
                <c:pt idx="3896">
                  <c:v>-7.9450000000000003</c:v>
                </c:pt>
                <c:pt idx="3897">
                  <c:v>-7.9489999999999998</c:v>
                </c:pt>
                <c:pt idx="3898">
                  <c:v>-7.9640000000000004</c:v>
                </c:pt>
                <c:pt idx="3899">
                  <c:v>-7.9640000000000004</c:v>
                </c:pt>
                <c:pt idx="3900">
                  <c:v>-7.9640000000000004</c:v>
                </c:pt>
                <c:pt idx="3901">
                  <c:v>-7.9660000000000002</c:v>
                </c:pt>
                <c:pt idx="3902">
                  <c:v>-7.9649999999999999</c:v>
                </c:pt>
                <c:pt idx="3903">
                  <c:v>-7.968</c:v>
                </c:pt>
                <c:pt idx="3904">
                  <c:v>-7.976</c:v>
                </c:pt>
                <c:pt idx="3905">
                  <c:v>-7.9880000000000004</c:v>
                </c:pt>
                <c:pt idx="3906">
                  <c:v>-7.992</c:v>
                </c:pt>
                <c:pt idx="3907">
                  <c:v>-7.9960000000000004</c:v>
                </c:pt>
                <c:pt idx="3908">
                  <c:v>-7.992</c:v>
                </c:pt>
                <c:pt idx="3909">
                  <c:v>-7.9960000000000004</c:v>
                </c:pt>
                <c:pt idx="3910">
                  <c:v>-8.0030000000000001</c:v>
                </c:pt>
                <c:pt idx="3911">
                  <c:v>-8.0229999999999997</c:v>
                </c:pt>
                <c:pt idx="3912">
                  <c:v>-8.0259999999999998</c:v>
                </c:pt>
                <c:pt idx="3913">
                  <c:v>-8.0299999999999994</c:v>
                </c:pt>
                <c:pt idx="3914">
                  <c:v>-8.0229999999999997</c:v>
                </c:pt>
                <c:pt idx="3915">
                  <c:v>-8.0419999999999998</c:v>
                </c:pt>
                <c:pt idx="3916">
                  <c:v>-8.0380000000000003</c:v>
                </c:pt>
                <c:pt idx="3917">
                  <c:v>-8.0500000000000007</c:v>
                </c:pt>
                <c:pt idx="3918">
                  <c:v>-8.0419999999999998</c:v>
                </c:pt>
                <c:pt idx="3919">
                  <c:v>-8.0350000000000001</c:v>
                </c:pt>
                <c:pt idx="3920">
                  <c:v>-8.0540000000000003</c:v>
                </c:pt>
                <c:pt idx="3921">
                  <c:v>-8.0579999999999998</c:v>
                </c:pt>
                <c:pt idx="3922">
                  <c:v>-8.0540000000000003</c:v>
                </c:pt>
                <c:pt idx="3923">
                  <c:v>-8.0690000000000008</c:v>
                </c:pt>
                <c:pt idx="3924">
                  <c:v>-8.077</c:v>
                </c:pt>
                <c:pt idx="3925">
                  <c:v>-8.0879999999999992</c:v>
                </c:pt>
                <c:pt idx="3926">
                  <c:v>-8.0850000000000009</c:v>
                </c:pt>
                <c:pt idx="3927">
                  <c:v>-8.0920000000000005</c:v>
                </c:pt>
                <c:pt idx="3928">
                  <c:v>-8.1039999999999992</c:v>
                </c:pt>
                <c:pt idx="3929">
                  <c:v>-8.1080000000000005</c:v>
                </c:pt>
                <c:pt idx="3930">
                  <c:v>-8.1150000000000002</c:v>
                </c:pt>
                <c:pt idx="3931">
                  <c:v>-8.1080000000000005</c:v>
                </c:pt>
                <c:pt idx="3932">
                  <c:v>-8.1080000000000005</c:v>
                </c:pt>
                <c:pt idx="3933">
                  <c:v>-8.1080000000000005</c:v>
                </c:pt>
                <c:pt idx="3934">
                  <c:v>-8.1120000000000001</c:v>
                </c:pt>
                <c:pt idx="3935">
                  <c:v>-8.1159999999999997</c:v>
                </c:pt>
                <c:pt idx="3936">
                  <c:v>-8.1310000000000002</c:v>
                </c:pt>
                <c:pt idx="3937">
                  <c:v>-8.1240000000000006</c:v>
                </c:pt>
                <c:pt idx="3938">
                  <c:v>-8.1389999999999993</c:v>
                </c:pt>
                <c:pt idx="3939">
                  <c:v>-8.1310000000000002</c:v>
                </c:pt>
                <c:pt idx="3940">
                  <c:v>-8.1430000000000007</c:v>
                </c:pt>
                <c:pt idx="3941">
                  <c:v>-8.1349999999999998</c:v>
                </c:pt>
                <c:pt idx="3942">
                  <c:v>-8.1470000000000002</c:v>
                </c:pt>
                <c:pt idx="3943">
                  <c:v>-8.1549999999999994</c:v>
                </c:pt>
                <c:pt idx="3944">
                  <c:v>-8.1620000000000008</c:v>
                </c:pt>
                <c:pt idx="3945">
                  <c:v>-8.1780000000000008</c:v>
                </c:pt>
                <c:pt idx="3946">
                  <c:v>-8.17</c:v>
                </c:pt>
                <c:pt idx="3947">
                  <c:v>-8.1739999999999995</c:v>
                </c:pt>
                <c:pt idx="3948">
                  <c:v>-8.1780000000000008</c:v>
                </c:pt>
                <c:pt idx="3949">
                  <c:v>-8.1820000000000004</c:v>
                </c:pt>
                <c:pt idx="3950">
                  <c:v>-8.1739999999999995</c:v>
                </c:pt>
                <c:pt idx="3951">
                  <c:v>-8.1890000000000001</c:v>
                </c:pt>
                <c:pt idx="3952">
                  <c:v>-8.1859999999999999</c:v>
                </c:pt>
                <c:pt idx="3953">
                  <c:v>-8.2050000000000001</c:v>
                </c:pt>
                <c:pt idx="3954">
                  <c:v>-8.2089999999999996</c:v>
                </c:pt>
                <c:pt idx="3955">
                  <c:v>-8.2089999999999996</c:v>
                </c:pt>
                <c:pt idx="3956">
                  <c:v>-8.2010000000000005</c:v>
                </c:pt>
                <c:pt idx="3957">
                  <c:v>-8.2129999999999992</c:v>
                </c:pt>
                <c:pt idx="3958">
                  <c:v>-8.2089999999999996</c:v>
                </c:pt>
                <c:pt idx="3959">
                  <c:v>-8.2279999999999998</c:v>
                </c:pt>
                <c:pt idx="3960">
                  <c:v>-8.2360000000000007</c:v>
                </c:pt>
                <c:pt idx="3961">
                  <c:v>-8.2319999999999993</c:v>
                </c:pt>
                <c:pt idx="3962">
                  <c:v>-8.2289999999999992</c:v>
                </c:pt>
                <c:pt idx="3963">
                  <c:v>-8.24</c:v>
                </c:pt>
                <c:pt idx="3964">
                  <c:v>-8.2479999999999993</c:v>
                </c:pt>
                <c:pt idx="3965">
                  <c:v>-8.2479999999999993</c:v>
                </c:pt>
                <c:pt idx="3966">
                  <c:v>-8.2520000000000007</c:v>
                </c:pt>
                <c:pt idx="3967">
                  <c:v>-8.26</c:v>
                </c:pt>
                <c:pt idx="3968">
                  <c:v>-8.2639999999999993</c:v>
                </c:pt>
                <c:pt idx="3969">
                  <c:v>-8.2680000000000007</c:v>
                </c:pt>
                <c:pt idx="3970">
                  <c:v>-8.2690000000000001</c:v>
                </c:pt>
                <c:pt idx="3971">
                  <c:v>-8.2750000000000004</c:v>
                </c:pt>
                <c:pt idx="3972">
                  <c:v>-8.2789999999999999</c:v>
                </c:pt>
                <c:pt idx="3973">
                  <c:v>-8.2940000000000005</c:v>
                </c:pt>
                <c:pt idx="3974">
                  <c:v>-8.3019999999999996</c:v>
                </c:pt>
                <c:pt idx="3975">
                  <c:v>-8.298</c:v>
                </c:pt>
                <c:pt idx="3976">
                  <c:v>-8.3079999999999998</c:v>
                </c:pt>
                <c:pt idx="3977">
                  <c:v>-8.3179999999999996</c:v>
                </c:pt>
                <c:pt idx="3978">
                  <c:v>-8.3179999999999996</c:v>
                </c:pt>
                <c:pt idx="3979">
                  <c:v>-8.3179999999999996</c:v>
                </c:pt>
                <c:pt idx="3980">
                  <c:v>-8.3140000000000001</c:v>
                </c:pt>
                <c:pt idx="3981">
                  <c:v>-8.3260000000000005</c:v>
                </c:pt>
                <c:pt idx="3982">
                  <c:v>-8.3350000000000009</c:v>
                </c:pt>
                <c:pt idx="3983">
                  <c:v>-8.3450000000000006</c:v>
                </c:pt>
                <c:pt idx="3984">
                  <c:v>-8.3520000000000003</c:v>
                </c:pt>
                <c:pt idx="3985">
                  <c:v>-8.3409999999999993</c:v>
                </c:pt>
                <c:pt idx="3986">
                  <c:v>-8.3409999999999993</c:v>
                </c:pt>
                <c:pt idx="3987">
                  <c:v>-8.3409999999999993</c:v>
                </c:pt>
                <c:pt idx="3988">
                  <c:v>-8.3529999999999998</c:v>
                </c:pt>
                <c:pt idx="3989">
                  <c:v>-8.3610000000000007</c:v>
                </c:pt>
                <c:pt idx="3990">
                  <c:v>-8.3610000000000007</c:v>
                </c:pt>
                <c:pt idx="3991">
                  <c:v>-8.3610000000000007</c:v>
                </c:pt>
                <c:pt idx="3992">
                  <c:v>-8.3640000000000008</c:v>
                </c:pt>
                <c:pt idx="3993">
                  <c:v>-8.3719999999999999</c:v>
                </c:pt>
                <c:pt idx="3994">
                  <c:v>-8.3689999999999998</c:v>
                </c:pt>
                <c:pt idx="3995">
                  <c:v>-8.3759999999999994</c:v>
                </c:pt>
                <c:pt idx="3996">
                  <c:v>-8.3800000000000008</c:v>
                </c:pt>
                <c:pt idx="3997">
                  <c:v>-8.3930000000000007</c:v>
                </c:pt>
                <c:pt idx="3998">
                  <c:v>-8.4030000000000005</c:v>
                </c:pt>
                <c:pt idx="3999">
                  <c:v>-8.3960000000000008</c:v>
                </c:pt>
                <c:pt idx="4000">
                  <c:v>-8.4049999999999994</c:v>
                </c:pt>
                <c:pt idx="4001">
                  <c:v>-8.4109999999999996</c:v>
                </c:pt>
                <c:pt idx="4002">
                  <c:v>-8.4260000000000002</c:v>
                </c:pt>
                <c:pt idx="4003">
                  <c:v>-8.4239999999999995</c:v>
                </c:pt>
                <c:pt idx="4004">
                  <c:v>-8.4220000000000006</c:v>
                </c:pt>
                <c:pt idx="4005">
                  <c:v>-8.4339999999999993</c:v>
                </c:pt>
                <c:pt idx="4006">
                  <c:v>-8.4420000000000002</c:v>
                </c:pt>
                <c:pt idx="4007">
                  <c:v>-8.4420000000000002</c:v>
                </c:pt>
                <c:pt idx="4008">
                  <c:v>-8.4459999999999997</c:v>
                </c:pt>
                <c:pt idx="4009">
                  <c:v>-8.452</c:v>
                </c:pt>
                <c:pt idx="4010">
                  <c:v>-8.4420000000000002</c:v>
                </c:pt>
                <c:pt idx="4011">
                  <c:v>-8.4420000000000002</c:v>
                </c:pt>
                <c:pt idx="4012">
                  <c:v>-8.4570000000000007</c:v>
                </c:pt>
                <c:pt idx="4013">
                  <c:v>-8.4610000000000003</c:v>
                </c:pt>
                <c:pt idx="4014">
                  <c:v>-8.4610000000000003</c:v>
                </c:pt>
                <c:pt idx="4015">
                  <c:v>-8.4730000000000008</c:v>
                </c:pt>
                <c:pt idx="4016">
                  <c:v>-8.4920000000000009</c:v>
                </c:pt>
                <c:pt idx="4017">
                  <c:v>-8.4920000000000009</c:v>
                </c:pt>
                <c:pt idx="4018">
                  <c:v>-8.4960000000000004</c:v>
                </c:pt>
                <c:pt idx="4019">
                  <c:v>-8.5</c:v>
                </c:pt>
                <c:pt idx="4020">
                  <c:v>-8.5</c:v>
                </c:pt>
                <c:pt idx="4021">
                  <c:v>-8.5060000000000002</c:v>
                </c:pt>
                <c:pt idx="4022">
                  <c:v>-8.4960000000000004</c:v>
                </c:pt>
                <c:pt idx="4023">
                  <c:v>-8.5039999999999996</c:v>
                </c:pt>
                <c:pt idx="4024">
                  <c:v>-8.5169999999999995</c:v>
                </c:pt>
                <c:pt idx="4025">
                  <c:v>-8.5310000000000006</c:v>
                </c:pt>
                <c:pt idx="4026">
                  <c:v>-8.5310000000000006</c:v>
                </c:pt>
                <c:pt idx="4027">
                  <c:v>-8.5329999999999995</c:v>
                </c:pt>
                <c:pt idx="4028">
                  <c:v>-8.5459999999999994</c:v>
                </c:pt>
                <c:pt idx="4029">
                  <c:v>-8.5389999999999997</c:v>
                </c:pt>
                <c:pt idx="4030">
                  <c:v>-8.5500000000000007</c:v>
                </c:pt>
                <c:pt idx="4031">
                  <c:v>-8.5500000000000007</c:v>
                </c:pt>
                <c:pt idx="4032">
                  <c:v>-8.5540000000000003</c:v>
                </c:pt>
                <c:pt idx="4033">
                  <c:v>-8.5540000000000003</c:v>
                </c:pt>
                <c:pt idx="4034">
                  <c:v>-8.5690000000000008</c:v>
                </c:pt>
                <c:pt idx="4035">
                  <c:v>-8.5809999999999995</c:v>
                </c:pt>
                <c:pt idx="4036">
                  <c:v>-8.5890000000000004</c:v>
                </c:pt>
                <c:pt idx="4037">
                  <c:v>-8.5920000000000005</c:v>
                </c:pt>
                <c:pt idx="4038">
                  <c:v>-8.5960000000000001</c:v>
                </c:pt>
                <c:pt idx="4039">
                  <c:v>-8.5869999999999997</c:v>
                </c:pt>
                <c:pt idx="4040">
                  <c:v>-8.5890000000000004</c:v>
                </c:pt>
                <c:pt idx="4041">
                  <c:v>-8.5960000000000001</c:v>
                </c:pt>
                <c:pt idx="4042">
                  <c:v>-8.6059999999999999</c:v>
                </c:pt>
                <c:pt idx="4043">
                  <c:v>-8.6080000000000005</c:v>
                </c:pt>
                <c:pt idx="4044">
                  <c:v>-8.6080000000000005</c:v>
                </c:pt>
                <c:pt idx="4045">
                  <c:v>-8.6189999999999998</c:v>
                </c:pt>
                <c:pt idx="4046">
                  <c:v>-8.6229999999999993</c:v>
                </c:pt>
                <c:pt idx="4047">
                  <c:v>-8.6229999999999993</c:v>
                </c:pt>
                <c:pt idx="4048">
                  <c:v>-8.625</c:v>
                </c:pt>
                <c:pt idx="4049">
                  <c:v>-8.6270000000000007</c:v>
                </c:pt>
                <c:pt idx="4050">
                  <c:v>-8.6349999999999998</c:v>
                </c:pt>
                <c:pt idx="4051">
                  <c:v>-8.641</c:v>
                </c:pt>
                <c:pt idx="4052">
                  <c:v>-8.6430000000000007</c:v>
                </c:pt>
                <c:pt idx="4053">
                  <c:v>-8.65</c:v>
                </c:pt>
                <c:pt idx="4054">
                  <c:v>-8.6470000000000002</c:v>
                </c:pt>
                <c:pt idx="4055">
                  <c:v>-8.6470000000000002</c:v>
                </c:pt>
                <c:pt idx="4056">
                  <c:v>-8.6620000000000008</c:v>
                </c:pt>
                <c:pt idx="4057">
                  <c:v>-8.673</c:v>
                </c:pt>
                <c:pt idx="4058">
                  <c:v>-8.6769999999999996</c:v>
                </c:pt>
                <c:pt idx="4059">
                  <c:v>-8.6739999999999995</c:v>
                </c:pt>
                <c:pt idx="4060">
                  <c:v>-8.6850000000000005</c:v>
                </c:pt>
                <c:pt idx="4061">
                  <c:v>-8.6809999999999992</c:v>
                </c:pt>
                <c:pt idx="4062">
                  <c:v>-8.6959999999999997</c:v>
                </c:pt>
                <c:pt idx="4063">
                  <c:v>-8.702</c:v>
                </c:pt>
                <c:pt idx="4064">
                  <c:v>-8.7080000000000002</c:v>
                </c:pt>
                <c:pt idx="4065">
                  <c:v>-8.7080000000000002</c:v>
                </c:pt>
                <c:pt idx="4066">
                  <c:v>-8.7100000000000009</c:v>
                </c:pt>
                <c:pt idx="4067">
                  <c:v>-8.7080000000000002</c:v>
                </c:pt>
                <c:pt idx="4068">
                  <c:v>-8.7159999999999993</c:v>
                </c:pt>
                <c:pt idx="4069">
                  <c:v>-8.7289999999999992</c:v>
                </c:pt>
                <c:pt idx="4070">
                  <c:v>-8.7200000000000006</c:v>
                </c:pt>
                <c:pt idx="4071">
                  <c:v>-8.7309999999999999</c:v>
                </c:pt>
                <c:pt idx="4072">
                  <c:v>-8.7349999999999994</c:v>
                </c:pt>
                <c:pt idx="4073">
                  <c:v>-8.7349999999999994</c:v>
                </c:pt>
                <c:pt idx="4074">
                  <c:v>-8.7420000000000009</c:v>
                </c:pt>
                <c:pt idx="4075">
                  <c:v>-8.7579999999999991</c:v>
                </c:pt>
                <c:pt idx="4076">
                  <c:v>-8.7539999999999996</c:v>
                </c:pt>
                <c:pt idx="4077">
                  <c:v>-8.7579999999999991</c:v>
                </c:pt>
                <c:pt idx="4078">
                  <c:v>-8.7539999999999996</c:v>
                </c:pt>
                <c:pt idx="4079">
                  <c:v>-8.7650000000000006</c:v>
                </c:pt>
                <c:pt idx="4080">
                  <c:v>-8.7650000000000006</c:v>
                </c:pt>
                <c:pt idx="4081">
                  <c:v>-8.7729999999999997</c:v>
                </c:pt>
                <c:pt idx="4082">
                  <c:v>-8.7840000000000007</c:v>
                </c:pt>
                <c:pt idx="4083">
                  <c:v>-8.8040000000000003</c:v>
                </c:pt>
                <c:pt idx="4084">
                  <c:v>-8.8040000000000003</c:v>
                </c:pt>
                <c:pt idx="4085">
                  <c:v>-8.8070000000000004</c:v>
                </c:pt>
                <c:pt idx="4086">
                  <c:v>-8.8000000000000007</c:v>
                </c:pt>
                <c:pt idx="4087">
                  <c:v>-8.8070000000000004</c:v>
                </c:pt>
                <c:pt idx="4088">
                  <c:v>-8.8040000000000003</c:v>
                </c:pt>
                <c:pt idx="4089">
                  <c:v>-8.8190000000000008</c:v>
                </c:pt>
                <c:pt idx="4090">
                  <c:v>-8.827</c:v>
                </c:pt>
                <c:pt idx="4091">
                  <c:v>-8.8339999999999996</c:v>
                </c:pt>
                <c:pt idx="4092">
                  <c:v>-8.827</c:v>
                </c:pt>
                <c:pt idx="4093">
                  <c:v>-8.8279999999999994</c:v>
                </c:pt>
                <c:pt idx="4094">
                  <c:v>-8.8460000000000001</c:v>
                </c:pt>
                <c:pt idx="4095">
                  <c:v>-8.8420000000000005</c:v>
                </c:pt>
                <c:pt idx="4096">
                  <c:v>-8.7680000000000007</c:v>
                </c:pt>
                <c:pt idx="4097">
                  <c:v>-8.7509999999999994</c:v>
                </c:pt>
                <c:pt idx="4098">
                  <c:v>-4.843</c:v>
                </c:pt>
                <c:pt idx="4099">
                  <c:v>-4.0430000000000001</c:v>
                </c:pt>
                <c:pt idx="4100">
                  <c:v>-3.7029999999999998</c:v>
                </c:pt>
                <c:pt idx="4101">
                  <c:v>-3.532</c:v>
                </c:pt>
                <c:pt idx="4102">
                  <c:v>-3.3809999999999998</c:v>
                </c:pt>
                <c:pt idx="4103">
                  <c:v>-3.262</c:v>
                </c:pt>
                <c:pt idx="4104">
                  <c:v>-3.1930000000000001</c:v>
                </c:pt>
                <c:pt idx="4105">
                  <c:v>-3.0979999999999999</c:v>
                </c:pt>
                <c:pt idx="4106">
                  <c:v>-3.0379999999999998</c:v>
                </c:pt>
                <c:pt idx="4107">
                  <c:v>-2.984</c:v>
                </c:pt>
                <c:pt idx="4108">
                  <c:v>-2.927</c:v>
                </c:pt>
                <c:pt idx="4109">
                  <c:v>-2.8820000000000001</c:v>
                </c:pt>
                <c:pt idx="4110">
                  <c:v>-2.84</c:v>
                </c:pt>
                <c:pt idx="4111">
                  <c:v>-2.8039999999999998</c:v>
                </c:pt>
                <c:pt idx="4112">
                  <c:v>-2.76</c:v>
                </c:pt>
                <c:pt idx="4113">
                  <c:v>-2.726</c:v>
                </c:pt>
                <c:pt idx="4114">
                  <c:v>-2.681</c:v>
                </c:pt>
                <c:pt idx="4115">
                  <c:v>-2.65</c:v>
                </c:pt>
                <c:pt idx="4116">
                  <c:v>-2.6230000000000002</c:v>
                </c:pt>
                <c:pt idx="4117">
                  <c:v>-2.5880000000000001</c:v>
                </c:pt>
                <c:pt idx="4118">
                  <c:v>-2.5590000000000002</c:v>
                </c:pt>
                <c:pt idx="4119">
                  <c:v>-2.536</c:v>
                </c:pt>
                <c:pt idx="4120">
                  <c:v>-2.5099999999999998</c:v>
                </c:pt>
                <c:pt idx="4121">
                  <c:v>-2.472</c:v>
                </c:pt>
                <c:pt idx="4122">
                  <c:v>-2.46</c:v>
                </c:pt>
                <c:pt idx="4123">
                  <c:v>-2.4340000000000002</c:v>
                </c:pt>
                <c:pt idx="4124">
                  <c:v>-2.419</c:v>
                </c:pt>
                <c:pt idx="4125">
                  <c:v>-2.4</c:v>
                </c:pt>
                <c:pt idx="4126">
                  <c:v>-2.3809999999999998</c:v>
                </c:pt>
                <c:pt idx="4127">
                  <c:v>-2.3540000000000001</c:v>
                </c:pt>
                <c:pt idx="4128">
                  <c:v>-2.339</c:v>
                </c:pt>
                <c:pt idx="4129">
                  <c:v>-2.3199999999999998</c:v>
                </c:pt>
                <c:pt idx="4130">
                  <c:v>-2.2970000000000002</c:v>
                </c:pt>
                <c:pt idx="4131">
                  <c:v>-2.282</c:v>
                </c:pt>
                <c:pt idx="4132">
                  <c:v>-2.2669999999999999</c:v>
                </c:pt>
                <c:pt idx="4133">
                  <c:v>-2.2629999999999999</c:v>
                </c:pt>
                <c:pt idx="4134">
                  <c:v>-2.2519999999999998</c:v>
                </c:pt>
                <c:pt idx="4135">
                  <c:v>-2.2309999999999999</c:v>
                </c:pt>
                <c:pt idx="4136">
                  <c:v>-2.2290000000000001</c:v>
                </c:pt>
                <c:pt idx="4137">
                  <c:v>-2.202</c:v>
                </c:pt>
                <c:pt idx="4138">
                  <c:v>-2.1829999999999998</c:v>
                </c:pt>
                <c:pt idx="4139">
                  <c:v>-2.161</c:v>
                </c:pt>
                <c:pt idx="4140">
                  <c:v>-2.157</c:v>
                </c:pt>
                <c:pt idx="4141">
                  <c:v>-2.1339999999999999</c:v>
                </c:pt>
                <c:pt idx="4142">
                  <c:v>-2.1230000000000002</c:v>
                </c:pt>
                <c:pt idx="4143">
                  <c:v>-2.1080000000000001</c:v>
                </c:pt>
                <c:pt idx="4144">
                  <c:v>-2.0939999999999999</c:v>
                </c:pt>
                <c:pt idx="4145">
                  <c:v>-2.077</c:v>
                </c:pt>
                <c:pt idx="4146">
                  <c:v>-2.0659999999999998</c:v>
                </c:pt>
                <c:pt idx="4147">
                  <c:v>-2.06</c:v>
                </c:pt>
                <c:pt idx="4148">
                  <c:v>-2.0510000000000002</c:v>
                </c:pt>
                <c:pt idx="4149">
                  <c:v>-2.0430000000000001</c:v>
                </c:pt>
                <c:pt idx="4150">
                  <c:v>-2.0379999999999998</c:v>
                </c:pt>
                <c:pt idx="4151">
                  <c:v>-2.028</c:v>
                </c:pt>
                <c:pt idx="4152">
                  <c:v>-2.0169999999999999</c:v>
                </c:pt>
                <c:pt idx="4153">
                  <c:v>-2.004</c:v>
                </c:pt>
                <c:pt idx="4154">
                  <c:v>-2.0089999999999999</c:v>
                </c:pt>
                <c:pt idx="4155">
                  <c:v>-1.9870000000000001</c:v>
                </c:pt>
                <c:pt idx="4156">
                  <c:v>-1.9870000000000001</c:v>
                </c:pt>
                <c:pt idx="4157">
                  <c:v>-1.972</c:v>
                </c:pt>
                <c:pt idx="4158">
                  <c:v>-1.9710000000000001</c:v>
                </c:pt>
                <c:pt idx="4159">
                  <c:v>-1.958</c:v>
                </c:pt>
                <c:pt idx="4160">
                  <c:v>-1.9530000000000001</c:v>
                </c:pt>
                <c:pt idx="4161">
                  <c:v>-1.9490000000000001</c:v>
                </c:pt>
                <c:pt idx="4162">
                  <c:v>-1.9410000000000001</c:v>
                </c:pt>
                <c:pt idx="4163">
                  <c:v>-1.9379999999999999</c:v>
                </c:pt>
                <c:pt idx="4164">
                  <c:v>-1.9259999999999999</c:v>
                </c:pt>
                <c:pt idx="4165">
                  <c:v>-1.9259999999999999</c:v>
                </c:pt>
                <c:pt idx="4166">
                  <c:v>-1.9259999999999999</c:v>
                </c:pt>
                <c:pt idx="4167">
                  <c:v>-1.915</c:v>
                </c:pt>
                <c:pt idx="4168">
                  <c:v>-1.9</c:v>
                </c:pt>
                <c:pt idx="4169">
                  <c:v>-1.8919999999999999</c:v>
                </c:pt>
                <c:pt idx="4170">
                  <c:v>-1.9039999999999999</c:v>
                </c:pt>
                <c:pt idx="4171">
                  <c:v>-1.885</c:v>
                </c:pt>
                <c:pt idx="4172">
                  <c:v>-1.881</c:v>
                </c:pt>
                <c:pt idx="4173">
                  <c:v>-1.889</c:v>
                </c:pt>
                <c:pt idx="4174">
                  <c:v>-1.8720000000000001</c:v>
                </c:pt>
                <c:pt idx="4175">
                  <c:v>-1.8779999999999999</c:v>
                </c:pt>
                <c:pt idx="4176">
                  <c:v>-1.87</c:v>
                </c:pt>
                <c:pt idx="4177">
                  <c:v>-1.8640000000000001</c:v>
                </c:pt>
                <c:pt idx="4178">
                  <c:v>-1.855</c:v>
                </c:pt>
                <c:pt idx="4179">
                  <c:v>-1.84</c:v>
                </c:pt>
                <c:pt idx="4180">
                  <c:v>-1.847</c:v>
                </c:pt>
                <c:pt idx="4181">
                  <c:v>-1.851</c:v>
                </c:pt>
                <c:pt idx="4182">
                  <c:v>-1.847</c:v>
                </c:pt>
                <c:pt idx="4183">
                  <c:v>-1.8380000000000001</c:v>
                </c:pt>
                <c:pt idx="4184">
                  <c:v>-1.8320000000000001</c:v>
                </c:pt>
                <c:pt idx="4185">
                  <c:v>-1.81</c:v>
                </c:pt>
                <c:pt idx="4186">
                  <c:v>-1.8169999999999999</c:v>
                </c:pt>
                <c:pt idx="4187">
                  <c:v>-1.8169999999999999</c:v>
                </c:pt>
                <c:pt idx="4188">
                  <c:v>-1.81</c:v>
                </c:pt>
                <c:pt idx="4189">
                  <c:v>-1.8009999999999999</c:v>
                </c:pt>
                <c:pt idx="4190">
                  <c:v>-1.806</c:v>
                </c:pt>
                <c:pt idx="4191">
                  <c:v>-1.7989999999999999</c:v>
                </c:pt>
                <c:pt idx="4192">
                  <c:v>-1.8009999999999999</c:v>
                </c:pt>
                <c:pt idx="4193">
                  <c:v>-1.7949999999999999</c:v>
                </c:pt>
                <c:pt idx="4194">
                  <c:v>-1.8069999999999999</c:v>
                </c:pt>
                <c:pt idx="4195">
                  <c:v>-1.792</c:v>
                </c:pt>
                <c:pt idx="4196">
                  <c:v>-1.792</c:v>
                </c:pt>
                <c:pt idx="4197">
                  <c:v>-1.7989999999999999</c:v>
                </c:pt>
                <c:pt idx="4198">
                  <c:v>-1.784</c:v>
                </c:pt>
                <c:pt idx="4199">
                  <c:v>-1.7809999999999999</c:v>
                </c:pt>
                <c:pt idx="4200">
                  <c:v>-1.7849999999999999</c:v>
                </c:pt>
                <c:pt idx="4201">
                  <c:v>-1.7709999999999999</c:v>
                </c:pt>
                <c:pt idx="4202">
                  <c:v>-1.7889999999999999</c:v>
                </c:pt>
                <c:pt idx="4203">
                  <c:v>-1.7849999999999999</c:v>
                </c:pt>
                <c:pt idx="4204">
                  <c:v>-1.7809999999999999</c:v>
                </c:pt>
                <c:pt idx="4205">
                  <c:v>-1.7849999999999999</c:v>
                </c:pt>
                <c:pt idx="4206">
                  <c:v>-1.7809999999999999</c:v>
                </c:pt>
                <c:pt idx="4207">
                  <c:v>-1.772</c:v>
                </c:pt>
                <c:pt idx="4208">
                  <c:v>-1.77</c:v>
                </c:pt>
                <c:pt idx="4209">
                  <c:v>-1.782</c:v>
                </c:pt>
                <c:pt idx="4210">
                  <c:v>-1.7629999999999999</c:v>
                </c:pt>
                <c:pt idx="4211">
                  <c:v>-1.77</c:v>
                </c:pt>
                <c:pt idx="4212">
                  <c:v>-1.7669999999999999</c:v>
                </c:pt>
                <c:pt idx="4213">
                  <c:v>-1.774</c:v>
                </c:pt>
                <c:pt idx="4214">
                  <c:v>-1.774</c:v>
                </c:pt>
                <c:pt idx="4215">
                  <c:v>-1.7709999999999999</c:v>
                </c:pt>
                <c:pt idx="4216">
                  <c:v>-1.7649999999999999</c:v>
                </c:pt>
                <c:pt idx="4217">
                  <c:v>-1.7629999999999999</c:v>
                </c:pt>
                <c:pt idx="4218">
                  <c:v>-1.7629999999999999</c:v>
                </c:pt>
                <c:pt idx="4219">
                  <c:v>-1.75</c:v>
                </c:pt>
                <c:pt idx="4220">
                  <c:v>-1.752</c:v>
                </c:pt>
                <c:pt idx="4221">
                  <c:v>-1.7450000000000001</c:v>
                </c:pt>
                <c:pt idx="4222">
                  <c:v>-1.752</c:v>
                </c:pt>
                <c:pt idx="4223">
                  <c:v>-1.7450000000000001</c:v>
                </c:pt>
                <c:pt idx="4224">
                  <c:v>-1.7450000000000001</c:v>
                </c:pt>
                <c:pt idx="4225">
                  <c:v>-1.7390000000000001</c:v>
                </c:pt>
                <c:pt idx="4226">
                  <c:v>-1.7370000000000001</c:v>
                </c:pt>
                <c:pt idx="4227">
                  <c:v>-1.7490000000000001</c:v>
                </c:pt>
                <c:pt idx="4228">
                  <c:v>-1.7430000000000001</c:v>
                </c:pt>
                <c:pt idx="4229">
                  <c:v>-1.7490000000000001</c:v>
                </c:pt>
                <c:pt idx="4230">
                  <c:v>-1.7450000000000001</c:v>
                </c:pt>
                <c:pt idx="4231">
                  <c:v>-1.7509999999999999</c:v>
                </c:pt>
                <c:pt idx="4232">
                  <c:v>-1.7569999999999999</c:v>
                </c:pt>
                <c:pt idx="4233">
                  <c:v>-1.7529999999999999</c:v>
                </c:pt>
                <c:pt idx="4234">
                  <c:v>-1.7450000000000001</c:v>
                </c:pt>
                <c:pt idx="4235">
                  <c:v>-1.7450000000000001</c:v>
                </c:pt>
                <c:pt idx="4236">
                  <c:v>-1.746</c:v>
                </c:pt>
                <c:pt idx="4237">
                  <c:v>-1.742</c:v>
                </c:pt>
                <c:pt idx="4238">
                  <c:v>-1.742</c:v>
                </c:pt>
                <c:pt idx="4239">
                  <c:v>-1.746</c:v>
                </c:pt>
                <c:pt idx="4240">
                  <c:v>-1.738</c:v>
                </c:pt>
                <c:pt idx="4241">
                  <c:v>-1.742</c:v>
                </c:pt>
                <c:pt idx="4242">
                  <c:v>-1.742</c:v>
                </c:pt>
                <c:pt idx="4243">
                  <c:v>-1.742</c:v>
                </c:pt>
                <c:pt idx="4244">
                  <c:v>-1.7310000000000001</c:v>
                </c:pt>
                <c:pt idx="4245">
                  <c:v>-1.7390000000000001</c:v>
                </c:pt>
                <c:pt idx="4246">
                  <c:v>-1.7330000000000001</c:v>
                </c:pt>
                <c:pt idx="4247">
                  <c:v>-1.7310000000000001</c:v>
                </c:pt>
                <c:pt idx="4248">
                  <c:v>-1.7430000000000001</c:v>
                </c:pt>
                <c:pt idx="4249">
                  <c:v>-1.736</c:v>
                </c:pt>
                <c:pt idx="4250">
                  <c:v>-1.724</c:v>
                </c:pt>
                <c:pt idx="4251">
                  <c:v>-1.7430000000000001</c:v>
                </c:pt>
                <c:pt idx="4252">
                  <c:v>-1.7450000000000001</c:v>
                </c:pt>
                <c:pt idx="4253">
                  <c:v>-1.7549999999999999</c:v>
                </c:pt>
                <c:pt idx="4254">
                  <c:v>-1.7589999999999999</c:v>
                </c:pt>
                <c:pt idx="4255">
                  <c:v>-1.742</c:v>
                </c:pt>
                <c:pt idx="4256">
                  <c:v>-1.74</c:v>
                </c:pt>
                <c:pt idx="4257">
                  <c:v>-1.744</c:v>
                </c:pt>
                <c:pt idx="4258">
                  <c:v>-1.746</c:v>
                </c:pt>
                <c:pt idx="4259">
                  <c:v>-1.736</c:v>
                </c:pt>
                <c:pt idx="4260">
                  <c:v>-1.7330000000000001</c:v>
                </c:pt>
                <c:pt idx="4261">
                  <c:v>-1.7350000000000001</c:v>
                </c:pt>
                <c:pt idx="4262">
                  <c:v>-1.7330000000000001</c:v>
                </c:pt>
                <c:pt idx="4263">
                  <c:v>-1.7290000000000001</c:v>
                </c:pt>
                <c:pt idx="4264">
                  <c:v>-1.726</c:v>
                </c:pt>
                <c:pt idx="4265">
                  <c:v>-1.7410000000000001</c:v>
                </c:pt>
                <c:pt idx="4266">
                  <c:v>-1.7330000000000001</c:v>
                </c:pt>
                <c:pt idx="4267">
                  <c:v>-1.7370000000000001</c:v>
                </c:pt>
                <c:pt idx="4268">
                  <c:v>-1.738</c:v>
                </c:pt>
                <c:pt idx="4269">
                  <c:v>-1.738</c:v>
                </c:pt>
                <c:pt idx="4270">
                  <c:v>-1.734</c:v>
                </c:pt>
                <c:pt idx="4271">
                  <c:v>-1.7230000000000001</c:v>
                </c:pt>
                <c:pt idx="4272">
                  <c:v>-1.738</c:v>
                </c:pt>
                <c:pt idx="4273">
                  <c:v>-1.728</c:v>
                </c:pt>
                <c:pt idx="4274">
                  <c:v>-1.7270000000000001</c:v>
                </c:pt>
                <c:pt idx="4275">
                  <c:v>-1.7270000000000001</c:v>
                </c:pt>
                <c:pt idx="4276">
                  <c:v>-1.7170000000000001</c:v>
                </c:pt>
                <c:pt idx="4277">
                  <c:v>-1.7270000000000001</c:v>
                </c:pt>
                <c:pt idx="4278">
                  <c:v>-1.7310000000000001</c:v>
                </c:pt>
                <c:pt idx="4279">
                  <c:v>-1.7270000000000001</c:v>
                </c:pt>
                <c:pt idx="4280">
                  <c:v>-1.7350000000000001</c:v>
                </c:pt>
                <c:pt idx="4281">
                  <c:v>-1.7270000000000001</c:v>
                </c:pt>
                <c:pt idx="4282">
                  <c:v>-1.7310000000000001</c:v>
                </c:pt>
                <c:pt idx="4283">
                  <c:v>-1.7270000000000001</c:v>
                </c:pt>
                <c:pt idx="4284">
                  <c:v>-1.7310000000000001</c:v>
                </c:pt>
                <c:pt idx="4285">
                  <c:v>-1.728</c:v>
                </c:pt>
                <c:pt idx="4286">
                  <c:v>-1.732</c:v>
                </c:pt>
                <c:pt idx="4287">
                  <c:v>-1.732</c:v>
                </c:pt>
                <c:pt idx="4288">
                  <c:v>-1.728</c:v>
                </c:pt>
                <c:pt idx="4289">
                  <c:v>-1.728</c:v>
                </c:pt>
                <c:pt idx="4290">
                  <c:v>-1.736</c:v>
                </c:pt>
                <c:pt idx="4291">
                  <c:v>-1.736</c:v>
                </c:pt>
                <c:pt idx="4292">
                  <c:v>-1.732</c:v>
                </c:pt>
                <c:pt idx="4293">
                  <c:v>-1.7170000000000001</c:v>
                </c:pt>
                <c:pt idx="4294">
                  <c:v>-1.7330000000000001</c:v>
                </c:pt>
                <c:pt idx="4295">
                  <c:v>-1.7290000000000001</c:v>
                </c:pt>
                <c:pt idx="4296">
                  <c:v>-1.7330000000000001</c:v>
                </c:pt>
                <c:pt idx="4297">
                  <c:v>-1.7270000000000001</c:v>
                </c:pt>
                <c:pt idx="4298">
                  <c:v>-1.7370000000000001</c:v>
                </c:pt>
                <c:pt idx="4299">
                  <c:v>-1.7370000000000001</c:v>
                </c:pt>
                <c:pt idx="4300">
                  <c:v>-1.7290000000000001</c:v>
                </c:pt>
                <c:pt idx="4301">
                  <c:v>-1.7330000000000001</c:v>
                </c:pt>
                <c:pt idx="4302">
                  <c:v>-1.7370000000000001</c:v>
                </c:pt>
                <c:pt idx="4303">
                  <c:v>-1.7430000000000001</c:v>
                </c:pt>
                <c:pt idx="4304">
                  <c:v>-1.7490000000000001</c:v>
                </c:pt>
                <c:pt idx="4305">
                  <c:v>-1.7410000000000001</c:v>
                </c:pt>
                <c:pt idx="4306">
                  <c:v>-1.736</c:v>
                </c:pt>
                <c:pt idx="4307">
                  <c:v>-1.734</c:v>
                </c:pt>
                <c:pt idx="4308">
                  <c:v>-1.73</c:v>
                </c:pt>
                <c:pt idx="4309">
                  <c:v>-1.736</c:v>
                </c:pt>
                <c:pt idx="4310">
                  <c:v>-1.742</c:v>
                </c:pt>
                <c:pt idx="4311">
                  <c:v>-1.742</c:v>
                </c:pt>
                <c:pt idx="4312">
                  <c:v>-1.7529999999999999</c:v>
                </c:pt>
                <c:pt idx="4313">
                  <c:v>-1.742</c:v>
                </c:pt>
                <c:pt idx="4314">
                  <c:v>-1.738</c:v>
                </c:pt>
                <c:pt idx="4315">
                  <c:v>-1.74</c:v>
                </c:pt>
                <c:pt idx="4316">
                  <c:v>-1.742</c:v>
                </c:pt>
                <c:pt idx="4317">
                  <c:v>-1.754</c:v>
                </c:pt>
                <c:pt idx="4318">
                  <c:v>-1.7390000000000001</c:v>
                </c:pt>
                <c:pt idx="4319">
                  <c:v>-1.738</c:v>
                </c:pt>
                <c:pt idx="4320">
                  <c:v>-1.7390000000000001</c:v>
                </c:pt>
                <c:pt idx="4321">
                  <c:v>-1.7390000000000001</c:v>
                </c:pt>
                <c:pt idx="4322">
                  <c:v>-1.7350000000000001</c:v>
                </c:pt>
                <c:pt idx="4323">
                  <c:v>-1.7390000000000001</c:v>
                </c:pt>
                <c:pt idx="4324">
                  <c:v>-1.752</c:v>
                </c:pt>
                <c:pt idx="4325">
                  <c:v>-1.762</c:v>
                </c:pt>
                <c:pt idx="4326">
                  <c:v>-1.7509999999999999</c:v>
                </c:pt>
                <c:pt idx="4327">
                  <c:v>-1.7470000000000001</c:v>
                </c:pt>
                <c:pt idx="4328">
                  <c:v>-1.7549999999999999</c:v>
                </c:pt>
                <c:pt idx="4329">
                  <c:v>-1.7430000000000001</c:v>
                </c:pt>
                <c:pt idx="4330">
                  <c:v>-1.7490000000000001</c:v>
                </c:pt>
                <c:pt idx="4331">
                  <c:v>-1.7430000000000001</c:v>
                </c:pt>
                <c:pt idx="4332">
                  <c:v>-1.7430000000000001</c:v>
                </c:pt>
                <c:pt idx="4333">
                  <c:v>-1.7509999999999999</c:v>
                </c:pt>
                <c:pt idx="4334">
                  <c:v>-1.7589999999999999</c:v>
                </c:pt>
                <c:pt idx="4335">
                  <c:v>-1.7629999999999999</c:v>
                </c:pt>
                <c:pt idx="4336">
                  <c:v>-1.7529999999999999</c:v>
                </c:pt>
                <c:pt idx="4337">
                  <c:v>-1.748</c:v>
                </c:pt>
                <c:pt idx="4338">
                  <c:v>-1.7509999999999999</c:v>
                </c:pt>
                <c:pt idx="4339">
                  <c:v>-1.748</c:v>
                </c:pt>
                <c:pt idx="4340">
                  <c:v>-1.744</c:v>
                </c:pt>
                <c:pt idx="4341">
                  <c:v>-1.756</c:v>
                </c:pt>
                <c:pt idx="4342">
                  <c:v>-1.754</c:v>
                </c:pt>
                <c:pt idx="4343">
                  <c:v>-1.76</c:v>
                </c:pt>
                <c:pt idx="4344">
                  <c:v>-1.7629999999999999</c:v>
                </c:pt>
                <c:pt idx="4345">
                  <c:v>-1.752</c:v>
                </c:pt>
                <c:pt idx="4346">
                  <c:v>-1.752</c:v>
                </c:pt>
                <c:pt idx="4347">
                  <c:v>-1.752</c:v>
                </c:pt>
                <c:pt idx="4348">
                  <c:v>-1.762</c:v>
                </c:pt>
                <c:pt idx="4349">
                  <c:v>-1.752</c:v>
                </c:pt>
                <c:pt idx="4350">
                  <c:v>-1.756</c:v>
                </c:pt>
                <c:pt idx="4351">
                  <c:v>-1.756</c:v>
                </c:pt>
                <c:pt idx="4352">
                  <c:v>-1.756</c:v>
                </c:pt>
                <c:pt idx="4353">
                  <c:v>-1.768</c:v>
                </c:pt>
                <c:pt idx="4354">
                  <c:v>-1.7609999999999999</c:v>
                </c:pt>
                <c:pt idx="4355">
                  <c:v>-1.764</c:v>
                </c:pt>
                <c:pt idx="4356">
                  <c:v>-1.764</c:v>
                </c:pt>
                <c:pt idx="4357">
                  <c:v>-1.7629999999999999</c:v>
                </c:pt>
                <c:pt idx="4358">
                  <c:v>-1.7569999999999999</c:v>
                </c:pt>
                <c:pt idx="4359">
                  <c:v>-1.7609999999999999</c:v>
                </c:pt>
                <c:pt idx="4360">
                  <c:v>-1.7549999999999999</c:v>
                </c:pt>
                <c:pt idx="4361">
                  <c:v>-1.7609999999999999</c:v>
                </c:pt>
                <c:pt idx="4362">
                  <c:v>-1.7649999999999999</c:v>
                </c:pt>
                <c:pt idx="4363">
                  <c:v>-1.7589999999999999</c:v>
                </c:pt>
                <c:pt idx="4364">
                  <c:v>-1.7609999999999999</c:v>
                </c:pt>
                <c:pt idx="4365">
                  <c:v>-1.7649999999999999</c:v>
                </c:pt>
                <c:pt idx="4366">
                  <c:v>-1.7609999999999999</c:v>
                </c:pt>
                <c:pt idx="4367">
                  <c:v>-1.7609999999999999</c:v>
                </c:pt>
                <c:pt idx="4368">
                  <c:v>-1.7649999999999999</c:v>
                </c:pt>
                <c:pt idx="4369">
                  <c:v>-1.7629999999999999</c:v>
                </c:pt>
                <c:pt idx="4370">
                  <c:v>-1.7609999999999999</c:v>
                </c:pt>
                <c:pt idx="4371">
                  <c:v>-1.754</c:v>
                </c:pt>
                <c:pt idx="4372">
                  <c:v>-1.762</c:v>
                </c:pt>
                <c:pt idx="4373">
                  <c:v>-1.75</c:v>
                </c:pt>
                <c:pt idx="4374">
                  <c:v>-1.758</c:v>
                </c:pt>
                <c:pt idx="4375">
                  <c:v>-1.754</c:v>
                </c:pt>
                <c:pt idx="4376">
                  <c:v>-1.758</c:v>
                </c:pt>
                <c:pt idx="4377">
                  <c:v>-1.758</c:v>
                </c:pt>
                <c:pt idx="4378">
                  <c:v>-1.758</c:v>
                </c:pt>
                <c:pt idx="4379">
                  <c:v>-1.762</c:v>
                </c:pt>
                <c:pt idx="4380">
                  <c:v>-1.7729999999999999</c:v>
                </c:pt>
                <c:pt idx="4381">
                  <c:v>-1.762</c:v>
                </c:pt>
                <c:pt idx="4382">
                  <c:v>-1.7470000000000001</c:v>
                </c:pt>
                <c:pt idx="4383">
                  <c:v>-1.7509999999999999</c:v>
                </c:pt>
                <c:pt idx="4384">
                  <c:v>-1.7490000000000001</c:v>
                </c:pt>
                <c:pt idx="4385">
                  <c:v>-1.762</c:v>
                </c:pt>
                <c:pt idx="4386">
                  <c:v>-1.762</c:v>
                </c:pt>
                <c:pt idx="4387">
                  <c:v>-1.758</c:v>
                </c:pt>
                <c:pt idx="4388">
                  <c:v>-1.758</c:v>
                </c:pt>
                <c:pt idx="4389">
                  <c:v>-1.7549999999999999</c:v>
                </c:pt>
                <c:pt idx="4390">
                  <c:v>-1.764</c:v>
                </c:pt>
                <c:pt idx="4391">
                  <c:v>-1.762</c:v>
                </c:pt>
                <c:pt idx="4392">
                  <c:v>-1.77</c:v>
                </c:pt>
                <c:pt idx="4393">
                  <c:v>-1.764</c:v>
                </c:pt>
                <c:pt idx="4394">
                  <c:v>-1.77</c:v>
                </c:pt>
                <c:pt idx="4395">
                  <c:v>-1.77</c:v>
                </c:pt>
                <c:pt idx="4396">
                  <c:v>-1.764</c:v>
                </c:pt>
                <c:pt idx="4397">
                  <c:v>-1.774</c:v>
                </c:pt>
                <c:pt idx="4398">
                  <c:v>-1.774</c:v>
                </c:pt>
                <c:pt idx="4399">
                  <c:v>-1.768</c:v>
                </c:pt>
                <c:pt idx="4400">
                  <c:v>-1.778</c:v>
                </c:pt>
                <c:pt idx="4401">
                  <c:v>-1.778</c:v>
                </c:pt>
                <c:pt idx="4402">
                  <c:v>-1.774</c:v>
                </c:pt>
                <c:pt idx="4403">
                  <c:v>-1.782</c:v>
                </c:pt>
                <c:pt idx="4404">
                  <c:v>-1.77</c:v>
                </c:pt>
                <c:pt idx="4405">
                  <c:v>-1.766</c:v>
                </c:pt>
                <c:pt idx="4406">
                  <c:v>-1.77</c:v>
                </c:pt>
                <c:pt idx="4407">
                  <c:v>-1.7709999999999999</c:v>
                </c:pt>
                <c:pt idx="4408">
                  <c:v>-1.778</c:v>
                </c:pt>
                <c:pt idx="4409">
                  <c:v>-1.7709999999999999</c:v>
                </c:pt>
                <c:pt idx="4410">
                  <c:v>-1.778</c:v>
                </c:pt>
                <c:pt idx="4411">
                  <c:v>-1.7689999999999999</c:v>
                </c:pt>
                <c:pt idx="4412">
                  <c:v>-1.774</c:v>
                </c:pt>
                <c:pt idx="4413">
                  <c:v>-1.7669999999999999</c:v>
                </c:pt>
                <c:pt idx="4414">
                  <c:v>-1.7629999999999999</c:v>
                </c:pt>
                <c:pt idx="4415">
                  <c:v>-1.7709999999999999</c:v>
                </c:pt>
                <c:pt idx="4416">
                  <c:v>-1.782</c:v>
                </c:pt>
                <c:pt idx="4417">
                  <c:v>-1.78</c:v>
                </c:pt>
                <c:pt idx="4418">
                  <c:v>-1.7789999999999999</c:v>
                </c:pt>
                <c:pt idx="4419">
                  <c:v>-1.7709999999999999</c:v>
                </c:pt>
                <c:pt idx="4420">
                  <c:v>-1.7769999999999999</c:v>
                </c:pt>
                <c:pt idx="4421">
                  <c:v>-1.764</c:v>
                </c:pt>
                <c:pt idx="4422">
                  <c:v>-1.7709999999999999</c:v>
                </c:pt>
                <c:pt idx="4423">
                  <c:v>-1.7749999999999999</c:v>
                </c:pt>
                <c:pt idx="4424">
                  <c:v>-1.7749999999999999</c:v>
                </c:pt>
                <c:pt idx="4425">
                  <c:v>-1.768</c:v>
                </c:pt>
                <c:pt idx="4426">
                  <c:v>-1.764</c:v>
                </c:pt>
                <c:pt idx="4427">
                  <c:v>-1.768</c:v>
                </c:pt>
                <c:pt idx="4428">
                  <c:v>-1.772</c:v>
                </c:pt>
                <c:pt idx="4429">
                  <c:v>-1.7749999999999999</c:v>
                </c:pt>
                <c:pt idx="4430">
                  <c:v>-1.7789999999999999</c:v>
                </c:pt>
                <c:pt idx="4431">
                  <c:v>-1.7789999999999999</c:v>
                </c:pt>
                <c:pt idx="4432">
                  <c:v>-1.766</c:v>
                </c:pt>
                <c:pt idx="4433">
                  <c:v>-1.768</c:v>
                </c:pt>
                <c:pt idx="4434">
                  <c:v>-1.768</c:v>
                </c:pt>
                <c:pt idx="4435">
                  <c:v>-1.764</c:v>
                </c:pt>
                <c:pt idx="4436">
                  <c:v>-1.764</c:v>
                </c:pt>
                <c:pt idx="4437">
                  <c:v>-1.768</c:v>
                </c:pt>
                <c:pt idx="4438">
                  <c:v>-1.768</c:v>
                </c:pt>
                <c:pt idx="4439">
                  <c:v>-1.776</c:v>
                </c:pt>
                <c:pt idx="4440">
                  <c:v>-1.772</c:v>
                </c:pt>
                <c:pt idx="4441">
                  <c:v>-1.766</c:v>
                </c:pt>
                <c:pt idx="4442">
                  <c:v>-1.768</c:v>
                </c:pt>
                <c:pt idx="4443">
                  <c:v>-1.7649999999999999</c:v>
                </c:pt>
                <c:pt idx="4444">
                  <c:v>-1.77</c:v>
                </c:pt>
                <c:pt idx="4445">
                  <c:v>-1.768</c:v>
                </c:pt>
                <c:pt idx="4446">
                  <c:v>-1.776</c:v>
                </c:pt>
                <c:pt idx="4447">
                  <c:v>-1.772</c:v>
                </c:pt>
                <c:pt idx="4448">
                  <c:v>-1.7689999999999999</c:v>
                </c:pt>
                <c:pt idx="4449">
                  <c:v>-1.7649999999999999</c:v>
                </c:pt>
                <c:pt idx="4450">
                  <c:v>-1.7669999999999999</c:v>
                </c:pt>
                <c:pt idx="4451">
                  <c:v>-1.7689999999999999</c:v>
                </c:pt>
                <c:pt idx="4452">
                  <c:v>-1.776</c:v>
                </c:pt>
                <c:pt idx="4453">
                  <c:v>-1.7729999999999999</c:v>
                </c:pt>
                <c:pt idx="4454">
                  <c:v>-1.7689999999999999</c:v>
                </c:pt>
                <c:pt idx="4455">
                  <c:v>-1.78</c:v>
                </c:pt>
                <c:pt idx="4456">
                  <c:v>-1.786</c:v>
                </c:pt>
                <c:pt idx="4457">
                  <c:v>-1.784</c:v>
                </c:pt>
                <c:pt idx="4458">
                  <c:v>-1.792</c:v>
                </c:pt>
                <c:pt idx="4459">
                  <c:v>-1.788</c:v>
                </c:pt>
                <c:pt idx="4460">
                  <c:v>-1.784</c:v>
                </c:pt>
                <c:pt idx="4461">
                  <c:v>-1.792</c:v>
                </c:pt>
                <c:pt idx="4462">
                  <c:v>-1.784</c:v>
                </c:pt>
                <c:pt idx="4463">
                  <c:v>-1.7809999999999999</c:v>
                </c:pt>
                <c:pt idx="4464">
                  <c:v>-1.792</c:v>
                </c:pt>
                <c:pt idx="4465">
                  <c:v>-1.79</c:v>
                </c:pt>
                <c:pt idx="4466">
                  <c:v>-1.792</c:v>
                </c:pt>
                <c:pt idx="4467">
                  <c:v>-1.7809999999999999</c:v>
                </c:pt>
                <c:pt idx="4468">
                  <c:v>-1.7829999999999999</c:v>
                </c:pt>
                <c:pt idx="4469">
                  <c:v>-1.7809999999999999</c:v>
                </c:pt>
                <c:pt idx="4470">
                  <c:v>-1.7769999999999999</c:v>
                </c:pt>
                <c:pt idx="4471">
                  <c:v>-1.7769999999999999</c:v>
                </c:pt>
                <c:pt idx="4472">
                  <c:v>-1.7769999999999999</c:v>
                </c:pt>
                <c:pt idx="4473">
                  <c:v>-1.774</c:v>
                </c:pt>
                <c:pt idx="4474">
                  <c:v>-1.774</c:v>
                </c:pt>
                <c:pt idx="4475">
                  <c:v>-1.7849999999999999</c:v>
                </c:pt>
                <c:pt idx="4476">
                  <c:v>-1.7849999999999999</c:v>
                </c:pt>
                <c:pt idx="4477">
                  <c:v>-1.7869999999999999</c:v>
                </c:pt>
                <c:pt idx="4478">
                  <c:v>-1.7929999999999999</c:v>
                </c:pt>
                <c:pt idx="4479">
                  <c:v>-1.7849999999999999</c:v>
                </c:pt>
                <c:pt idx="4480">
                  <c:v>-1.784</c:v>
                </c:pt>
                <c:pt idx="4481">
                  <c:v>-1.7929999999999999</c:v>
                </c:pt>
                <c:pt idx="4482">
                  <c:v>-1.7929999999999999</c:v>
                </c:pt>
                <c:pt idx="4483">
                  <c:v>-1.7889999999999999</c:v>
                </c:pt>
                <c:pt idx="4484">
                  <c:v>-1.786</c:v>
                </c:pt>
                <c:pt idx="4485">
                  <c:v>-1.778</c:v>
                </c:pt>
                <c:pt idx="4486">
                  <c:v>-1.784</c:v>
                </c:pt>
                <c:pt idx="4487">
                  <c:v>-1.7929999999999999</c:v>
                </c:pt>
                <c:pt idx="4488">
                  <c:v>-1.7929999999999999</c:v>
                </c:pt>
                <c:pt idx="4489">
                  <c:v>-1.7929999999999999</c:v>
                </c:pt>
                <c:pt idx="4490">
                  <c:v>-1.7929999999999999</c:v>
                </c:pt>
                <c:pt idx="4491">
                  <c:v>-1.7969999999999999</c:v>
                </c:pt>
                <c:pt idx="4492">
                  <c:v>-1.7949999999999999</c:v>
                </c:pt>
                <c:pt idx="4493">
                  <c:v>-1.8089999999999999</c:v>
                </c:pt>
                <c:pt idx="4494">
                  <c:v>-1.8009999999999999</c:v>
                </c:pt>
                <c:pt idx="4495">
                  <c:v>-1.8089999999999999</c:v>
                </c:pt>
                <c:pt idx="4496">
                  <c:v>-1.798</c:v>
                </c:pt>
                <c:pt idx="4497">
                  <c:v>-1.8049999999999999</c:v>
                </c:pt>
                <c:pt idx="4498">
                  <c:v>-1.8009999999999999</c:v>
                </c:pt>
                <c:pt idx="4499">
                  <c:v>-1.8009999999999999</c:v>
                </c:pt>
                <c:pt idx="4500">
                  <c:v>-1.794</c:v>
                </c:pt>
                <c:pt idx="4501">
                  <c:v>-1.8</c:v>
                </c:pt>
                <c:pt idx="4502">
                  <c:v>-1.79</c:v>
                </c:pt>
                <c:pt idx="4503">
                  <c:v>-1.794</c:v>
                </c:pt>
                <c:pt idx="4504">
                  <c:v>-1.8049999999999999</c:v>
                </c:pt>
                <c:pt idx="4505">
                  <c:v>-1.798</c:v>
                </c:pt>
                <c:pt idx="4506">
                  <c:v>-1.786</c:v>
                </c:pt>
                <c:pt idx="4507">
                  <c:v>-1.79</c:v>
                </c:pt>
                <c:pt idx="4508">
                  <c:v>-1.79</c:v>
                </c:pt>
                <c:pt idx="4509">
                  <c:v>-1.8049999999999999</c:v>
                </c:pt>
                <c:pt idx="4510">
                  <c:v>-1.8049999999999999</c:v>
                </c:pt>
                <c:pt idx="4511">
                  <c:v>-1.794</c:v>
                </c:pt>
                <c:pt idx="4512">
                  <c:v>-1.794</c:v>
                </c:pt>
                <c:pt idx="4513">
                  <c:v>-1.79</c:v>
                </c:pt>
                <c:pt idx="4514">
                  <c:v>-1.794</c:v>
                </c:pt>
                <c:pt idx="4515">
                  <c:v>-1.798</c:v>
                </c:pt>
                <c:pt idx="4516">
                  <c:v>-1.802</c:v>
                </c:pt>
                <c:pt idx="4517">
                  <c:v>-1.806</c:v>
                </c:pt>
                <c:pt idx="4518">
                  <c:v>-1.798</c:v>
                </c:pt>
                <c:pt idx="4519">
                  <c:v>-1.806</c:v>
                </c:pt>
                <c:pt idx="4520">
                  <c:v>-1.806</c:v>
                </c:pt>
                <c:pt idx="4521">
                  <c:v>-1.8169999999999999</c:v>
                </c:pt>
                <c:pt idx="4522">
                  <c:v>-1.8109999999999999</c:v>
                </c:pt>
                <c:pt idx="4523">
                  <c:v>-1.806</c:v>
                </c:pt>
                <c:pt idx="4524">
                  <c:v>-1.821</c:v>
                </c:pt>
                <c:pt idx="4525">
                  <c:v>-1.8280000000000001</c:v>
                </c:pt>
                <c:pt idx="4526">
                  <c:v>-1.821</c:v>
                </c:pt>
                <c:pt idx="4527">
                  <c:v>-1.821</c:v>
                </c:pt>
                <c:pt idx="4528">
                  <c:v>-1.8120000000000001</c:v>
                </c:pt>
                <c:pt idx="4529">
                  <c:v>-1.8129999999999999</c:v>
                </c:pt>
                <c:pt idx="4530">
                  <c:v>-1.806</c:v>
                </c:pt>
                <c:pt idx="4531">
                  <c:v>-1.8080000000000001</c:v>
                </c:pt>
                <c:pt idx="4532">
                  <c:v>-1.821</c:v>
                </c:pt>
                <c:pt idx="4533">
                  <c:v>-1.8140000000000001</c:v>
                </c:pt>
                <c:pt idx="4534">
                  <c:v>-1.8140000000000001</c:v>
                </c:pt>
                <c:pt idx="4535">
                  <c:v>-1.821</c:v>
                </c:pt>
                <c:pt idx="4536">
                  <c:v>-1.81</c:v>
                </c:pt>
                <c:pt idx="4537">
                  <c:v>-1.806</c:v>
                </c:pt>
                <c:pt idx="4538">
                  <c:v>-1.7989999999999999</c:v>
                </c:pt>
                <c:pt idx="4539">
                  <c:v>-1.8140000000000001</c:v>
                </c:pt>
                <c:pt idx="4540">
                  <c:v>-1.806</c:v>
                </c:pt>
                <c:pt idx="4541">
                  <c:v>-1.802</c:v>
                </c:pt>
                <c:pt idx="4542">
                  <c:v>-1.8140000000000001</c:v>
                </c:pt>
                <c:pt idx="4543">
                  <c:v>-1.8080000000000001</c:v>
                </c:pt>
                <c:pt idx="4544">
                  <c:v>-1.8140000000000001</c:v>
                </c:pt>
                <c:pt idx="4545">
                  <c:v>-1.806</c:v>
                </c:pt>
                <c:pt idx="4546">
                  <c:v>-1.8069999999999999</c:v>
                </c:pt>
                <c:pt idx="4547">
                  <c:v>-1.8180000000000001</c:v>
                </c:pt>
                <c:pt idx="4548">
                  <c:v>-1.81</c:v>
                </c:pt>
                <c:pt idx="4549">
                  <c:v>-1.8220000000000001</c:v>
                </c:pt>
                <c:pt idx="4550">
                  <c:v>-1.8140000000000001</c:v>
                </c:pt>
                <c:pt idx="4551">
                  <c:v>-1.8180000000000001</c:v>
                </c:pt>
                <c:pt idx="4552">
                  <c:v>-1.8140000000000001</c:v>
                </c:pt>
                <c:pt idx="4553">
                  <c:v>-1.8180000000000001</c:v>
                </c:pt>
                <c:pt idx="4554">
                  <c:v>-1.8220000000000001</c:v>
                </c:pt>
                <c:pt idx="4555">
                  <c:v>-1.8340000000000001</c:v>
                </c:pt>
                <c:pt idx="4556">
                  <c:v>-1.83</c:v>
                </c:pt>
                <c:pt idx="4557">
                  <c:v>-1.845</c:v>
                </c:pt>
                <c:pt idx="4558">
                  <c:v>-1.839</c:v>
                </c:pt>
                <c:pt idx="4559">
                  <c:v>-1.83</c:v>
                </c:pt>
                <c:pt idx="4560">
                  <c:v>-1.8260000000000001</c:v>
                </c:pt>
                <c:pt idx="4561">
                  <c:v>-1.841</c:v>
                </c:pt>
                <c:pt idx="4562">
                  <c:v>-1.841</c:v>
                </c:pt>
                <c:pt idx="4563">
                  <c:v>-1.853</c:v>
                </c:pt>
                <c:pt idx="4564">
                  <c:v>-1.841</c:v>
                </c:pt>
                <c:pt idx="4565">
                  <c:v>-1.8340000000000001</c:v>
                </c:pt>
                <c:pt idx="4566">
                  <c:v>-1.8340000000000001</c:v>
                </c:pt>
                <c:pt idx="4567">
                  <c:v>-1.8360000000000001</c:v>
                </c:pt>
                <c:pt idx="4568">
                  <c:v>-1.83</c:v>
                </c:pt>
                <c:pt idx="4569">
                  <c:v>-1.823</c:v>
                </c:pt>
                <c:pt idx="4570">
                  <c:v>-1.827</c:v>
                </c:pt>
                <c:pt idx="4571">
                  <c:v>-1.827</c:v>
                </c:pt>
                <c:pt idx="4572">
                  <c:v>-1.83</c:v>
                </c:pt>
                <c:pt idx="4573">
                  <c:v>-1.821</c:v>
                </c:pt>
                <c:pt idx="4574">
                  <c:v>-1.827</c:v>
                </c:pt>
                <c:pt idx="4575">
                  <c:v>-1.827</c:v>
                </c:pt>
                <c:pt idx="4576">
                  <c:v>-1.829</c:v>
                </c:pt>
                <c:pt idx="4577">
                  <c:v>-1.823</c:v>
                </c:pt>
                <c:pt idx="4578">
                  <c:v>-1.819</c:v>
                </c:pt>
                <c:pt idx="4579">
                  <c:v>-1.829</c:v>
                </c:pt>
                <c:pt idx="4580">
                  <c:v>-1.819</c:v>
                </c:pt>
                <c:pt idx="4581">
                  <c:v>-1.823</c:v>
                </c:pt>
                <c:pt idx="4582">
                  <c:v>-1.82</c:v>
                </c:pt>
                <c:pt idx="4583">
                  <c:v>-1.82</c:v>
                </c:pt>
                <c:pt idx="4584">
                  <c:v>-1.835</c:v>
                </c:pt>
                <c:pt idx="4585">
                  <c:v>-1.827</c:v>
                </c:pt>
                <c:pt idx="4586">
                  <c:v>-1.839</c:v>
                </c:pt>
                <c:pt idx="4587">
                  <c:v>-1.847</c:v>
                </c:pt>
                <c:pt idx="4588">
                  <c:v>-1.835</c:v>
                </c:pt>
                <c:pt idx="4589">
                  <c:v>-1.839</c:v>
                </c:pt>
                <c:pt idx="4590">
                  <c:v>-1.843</c:v>
                </c:pt>
                <c:pt idx="4591">
                  <c:v>-1.841</c:v>
                </c:pt>
                <c:pt idx="4592">
                  <c:v>-1.843</c:v>
                </c:pt>
                <c:pt idx="4593">
                  <c:v>-1.835</c:v>
                </c:pt>
                <c:pt idx="4594">
                  <c:v>-1.83</c:v>
                </c:pt>
                <c:pt idx="4595">
                  <c:v>-1.8320000000000001</c:v>
                </c:pt>
                <c:pt idx="4596">
                  <c:v>-1.8360000000000001</c:v>
                </c:pt>
                <c:pt idx="4597">
                  <c:v>-1.8340000000000001</c:v>
                </c:pt>
                <c:pt idx="4598">
                  <c:v>-1.8280000000000001</c:v>
                </c:pt>
                <c:pt idx="4599">
                  <c:v>-1.8240000000000001</c:v>
                </c:pt>
                <c:pt idx="4600">
                  <c:v>-1.8280000000000001</c:v>
                </c:pt>
                <c:pt idx="4601">
                  <c:v>-1.8320000000000001</c:v>
                </c:pt>
                <c:pt idx="4602">
                  <c:v>-1.8320000000000001</c:v>
                </c:pt>
                <c:pt idx="4603">
                  <c:v>-1.849</c:v>
                </c:pt>
                <c:pt idx="4604">
                  <c:v>-1.851</c:v>
                </c:pt>
                <c:pt idx="4605">
                  <c:v>-1.851</c:v>
                </c:pt>
                <c:pt idx="4606">
                  <c:v>-1.8420000000000001</c:v>
                </c:pt>
                <c:pt idx="4607">
                  <c:v>-1.8360000000000001</c:v>
                </c:pt>
                <c:pt idx="4608">
                  <c:v>-1.84</c:v>
                </c:pt>
                <c:pt idx="4609">
                  <c:v>-1.8460000000000001</c:v>
                </c:pt>
                <c:pt idx="4610">
                  <c:v>-1.847</c:v>
                </c:pt>
                <c:pt idx="4611">
                  <c:v>-1.8440000000000001</c:v>
                </c:pt>
                <c:pt idx="4612">
                  <c:v>-1.847</c:v>
                </c:pt>
                <c:pt idx="4613">
                  <c:v>-1.855</c:v>
                </c:pt>
                <c:pt idx="4614">
                  <c:v>-1.847</c:v>
                </c:pt>
                <c:pt idx="4615">
                  <c:v>-1.8460000000000001</c:v>
                </c:pt>
                <c:pt idx="4616">
                  <c:v>-1.8440000000000001</c:v>
                </c:pt>
                <c:pt idx="4617">
                  <c:v>-1.833</c:v>
                </c:pt>
                <c:pt idx="4618">
                  <c:v>-1.8380000000000001</c:v>
                </c:pt>
                <c:pt idx="4619">
                  <c:v>-1.84</c:v>
                </c:pt>
                <c:pt idx="4620">
                  <c:v>-1.855</c:v>
                </c:pt>
                <c:pt idx="4621">
                  <c:v>-1.8480000000000001</c:v>
                </c:pt>
                <c:pt idx="4622">
                  <c:v>-1.8440000000000001</c:v>
                </c:pt>
                <c:pt idx="4623">
                  <c:v>-1.8480000000000001</c:v>
                </c:pt>
                <c:pt idx="4624">
                  <c:v>-1.85</c:v>
                </c:pt>
                <c:pt idx="4625">
                  <c:v>-1.8440000000000001</c:v>
                </c:pt>
                <c:pt idx="4626">
                  <c:v>-1.8520000000000001</c:v>
                </c:pt>
                <c:pt idx="4627">
                  <c:v>-1.8480000000000001</c:v>
                </c:pt>
                <c:pt idx="4628">
                  <c:v>-1.8480000000000001</c:v>
                </c:pt>
                <c:pt idx="4629">
                  <c:v>-1.8440000000000001</c:v>
                </c:pt>
                <c:pt idx="4630">
                  <c:v>-1.8460000000000001</c:v>
                </c:pt>
                <c:pt idx="4631">
                  <c:v>-1.8480000000000001</c:v>
                </c:pt>
                <c:pt idx="4632">
                  <c:v>-1.8440000000000001</c:v>
                </c:pt>
                <c:pt idx="4633">
                  <c:v>-1.8380000000000001</c:v>
                </c:pt>
                <c:pt idx="4634">
                  <c:v>-1.8440000000000001</c:v>
                </c:pt>
                <c:pt idx="4635">
                  <c:v>-1.8440000000000001</c:v>
                </c:pt>
                <c:pt idx="4636">
                  <c:v>-1.84</c:v>
                </c:pt>
                <c:pt idx="4637">
                  <c:v>-1.8520000000000001</c:v>
                </c:pt>
                <c:pt idx="4638">
                  <c:v>-1.86</c:v>
                </c:pt>
                <c:pt idx="4639">
                  <c:v>-1.8460000000000001</c:v>
                </c:pt>
                <c:pt idx="4640">
                  <c:v>-1.8560000000000001</c:v>
                </c:pt>
                <c:pt idx="4641">
                  <c:v>-1.8520000000000001</c:v>
                </c:pt>
                <c:pt idx="4642">
                  <c:v>-1.8440000000000001</c:v>
                </c:pt>
                <c:pt idx="4643">
                  <c:v>-1.8560000000000001</c:v>
                </c:pt>
                <c:pt idx="4644">
                  <c:v>-1.86</c:v>
                </c:pt>
                <c:pt idx="4645">
                  <c:v>-1.8520000000000001</c:v>
                </c:pt>
                <c:pt idx="4646">
                  <c:v>-1.8480000000000001</c:v>
                </c:pt>
                <c:pt idx="4647">
                  <c:v>-1.8480000000000001</c:v>
                </c:pt>
                <c:pt idx="4648">
                  <c:v>-1.837</c:v>
                </c:pt>
                <c:pt idx="4649">
                  <c:v>-1.845</c:v>
                </c:pt>
                <c:pt idx="4650">
                  <c:v>-1.837</c:v>
                </c:pt>
                <c:pt idx="4651">
                  <c:v>-1.845</c:v>
                </c:pt>
                <c:pt idx="4652">
                  <c:v>-1.849</c:v>
                </c:pt>
                <c:pt idx="4653">
                  <c:v>-1.8520000000000001</c:v>
                </c:pt>
                <c:pt idx="4654">
                  <c:v>-1.849</c:v>
                </c:pt>
                <c:pt idx="4655">
                  <c:v>-1.8340000000000001</c:v>
                </c:pt>
                <c:pt idx="4656">
                  <c:v>-1.837</c:v>
                </c:pt>
                <c:pt idx="4657">
                  <c:v>-1.8360000000000001</c:v>
                </c:pt>
                <c:pt idx="4658">
                  <c:v>-1.841</c:v>
                </c:pt>
                <c:pt idx="4659">
                  <c:v>-1.841</c:v>
                </c:pt>
                <c:pt idx="4660">
                  <c:v>-1.843</c:v>
                </c:pt>
                <c:pt idx="4661">
                  <c:v>-1.845</c:v>
                </c:pt>
                <c:pt idx="4662">
                  <c:v>-1.849</c:v>
                </c:pt>
                <c:pt idx="4663">
                  <c:v>-1.851</c:v>
                </c:pt>
                <c:pt idx="4664">
                  <c:v>-1.845</c:v>
                </c:pt>
                <c:pt idx="4665">
                  <c:v>-1.841</c:v>
                </c:pt>
                <c:pt idx="4666">
                  <c:v>-1.845</c:v>
                </c:pt>
                <c:pt idx="4667">
                  <c:v>-1.8460000000000001</c:v>
                </c:pt>
                <c:pt idx="4668">
                  <c:v>-1.845</c:v>
                </c:pt>
                <c:pt idx="4669">
                  <c:v>-1.851</c:v>
                </c:pt>
                <c:pt idx="4670">
                  <c:v>-1.8420000000000001</c:v>
                </c:pt>
                <c:pt idx="4671">
                  <c:v>-1.8460000000000001</c:v>
                </c:pt>
                <c:pt idx="4672">
                  <c:v>-1.853</c:v>
                </c:pt>
                <c:pt idx="4673">
                  <c:v>-1.849</c:v>
                </c:pt>
                <c:pt idx="4674">
                  <c:v>-1.8420000000000001</c:v>
                </c:pt>
                <c:pt idx="4675">
                  <c:v>-1.855</c:v>
                </c:pt>
                <c:pt idx="4676">
                  <c:v>-1.853</c:v>
                </c:pt>
                <c:pt idx="4677">
                  <c:v>-1.861</c:v>
                </c:pt>
                <c:pt idx="4678">
                  <c:v>-1.857</c:v>
                </c:pt>
                <c:pt idx="4679">
                  <c:v>-1.8460000000000001</c:v>
                </c:pt>
                <c:pt idx="4680">
                  <c:v>-1.8580000000000001</c:v>
                </c:pt>
                <c:pt idx="4681">
                  <c:v>-1.8580000000000001</c:v>
                </c:pt>
                <c:pt idx="4682">
                  <c:v>-1.8540000000000001</c:v>
                </c:pt>
                <c:pt idx="4683">
                  <c:v>-1.865</c:v>
                </c:pt>
                <c:pt idx="4684">
                  <c:v>-1.867</c:v>
                </c:pt>
                <c:pt idx="4685">
                  <c:v>-1.869</c:v>
                </c:pt>
                <c:pt idx="4686">
                  <c:v>-1.8580000000000001</c:v>
                </c:pt>
                <c:pt idx="4687">
                  <c:v>-1.865</c:v>
                </c:pt>
                <c:pt idx="4688">
                  <c:v>-1.85</c:v>
                </c:pt>
                <c:pt idx="4689">
                  <c:v>-1.865</c:v>
                </c:pt>
                <c:pt idx="4690">
                  <c:v>-1.8640000000000001</c:v>
                </c:pt>
                <c:pt idx="4691">
                  <c:v>-1.8660000000000001</c:v>
                </c:pt>
                <c:pt idx="4692">
                  <c:v>-1.8580000000000001</c:v>
                </c:pt>
                <c:pt idx="4693">
                  <c:v>-1.869</c:v>
                </c:pt>
                <c:pt idx="4694">
                  <c:v>-1.8620000000000001</c:v>
                </c:pt>
                <c:pt idx="4695">
                  <c:v>-1.8580000000000001</c:v>
                </c:pt>
                <c:pt idx="4696">
                  <c:v>-1.86</c:v>
                </c:pt>
                <c:pt idx="4697">
                  <c:v>-1.8540000000000001</c:v>
                </c:pt>
                <c:pt idx="4698">
                  <c:v>-1.8620000000000001</c:v>
                </c:pt>
                <c:pt idx="4699">
                  <c:v>-1.86</c:v>
                </c:pt>
                <c:pt idx="4700">
                  <c:v>-1.8620000000000001</c:v>
                </c:pt>
                <c:pt idx="4701">
                  <c:v>-1.8660000000000001</c:v>
                </c:pt>
                <c:pt idx="4702">
                  <c:v>-1.86</c:v>
                </c:pt>
                <c:pt idx="4703">
                  <c:v>-1.8620000000000001</c:v>
                </c:pt>
                <c:pt idx="4704">
                  <c:v>-1.855</c:v>
                </c:pt>
                <c:pt idx="4705">
                  <c:v>-1.8640000000000001</c:v>
                </c:pt>
                <c:pt idx="4706">
                  <c:v>-1.87</c:v>
                </c:pt>
                <c:pt idx="4707">
                  <c:v>-1.87</c:v>
                </c:pt>
                <c:pt idx="4708">
                  <c:v>-1.87</c:v>
                </c:pt>
                <c:pt idx="4709">
                  <c:v>-1.8740000000000001</c:v>
                </c:pt>
                <c:pt idx="4710">
                  <c:v>-1.8819999999999999</c:v>
                </c:pt>
                <c:pt idx="4711">
                  <c:v>-1.8759999999999999</c:v>
                </c:pt>
                <c:pt idx="4712">
                  <c:v>-1.8740000000000001</c:v>
                </c:pt>
                <c:pt idx="4713">
                  <c:v>-1.8740000000000001</c:v>
                </c:pt>
                <c:pt idx="4714">
                  <c:v>-1.871</c:v>
                </c:pt>
                <c:pt idx="4715">
                  <c:v>-1.867</c:v>
                </c:pt>
                <c:pt idx="4716">
                  <c:v>-1.859</c:v>
                </c:pt>
                <c:pt idx="4717">
                  <c:v>-1.88</c:v>
                </c:pt>
                <c:pt idx="4718">
                  <c:v>-1.8819999999999999</c:v>
                </c:pt>
                <c:pt idx="4719">
                  <c:v>-1.879</c:v>
                </c:pt>
                <c:pt idx="4720">
                  <c:v>-1.88</c:v>
                </c:pt>
                <c:pt idx="4721">
                  <c:v>-1.89</c:v>
                </c:pt>
                <c:pt idx="4722">
                  <c:v>-1.89</c:v>
                </c:pt>
                <c:pt idx="4723">
                  <c:v>-1.89</c:v>
                </c:pt>
                <c:pt idx="4724">
                  <c:v>-1.8859999999999999</c:v>
                </c:pt>
                <c:pt idx="4725">
                  <c:v>-1.89</c:v>
                </c:pt>
                <c:pt idx="4726">
                  <c:v>-1.887</c:v>
                </c:pt>
                <c:pt idx="4727">
                  <c:v>-1.879</c:v>
                </c:pt>
                <c:pt idx="4728">
                  <c:v>-1.887</c:v>
                </c:pt>
                <c:pt idx="4729">
                  <c:v>-1.889</c:v>
                </c:pt>
                <c:pt idx="4730">
                  <c:v>-1.879</c:v>
                </c:pt>
                <c:pt idx="4731">
                  <c:v>-1.883</c:v>
                </c:pt>
                <c:pt idx="4732">
                  <c:v>-1.879</c:v>
                </c:pt>
                <c:pt idx="4733">
                  <c:v>-1.887</c:v>
                </c:pt>
                <c:pt idx="4734">
                  <c:v>-1.88</c:v>
                </c:pt>
                <c:pt idx="4735">
                  <c:v>-1.885</c:v>
                </c:pt>
                <c:pt idx="4736">
                  <c:v>-1.8680000000000001</c:v>
                </c:pt>
                <c:pt idx="4737">
                  <c:v>-1.8680000000000001</c:v>
                </c:pt>
                <c:pt idx="4738">
                  <c:v>-1.8680000000000001</c:v>
                </c:pt>
                <c:pt idx="4739">
                  <c:v>-1.861</c:v>
                </c:pt>
                <c:pt idx="4740">
                  <c:v>-1.88</c:v>
                </c:pt>
                <c:pt idx="4741">
                  <c:v>-1.8839999999999999</c:v>
                </c:pt>
                <c:pt idx="4742">
                  <c:v>-1.8879999999999999</c:v>
                </c:pt>
                <c:pt idx="4743">
                  <c:v>-1.899</c:v>
                </c:pt>
                <c:pt idx="4744">
                  <c:v>-1.895</c:v>
                </c:pt>
                <c:pt idx="4745">
                  <c:v>-1.8879999999999999</c:v>
                </c:pt>
                <c:pt idx="4746">
                  <c:v>-1.8879999999999999</c:v>
                </c:pt>
                <c:pt idx="4747">
                  <c:v>-1.89</c:v>
                </c:pt>
                <c:pt idx="4748">
                  <c:v>-1.8879999999999999</c:v>
                </c:pt>
                <c:pt idx="4749">
                  <c:v>-1.8879999999999999</c:v>
                </c:pt>
                <c:pt idx="4750">
                  <c:v>-1.8919999999999999</c:v>
                </c:pt>
                <c:pt idx="4751">
                  <c:v>-1.8879999999999999</c:v>
                </c:pt>
                <c:pt idx="4752">
                  <c:v>-1.8879999999999999</c:v>
                </c:pt>
                <c:pt idx="4753">
                  <c:v>-1.8939999999999999</c:v>
                </c:pt>
                <c:pt idx="4754">
                  <c:v>-1.9</c:v>
                </c:pt>
                <c:pt idx="4755">
                  <c:v>-1.8959999999999999</c:v>
                </c:pt>
                <c:pt idx="4756">
                  <c:v>-1.891</c:v>
                </c:pt>
                <c:pt idx="4757">
                  <c:v>-1.8919999999999999</c:v>
                </c:pt>
                <c:pt idx="4758">
                  <c:v>-1.893</c:v>
                </c:pt>
                <c:pt idx="4759">
                  <c:v>-1.8939999999999999</c:v>
                </c:pt>
                <c:pt idx="4760">
                  <c:v>-1.8959999999999999</c:v>
                </c:pt>
                <c:pt idx="4761">
                  <c:v>-1.893</c:v>
                </c:pt>
                <c:pt idx="4762">
                  <c:v>-1.883</c:v>
                </c:pt>
                <c:pt idx="4763">
                  <c:v>-1.889</c:v>
                </c:pt>
                <c:pt idx="4764">
                  <c:v>-1.881</c:v>
                </c:pt>
                <c:pt idx="4765">
                  <c:v>-1.889</c:v>
                </c:pt>
                <c:pt idx="4766">
                  <c:v>-1.889</c:v>
                </c:pt>
                <c:pt idx="4767">
                  <c:v>-1.893</c:v>
                </c:pt>
                <c:pt idx="4768">
                  <c:v>-1.897</c:v>
                </c:pt>
                <c:pt idx="4769">
                  <c:v>-1.8819999999999999</c:v>
                </c:pt>
                <c:pt idx="4770">
                  <c:v>-1.893</c:v>
                </c:pt>
                <c:pt idx="4771">
                  <c:v>-1.905</c:v>
                </c:pt>
                <c:pt idx="4772">
                  <c:v>-1.897</c:v>
                </c:pt>
                <c:pt idx="4773">
                  <c:v>-1.905</c:v>
                </c:pt>
                <c:pt idx="4774">
                  <c:v>-1.8919999999999999</c:v>
                </c:pt>
                <c:pt idx="4775">
                  <c:v>-1.8979999999999999</c:v>
                </c:pt>
                <c:pt idx="4776">
                  <c:v>-1.8979999999999999</c:v>
                </c:pt>
                <c:pt idx="4777">
                  <c:v>-1.8939999999999999</c:v>
                </c:pt>
                <c:pt idx="4778">
                  <c:v>-1.89</c:v>
                </c:pt>
                <c:pt idx="4779">
                  <c:v>-1.8979999999999999</c:v>
                </c:pt>
                <c:pt idx="4780">
                  <c:v>-1.8979999999999999</c:v>
                </c:pt>
                <c:pt idx="4781">
                  <c:v>-1.8979999999999999</c:v>
                </c:pt>
                <c:pt idx="4782">
                  <c:v>-1.8979999999999999</c:v>
                </c:pt>
                <c:pt idx="4783">
                  <c:v>-1.9079999999999999</c:v>
                </c:pt>
                <c:pt idx="4784">
                  <c:v>-1.91</c:v>
                </c:pt>
                <c:pt idx="4785">
                  <c:v>-1.91</c:v>
                </c:pt>
                <c:pt idx="4786">
                  <c:v>-1.9059999999999999</c:v>
                </c:pt>
                <c:pt idx="4787">
                  <c:v>-1.9059999999999999</c:v>
                </c:pt>
                <c:pt idx="4788">
                  <c:v>-1.9</c:v>
                </c:pt>
                <c:pt idx="4789">
                  <c:v>-1.9</c:v>
                </c:pt>
                <c:pt idx="4790">
                  <c:v>-1.895</c:v>
                </c:pt>
                <c:pt idx="4791">
                  <c:v>-1.895</c:v>
                </c:pt>
                <c:pt idx="4792">
                  <c:v>-1.891</c:v>
                </c:pt>
                <c:pt idx="4793">
                  <c:v>-1.903</c:v>
                </c:pt>
                <c:pt idx="4794">
                  <c:v>-1.895</c:v>
                </c:pt>
                <c:pt idx="4795">
                  <c:v>-1.895</c:v>
                </c:pt>
                <c:pt idx="4796">
                  <c:v>-1.8919999999999999</c:v>
                </c:pt>
                <c:pt idx="4797">
                  <c:v>-1.8959999999999999</c:v>
                </c:pt>
                <c:pt idx="4798">
                  <c:v>-1.8919999999999999</c:v>
                </c:pt>
                <c:pt idx="4799">
                  <c:v>-1.903</c:v>
                </c:pt>
                <c:pt idx="4800">
                  <c:v>-1.915</c:v>
                </c:pt>
                <c:pt idx="4801">
                  <c:v>-1.909</c:v>
                </c:pt>
                <c:pt idx="4802">
                  <c:v>-1.903</c:v>
                </c:pt>
                <c:pt idx="4803">
                  <c:v>-1.915</c:v>
                </c:pt>
                <c:pt idx="4804">
                  <c:v>-1.9039999999999999</c:v>
                </c:pt>
                <c:pt idx="4805">
                  <c:v>-1.915</c:v>
                </c:pt>
                <c:pt idx="4806">
                  <c:v>-1.911</c:v>
                </c:pt>
                <c:pt idx="4807">
                  <c:v>-1.919</c:v>
                </c:pt>
                <c:pt idx="4808">
                  <c:v>-1.9159999999999999</c:v>
                </c:pt>
                <c:pt idx="4809">
                  <c:v>-1.9119999999999999</c:v>
                </c:pt>
                <c:pt idx="4810">
                  <c:v>-1.9039999999999999</c:v>
                </c:pt>
                <c:pt idx="4811">
                  <c:v>-1.9039999999999999</c:v>
                </c:pt>
                <c:pt idx="4812">
                  <c:v>-1.9039999999999999</c:v>
                </c:pt>
                <c:pt idx="4813">
                  <c:v>-1.91</c:v>
                </c:pt>
                <c:pt idx="4814">
                  <c:v>-1.905</c:v>
                </c:pt>
                <c:pt idx="4815">
                  <c:v>-1.909</c:v>
                </c:pt>
                <c:pt idx="4816">
                  <c:v>-1.9159999999999999</c:v>
                </c:pt>
                <c:pt idx="4817">
                  <c:v>-1.92</c:v>
                </c:pt>
                <c:pt idx="4818">
                  <c:v>-1.92</c:v>
                </c:pt>
                <c:pt idx="4819">
                  <c:v>-1.9159999999999999</c:v>
                </c:pt>
                <c:pt idx="4820">
                  <c:v>-1.909</c:v>
                </c:pt>
                <c:pt idx="4821">
                  <c:v>-1.917</c:v>
                </c:pt>
                <c:pt idx="4822">
                  <c:v>-1.919</c:v>
                </c:pt>
                <c:pt idx="4823">
                  <c:v>-1.9059999999999999</c:v>
                </c:pt>
                <c:pt idx="4824">
                  <c:v>-1.913</c:v>
                </c:pt>
                <c:pt idx="4825">
                  <c:v>-1.915</c:v>
                </c:pt>
                <c:pt idx="4826">
                  <c:v>-1.91</c:v>
                </c:pt>
                <c:pt idx="4827">
                  <c:v>-1.921</c:v>
                </c:pt>
                <c:pt idx="4828">
                  <c:v>-1.927</c:v>
                </c:pt>
                <c:pt idx="4829">
                  <c:v>-1.921</c:v>
                </c:pt>
                <c:pt idx="4830">
                  <c:v>-1.921</c:v>
                </c:pt>
                <c:pt idx="4831">
                  <c:v>-1.9219999999999999</c:v>
                </c:pt>
                <c:pt idx="4832">
                  <c:v>-1.925</c:v>
                </c:pt>
                <c:pt idx="4833">
                  <c:v>-1.929</c:v>
                </c:pt>
                <c:pt idx="4834">
                  <c:v>-1.9259999999999999</c:v>
                </c:pt>
                <c:pt idx="4835">
                  <c:v>-1.9139999999999999</c:v>
                </c:pt>
                <c:pt idx="4836">
                  <c:v>-1.9219999999999999</c:v>
                </c:pt>
                <c:pt idx="4837">
                  <c:v>-1.9179999999999999</c:v>
                </c:pt>
                <c:pt idx="4838">
                  <c:v>-1.9179999999999999</c:v>
                </c:pt>
                <c:pt idx="4839">
                  <c:v>-1.9219999999999999</c:v>
                </c:pt>
                <c:pt idx="4840">
                  <c:v>-1.9239999999999999</c:v>
                </c:pt>
                <c:pt idx="4841">
                  <c:v>-1.923</c:v>
                </c:pt>
                <c:pt idx="4842">
                  <c:v>-1.923</c:v>
                </c:pt>
                <c:pt idx="4843">
                  <c:v>-1.913</c:v>
                </c:pt>
                <c:pt idx="4844">
                  <c:v>-1.923</c:v>
                </c:pt>
                <c:pt idx="4845">
                  <c:v>-1.915</c:v>
                </c:pt>
                <c:pt idx="4846">
                  <c:v>-1.925</c:v>
                </c:pt>
                <c:pt idx="4847">
                  <c:v>-1.923</c:v>
                </c:pt>
                <c:pt idx="4848">
                  <c:v>-1.9390000000000001</c:v>
                </c:pt>
                <c:pt idx="4849">
                  <c:v>-1.9330000000000001</c:v>
                </c:pt>
                <c:pt idx="4850">
                  <c:v>-1.9350000000000001</c:v>
                </c:pt>
                <c:pt idx="4851">
                  <c:v>-1.931</c:v>
                </c:pt>
                <c:pt idx="4852">
                  <c:v>-1.9350000000000001</c:v>
                </c:pt>
                <c:pt idx="4853">
                  <c:v>-1.931</c:v>
                </c:pt>
                <c:pt idx="4854">
                  <c:v>-1.9279999999999999</c:v>
                </c:pt>
                <c:pt idx="4855">
                  <c:v>-1.93</c:v>
                </c:pt>
                <c:pt idx="4856">
                  <c:v>-1.9350000000000001</c:v>
                </c:pt>
                <c:pt idx="4857">
                  <c:v>-1.9239999999999999</c:v>
                </c:pt>
                <c:pt idx="4858">
                  <c:v>-1.9319999999999999</c:v>
                </c:pt>
                <c:pt idx="4859">
                  <c:v>-1.9279999999999999</c:v>
                </c:pt>
                <c:pt idx="4860">
                  <c:v>-1.9239999999999999</c:v>
                </c:pt>
                <c:pt idx="4861">
                  <c:v>-1.925</c:v>
                </c:pt>
                <c:pt idx="4862">
                  <c:v>-1.925</c:v>
                </c:pt>
                <c:pt idx="4863">
                  <c:v>-1.9279999999999999</c:v>
                </c:pt>
                <c:pt idx="4864">
                  <c:v>-1.9379999999999999</c:v>
                </c:pt>
                <c:pt idx="4865">
                  <c:v>-1.94</c:v>
                </c:pt>
                <c:pt idx="4866">
                  <c:v>-1.94</c:v>
                </c:pt>
                <c:pt idx="4867">
                  <c:v>-1.9319999999999999</c:v>
                </c:pt>
                <c:pt idx="4868">
                  <c:v>-1.921</c:v>
                </c:pt>
                <c:pt idx="4869">
                  <c:v>-1.929</c:v>
                </c:pt>
                <c:pt idx="4870">
                  <c:v>-1.931</c:v>
                </c:pt>
                <c:pt idx="4871">
                  <c:v>-1.9370000000000001</c:v>
                </c:pt>
                <c:pt idx="4872">
                  <c:v>-1.925</c:v>
                </c:pt>
                <c:pt idx="4873">
                  <c:v>-1.9259999999999999</c:v>
                </c:pt>
                <c:pt idx="4874">
                  <c:v>-1.93</c:v>
                </c:pt>
                <c:pt idx="4875">
                  <c:v>-1.9339999999999999</c:v>
                </c:pt>
                <c:pt idx="4876">
                  <c:v>-1.9259999999999999</c:v>
                </c:pt>
                <c:pt idx="4877">
                  <c:v>-1.9179999999999999</c:v>
                </c:pt>
                <c:pt idx="4878">
                  <c:v>-1.9259999999999999</c:v>
                </c:pt>
                <c:pt idx="4879">
                  <c:v>-1.93</c:v>
                </c:pt>
                <c:pt idx="4880">
                  <c:v>-1.9339999999999999</c:v>
                </c:pt>
                <c:pt idx="4881">
                  <c:v>-1.93</c:v>
                </c:pt>
                <c:pt idx="4882">
                  <c:v>-1.921</c:v>
                </c:pt>
                <c:pt idx="4883">
                  <c:v>-1.923</c:v>
                </c:pt>
                <c:pt idx="4884">
                  <c:v>-1.9339999999999999</c:v>
                </c:pt>
                <c:pt idx="4885">
                  <c:v>-1.94</c:v>
                </c:pt>
                <c:pt idx="4886">
                  <c:v>-1.9390000000000001</c:v>
                </c:pt>
                <c:pt idx="4887">
                  <c:v>-1.9390000000000001</c:v>
                </c:pt>
                <c:pt idx="4888">
                  <c:v>-1.9390000000000001</c:v>
                </c:pt>
                <c:pt idx="4889">
                  <c:v>-1.946</c:v>
                </c:pt>
                <c:pt idx="4890">
                  <c:v>-1.95</c:v>
                </c:pt>
                <c:pt idx="4891">
                  <c:v>-1.9450000000000001</c:v>
                </c:pt>
                <c:pt idx="4892">
                  <c:v>-1.9390000000000001</c:v>
                </c:pt>
                <c:pt idx="4893">
                  <c:v>-1.9350000000000001</c:v>
                </c:pt>
                <c:pt idx="4894">
                  <c:v>-1.9390000000000001</c:v>
                </c:pt>
                <c:pt idx="4895">
                  <c:v>-1.9359999999999999</c:v>
                </c:pt>
                <c:pt idx="4896">
                  <c:v>-1.94</c:v>
                </c:pt>
                <c:pt idx="4897">
                  <c:v>-1.9419999999999999</c:v>
                </c:pt>
                <c:pt idx="4898">
                  <c:v>-1.94</c:v>
                </c:pt>
                <c:pt idx="4899">
                  <c:v>-1.948</c:v>
                </c:pt>
                <c:pt idx="4900">
                  <c:v>-1.946</c:v>
                </c:pt>
                <c:pt idx="4901">
                  <c:v>-1.94</c:v>
                </c:pt>
                <c:pt idx="4902">
                  <c:v>-1.952</c:v>
                </c:pt>
                <c:pt idx="4903">
                  <c:v>-1.946</c:v>
                </c:pt>
                <c:pt idx="4904">
                  <c:v>-1.948</c:v>
                </c:pt>
                <c:pt idx="4905">
                  <c:v>-1.95</c:v>
                </c:pt>
                <c:pt idx="4906">
                  <c:v>-1.95</c:v>
                </c:pt>
                <c:pt idx="4907">
                  <c:v>-1.96</c:v>
                </c:pt>
                <c:pt idx="4908">
                  <c:v>-1.964</c:v>
                </c:pt>
                <c:pt idx="4909">
                  <c:v>-1.962</c:v>
                </c:pt>
                <c:pt idx="4910">
                  <c:v>-1.968</c:v>
                </c:pt>
                <c:pt idx="4911">
                  <c:v>-1.964</c:v>
                </c:pt>
                <c:pt idx="4912">
                  <c:v>-1.9590000000000001</c:v>
                </c:pt>
                <c:pt idx="4913">
                  <c:v>-1.9530000000000001</c:v>
                </c:pt>
                <c:pt idx="4914">
                  <c:v>-1.9530000000000001</c:v>
                </c:pt>
                <c:pt idx="4915">
                  <c:v>-1.962</c:v>
                </c:pt>
                <c:pt idx="4916">
                  <c:v>-1.9490000000000001</c:v>
                </c:pt>
                <c:pt idx="4917">
                  <c:v>-1.9570000000000001</c:v>
                </c:pt>
                <c:pt idx="4918">
                  <c:v>-1.952</c:v>
                </c:pt>
                <c:pt idx="4919">
                  <c:v>-1.9650000000000001</c:v>
                </c:pt>
                <c:pt idx="4920">
                  <c:v>-1.9690000000000001</c:v>
                </c:pt>
                <c:pt idx="4921">
                  <c:v>-1.9670000000000001</c:v>
                </c:pt>
                <c:pt idx="4922">
                  <c:v>-1.9650000000000001</c:v>
                </c:pt>
                <c:pt idx="4923">
                  <c:v>-1.958</c:v>
                </c:pt>
                <c:pt idx="4924">
                  <c:v>-1.964</c:v>
                </c:pt>
                <c:pt idx="4925">
                  <c:v>-1.962</c:v>
                </c:pt>
                <c:pt idx="4926">
                  <c:v>-1.966</c:v>
                </c:pt>
                <c:pt idx="4927">
                  <c:v>-1.97</c:v>
                </c:pt>
                <c:pt idx="4928">
                  <c:v>-1.97</c:v>
                </c:pt>
                <c:pt idx="4929">
                  <c:v>-1.97</c:v>
                </c:pt>
                <c:pt idx="4930">
                  <c:v>-1.976</c:v>
                </c:pt>
                <c:pt idx="4931">
                  <c:v>-1.982</c:v>
                </c:pt>
                <c:pt idx="4932">
                  <c:v>-1.9690000000000001</c:v>
                </c:pt>
                <c:pt idx="4933">
                  <c:v>-1.972</c:v>
                </c:pt>
                <c:pt idx="4934">
                  <c:v>-1.9750000000000001</c:v>
                </c:pt>
                <c:pt idx="4935">
                  <c:v>-1.9590000000000001</c:v>
                </c:pt>
                <c:pt idx="4936">
                  <c:v>-1.9630000000000001</c:v>
                </c:pt>
                <c:pt idx="4937">
                  <c:v>-1.9750000000000001</c:v>
                </c:pt>
                <c:pt idx="4938">
                  <c:v>-1.9690000000000001</c:v>
                </c:pt>
                <c:pt idx="4939">
                  <c:v>-1.9770000000000001</c:v>
                </c:pt>
                <c:pt idx="4940">
                  <c:v>-1.9750000000000001</c:v>
                </c:pt>
                <c:pt idx="4941">
                  <c:v>-1.9730000000000001</c:v>
                </c:pt>
                <c:pt idx="4942">
                  <c:v>-1.968</c:v>
                </c:pt>
                <c:pt idx="4943">
                  <c:v>-1.972</c:v>
                </c:pt>
                <c:pt idx="4944">
                  <c:v>-1.9790000000000001</c:v>
                </c:pt>
                <c:pt idx="4945">
                  <c:v>-1.978</c:v>
                </c:pt>
                <c:pt idx="4946">
                  <c:v>-1.984</c:v>
                </c:pt>
                <c:pt idx="4947">
                  <c:v>-1.988</c:v>
                </c:pt>
                <c:pt idx="4948">
                  <c:v>-1.99</c:v>
                </c:pt>
                <c:pt idx="4949">
                  <c:v>-1.988</c:v>
                </c:pt>
                <c:pt idx="4950">
                  <c:v>-1.994</c:v>
                </c:pt>
                <c:pt idx="4951">
                  <c:v>-1.994</c:v>
                </c:pt>
                <c:pt idx="4952">
                  <c:v>-1.984</c:v>
                </c:pt>
                <c:pt idx="4953">
                  <c:v>-1.986</c:v>
                </c:pt>
                <c:pt idx="4954">
                  <c:v>-1.99</c:v>
                </c:pt>
                <c:pt idx="4955">
                  <c:v>-1.9890000000000001</c:v>
                </c:pt>
                <c:pt idx="4956">
                  <c:v>-1.9810000000000001</c:v>
                </c:pt>
                <c:pt idx="4957">
                  <c:v>-1.9890000000000001</c:v>
                </c:pt>
                <c:pt idx="4958">
                  <c:v>-1.9970000000000001</c:v>
                </c:pt>
                <c:pt idx="4959">
                  <c:v>-1.9890000000000001</c:v>
                </c:pt>
                <c:pt idx="4960">
                  <c:v>-1.9850000000000001</c:v>
                </c:pt>
                <c:pt idx="4961">
                  <c:v>-1.982</c:v>
                </c:pt>
                <c:pt idx="4962">
                  <c:v>-1.982</c:v>
                </c:pt>
                <c:pt idx="4963">
                  <c:v>-1.9910000000000001</c:v>
                </c:pt>
                <c:pt idx="4964">
                  <c:v>-1.9930000000000001</c:v>
                </c:pt>
                <c:pt idx="4965">
                  <c:v>-1.978</c:v>
                </c:pt>
                <c:pt idx="4966">
                  <c:v>-1.982</c:v>
                </c:pt>
                <c:pt idx="4967">
                  <c:v>-1.9830000000000001</c:v>
                </c:pt>
                <c:pt idx="4968">
                  <c:v>-1.9830000000000001</c:v>
                </c:pt>
                <c:pt idx="4969">
                  <c:v>-1.9850000000000001</c:v>
                </c:pt>
                <c:pt idx="4970">
                  <c:v>-1.9870000000000001</c:v>
                </c:pt>
                <c:pt idx="4971">
                  <c:v>-1.994</c:v>
                </c:pt>
                <c:pt idx="4972">
                  <c:v>-2.0019999999999998</c:v>
                </c:pt>
                <c:pt idx="4973">
                  <c:v>-1.9870000000000001</c:v>
                </c:pt>
                <c:pt idx="4974">
                  <c:v>-1.9870000000000001</c:v>
                </c:pt>
                <c:pt idx="4975">
                  <c:v>-1.9930000000000001</c:v>
                </c:pt>
                <c:pt idx="4976">
                  <c:v>-2.0070000000000001</c:v>
                </c:pt>
                <c:pt idx="4977">
                  <c:v>-1.9990000000000001</c:v>
                </c:pt>
                <c:pt idx="4978">
                  <c:v>-1.9970000000000001</c:v>
                </c:pt>
                <c:pt idx="4979">
                  <c:v>-1.996</c:v>
                </c:pt>
                <c:pt idx="4980">
                  <c:v>-1.998</c:v>
                </c:pt>
                <c:pt idx="4981">
                  <c:v>-1.996</c:v>
                </c:pt>
                <c:pt idx="4982">
                  <c:v>-1.996</c:v>
                </c:pt>
                <c:pt idx="4983">
                  <c:v>-2</c:v>
                </c:pt>
                <c:pt idx="4984">
                  <c:v>-2.0099999999999998</c:v>
                </c:pt>
                <c:pt idx="4985">
                  <c:v>-2.012</c:v>
                </c:pt>
                <c:pt idx="4986">
                  <c:v>-1.998</c:v>
                </c:pt>
                <c:pt idx="4987">
                  <c:v>-2.0139999999999998</c:v>
                </c:pt>
                <c:pt idx="4988">
                  <c:v>-2.02</c:v>
                </c:pt>
                <c:pt idx="4989">
                  <c:v>-2.012</c:v>
                </c:pt>
                <c:pt idx="4990">
                  <c:v>-2.0139999999999998</c:v>
                </c:pt>
                <c:pt idx="4991">
                  <c:v>-2.02</c:v>
                </c:pt>
                <c:pt idx="4992">
                  <c:v>-2.0049999999999999</c:v>
                </c:pt>
                <c:pt idx="4993">
                  <c:v>-2.0150000000000001</c:v>
                </c:pt>
                <c:pt idx="4994">
                  <c:v>-2.024</c:v>
                </c:pt>
                <c:pt idx="4995">
                  <c:v>-2.0169999999999999</c:v>
                </c:pt>
                <c:pt idx="4996">
                  <c:v>-2.0150000000000001</c:v>
                </c:pt>
                <c:pt idx="4997">
                  <c:v>-2.0169999999999999</c:v>
                </c:pt>
                <c:pt idx="4998">
                  <c:v>-2.0209999999999999</c:v>
                </c:pt>
                <c:pt idx="4999">
                  <c:v>-2.0150000000000001</c:v>
                </c:pt>
                <c:pt idx="5000">
                  <c:v>-2.0099999999999998</c:v>
                </c:pt>
                <c:pt idx="5001">
                  <c:v>-2.0179999999999998</c:v>
                </c:pt>
                <c:pt idx="5002">
                  <c:v>-2.0190000000000001</c:v>
                </c:pt>
                <c:pt idx="5003">
                  <c:v>-2.0249999999999999</c:v>
                </c:pt>
                <c:pt idx="5004">
                  <c:v>-2.0209999999999999</c:v>
                </c:pt>
                <c:pt idx="5005">
                  <c:v>-2.0179999999999998</c:v>
                </c:pt>
                <c:pt idx="5006">
                  <c:v>-2.0139999999999998</c:v>
                </c:pt>
                <c:pt idx="5007">
                  <c:v>-1.9950000000000001</c:v>
                </c:pt>
                <c:pt idx="5008">
                  <c:v>-2.0089999999999999</c:v>
                </c:pt>
                <c:pt idx="5009">
                  <c:v>-2.0110000000000001</c:v>
                </c:pt>
                <c:pt idx="5010">
                  <c:v>-2.0129999999999999</c:v>
                </c:pt>
                <c:pt idx="5011">
                  <c:v>-2.0169999999999999</c:v>
                </c:pt>
                <c:pt idx="5012">
                  <c:v>-2.0150000000000001</c:v>
                </c:pt>
                <c:pt idx="5013">
                  <c:v>-2.0169999999999999</c:v>
                </c:pt>
                <c:pt idx="5014">
                  <c:v>-2.0150000000000001</c:v>
                </c:pt>
                <c:pt idx="5015">
                  <c:v>-2.0190000000000001</c:v>
                </c:pt>
                <c:pt idx="5016">
                  <c:v>-2.0209999999999999</c:v>
                </c:pt>
                <c:pt idx="5017">
                  <c:v>-2.0249999999999999</c:v>
                </c:pt>
                <c:pt idx="5018">
                  <c:v>-2.0230000000000001</c:v>
                </c:pt>
                <c:pt idx="5019">
                  <c:v>-2.0059999999999998</c:v>
                </c:pt>
                <c:pt idx="5020">
                  <c:v>-2.0219999999999998</c:v>
                </c:pt>
                <c:pt idx="5021">
                  <c:v>-2.028</c:v>
                </c:pt>
                <c:pt idx="5022">
                  <c:v>-2.02</c:v>
                </c:pt>
                <c:pt idx="5023">
                  <c:v>-2.0299999999999998</c:v>
                </c:pt>
                <c:pt idx="5024">
                  <c:v>-2.028</c:v>
                </c:pt>
                <c:pt idx="5025">
                  <c:v>-2.032</c:v>
                </c:pt>
                <c:pt idx="5026">
                  <c:v>-2.028</c:v>
                </c:pt>
                <c:pt idx="5027">
                  <c:v>-2.032</c:v>
                </c:pt>
                <c:pt idx="5028">
                  <c:v>-2.036</c:v>
                </c:pt>
                <c:pt idx="5029">
                  <c:v>-2.048</c:v>
                </c:pt>
                <c:pt idx="5030">
                  <c:v>-2.048</c:v>
                </c:pt>
                <c:pt idx="5031">
                  <c:v>-2.0409999999999999</c:v>
                </c:pt>
                <c:pt idx="5032">
                  <c:v>-2.0459999999999998</c:v>
                </c:pt>
                <c:pt idx="5033">
                  <c:v>-2.0449999999999999</c:v>
                </c:pt>
                <c:pt idx="5034">
                  <c:v>-2.0489999999999999</c:v>
                </c:pt>
                <c:pt idx="5035">
                  <c:v>-2.0430000000000001</c:v>
                </c:pt>
                <c:pt idx="5036">
                  <c:v>-2.0339999999999998</c:v>
                </c:pt>
                <c:pt idx="5037">
                  <c:v>-2.0449999999999999</c:v>
                </c:pt>
                <c:pt idx="5038">
                  <c:v>-2.0470000000000002</c:v>
                </c:pt>
                <c:pt idx="5039">
                  <c:v>-2.0529999999999999</c:v>
                </c:pt>
                <c:pt idx="5040">
                  <c:v>-2.0489999999999999</c:v>
                </c:pt>
                <c:pt idx="5041">
                  <c:v>-2.052</c:v>
                </c:pt>
                <c:pt idx="5042">
                  <c:v>-2.0499999999999998</c:v>
                </c:pt>
                <c:pt idx="5043">
                  <c:v>-2.0579999999999998</c:v>
                </c:pt>
                <c:pt idx="5044">
                  <c:v>-2.0619999999999998</c:v>
                </c:pt>
                <c:pt idx="5045">
                  <c:v>-2.0459999999999998</c:v>
                </c:pt>
                <c:pt idx="5046">
                  <c:v>-2.048</c:v>
                </c:pt>
                <c:pt idx="5047">
                  <c:v>-2.0470000000000002</c:v>
                </c:pt>
                <c:pt idx="5048">
                  <c:v>-2.0470000000000002</c:v>
                </c:pt>
                <c:pt idx="5049">
                  <c:v>-2.0550000000000002</c:v>
                </c:pt>
                <c:pt idx="5050">
                  <c:v>-2.0590000000000002</c:v>
                </c:pt>
                <c:pt idx="5051">
                  <c:v>-2.0590000000000002</c:v>
                </c:pt>
                <c:pt idx="5052">
                  <c:v>-2.0470000000000002</c:v>
                </c:pt>
                <c:pt idx="5053">
                  <c:v>-2.044</c:v>
                </c:pt>
                <c:pt idx="5054">
                  <c:v>-2.044</c:v>
                </c:pt>
                <c:pt idx="5055">
                  <c:v>-2.048</c:v>
                </c:pt>
                <c:pt idx="5056">
                  <c:v>-2.044</c:v>
                </c:pt>
                <c:pt idx="5057">
                  <c:v>-2.052</c:v>
                </c:pt>
                <c:pt idx="5058">
                  <c:v>-2.0640000000000001</c:v>
                </c:pt>
                <c:pt idx="5059">
                  <c:v>-2.0470000000000002</c:v>
                </c:pt>
                <c:pt idx="5060">
                  <c:v>-2.0449999999999999</c:v>
                </c:pt>
                <c:pt idx="5061">
                  <c:v>-2.0529999999999999</c:v>
                </c:pt>
                <c:pt idx="5062">
                  <c:v>-2.0510000000000002</c:v>
                </c:pt>
                <c:pt idx="5063">
                  <c:v>-2.0489999999999999</c:v>
                </c:pt>
                <c:pt idx="5064">
                  <c:v>-2.0489999999999999</c:v>
                </c:pt>
                <c:pt idx="5065">
                  <c:v>-2.0489999999999999</c:v>
                </c:pt>
                <c:pt idx="5066">
                  <c:v>-2.0529999999999999</c:v>
                </c:pt>
                <c:pt idx="5067">
                  <c:v>-2.044</c:v>
                </c:pt>
                <c:pt idx="5068">
                  <c:v>-2.04</c:v>
                </c:pt>
                <c:pt idx="5069">
                  <c:v>-2.0430000000000001</c:v>
                </c:pt>
                <c:pt idx="5070">
                  <c:v>-2.0409999999999999</c:v>
                </c:pt>
                <c:pt idx="5071">
                  <c:v>-2.0430000000000001</c:v>
                </c:pt>
                <c:pt idx="5072">
                  <c:v>-2.0619999999999998</c:v>
                </c:pt>
                <c:pt idx="5073">
                  <c:v>-2.0619999999999998</c:v>
                </c:pt>
                <c:pt idx="5074">
                  <c:v>-2.0569999999999999</c:v>
                </c:pt>
                <c:pt idx="5075">
                  <c:v>-2.0470000000000002</c:v>
                </c:pt>
                <c:pt idx="5076">
                  <c:v>-2.048</c:v>
                </c:pt>
                <c:pt idx="5077">
                  <c:v>-2.0550000000000002</c:v>
                </c:pt>
                <c:pt idx="5078">
                  <c:v>-2.0550000000000002</c:v>
                </c:pt>
                <c:pt idx="5079">
                  <c:v>-2.052</c:v>
                </c:pt>
                <c:pt idx="5080">
                  <c:v>-2.048</c:v>
                </c:pt>
                <c:pt idx="5081">
                  <c:v>-2.052</c:v>
                </c:pt>
                <c:pt idx="5082">
                  <c:v>-2.0579999999999998</c:v>
                </c:pt>
                <c:pt idx="5083">
                  <c:v>-2.0659999999999998</c:v>
                </c:pt>
                <c:pt idx="5084">
                  <c:v>-2.0680000000000001</c:v>
                </c:pt>
                <c:pt idx="5085">
                  <c:v>-2.0659999999999998</c:v>
                </c:pt>
                <c:pt idx="5086">
                  <c:v>-2.0640000000000001</c:v>
                </c:pt>
                <c:pt idx="5087">
                  <c:v>-2.0680000000000001</c:v>
                </c:pt>
                <c:pt idx="5088">
                  <c:v>-2.0760000000000001</c:v>
                </c:pt>
                <c:pt idx="5089">
                  <c:v>-2.0699999999999998</c:v>
                </c:pt>
                <c:pt idx="5090">
                  <c:v>-2.069</c:v>
                </c:pt>
                <c:pt idx="5091">
                  <c:v>-2.0649999999999999</c:v>
                </c:pt>
                <c:pt idx="5092">
                  <c:v>-2.0649999999999999</c:v>
                </c:pt>
                <c:pt idx="5093">
                  <c:v>-2.0649999999999999</c:v>
                </c:pt>
                <c:pt idx="5094">
                  <c:v>-2.0640000000000001</c:v>
                </c:pt>
                <c:pt idx="5095">
                  <c:v>-2.0579999999999998</c:v>
                </c:pt>
                <c:pt idx="5096">
                  <c:v>-2.0619999999999998</c:v>
                </c:pt>
                <c:pt idx="5097">
                  <c:v>-2.0619999999999998</c:v>
                </c:pt>
                <c:pt idx="5098">
                  <c:v>-2.0640000000000001</c:v>
                </c:pt>
                <c:pt idx="5099">
                  <c:v>-2.0619999999999998</c:v>
                </c:pt>
                <c:pt idx="5100">
                  <c:v>-2.0680000000000001</c:v>
                </c:pt>
                <c:pt idx="5101">
                  <c:v>-2.0739999999999998</c:v>
                </c:pt>
                <c:pt idx="5102">
                  <c:v>-2.0819999999999999</c:v>
                </c:pt>
                <c:pt idx="5103">
                  <c:v>-2.0760000000000001</c:v>
                </c:pt>
                <c:pt idx="5104">
                  <c:v>-2.0840000000000001</c:v>
                </c:pt>
                <c:pt idx="5105">
                  <c:v>-2.0670000000000002</c:v>
                </c:pt>
                <c:pt idx="5106">
                  <c:v>-2.0750000000000002</c:v>
                </c:pt>
                <c:pt idx="5107">
                  <c:v>-2.073</c:v>
                </c:pt>
                <c:pt idx="5108">
                  <c:v>-2.0830000000000002</c:v>
                </c:pt>
                <c:pt idx="5109">
                  <c:v>-2.081</c:v>
                </c:pt>
                <c:pt idx="5110">
                  <c:v>-2.089</c:v>
                </c:pt>
                <c:pt idx="5111">
                  <c:v>-2.0910000000000002</c:v>
                </c:pt>
                <c:pt idx="5112">
                  <c:v>-2.093</c:v>
                </c:pt>
                <c:pt idx="5113">
                  <c:v>-2.081</c:v>
                </c:pt>
                <c:pt idx="5114">
                  <c:v>-2.0950000000000002</c:v>
                </c:pt>
                <c:pt idx="5115">
                  <c:v>-2.0819999999999999</c:v>
                </c:pt>
                <c:pt idx="5116">
                  <c:v>-2.0859999999999999</c:v>
                </c:pt>
                <c:pt idx="5117">
                  <c:v>-2.0760000000000001</c:v>
                </c:pt>
                <c:pt idx="5118">
                  <c:v>-2.09</c:v>
                </c:pt>
                <c:pt idx="5119">
                  <c:v>-2.0960000000000001</c:v>
                </c:pt>
                <c:pt idx="5120">
                  <c:v>-2.0960000000000001</c:v>
                </c:pt>
                <c:pt idx="5121">
                  <c:v>-2.0870000000000002</c:v>
                </c:pt>
                <c:pt idx="5122">
                  <c:v>-2.0870000000000002</c:v>
                </c:pt>
                <c:pt idx="5123">
                  <c:v>-2.081</c:v>
                </c:pt>
                <c:pt idx="5124">
                  <c:v>-2.0830000000000002</c:v>
                </c:pt>
                <c:pt idx="5125">
                  <c:v>-2.08</c:v>
                </c:pt>
                <c:pt idx="5126">
                  <c:v>-2.085</c:v>
                </c:pt>
                <c:pt idx="5127">
                  <c:v>-2.089</c:v>
                </c:pt>
                <c:pt idx="5128">
                  <c:v>-2.093</c:v>
                </c:pt>
                <c:pt idx="5129">
                  <c:v>-2.097</c:v>
                </c:pt>
                <c:pt idx="5130">
                  <c:v>-2.0990000000000002</c:v>
                </c:pt>
                <c:pt idx="5131">
                  <c:v>-2.0880000000000001</c:v>
                </c:pt>
                <c:pt idx="5132">
                  <c:v>-2.0939999999999999</c:v>
                </c:pt>
                <c:pt idx="5133">
                  <c:v>-2.0979999999999999</c:v>
                </c:pt>
                <c:pt idx="5134">
                  <c:v>-2.1019999999999999</c:v>
                </c:pt>
                <c:pt idx="5135">
                  <c:v>-2.0939999999999999</c:v>
                </c:pt>
                <c:pt idx="5136">
                  <c:v>-2.0910000000000002</c:v>
                </c:pt>
                <c:pt idx="5137">
                  <c:v>-2.0960000000000001</c:v>
                </c:pt>
                <c:pt idx="5138">
                  <c:v>-2.0870000000000002</c:v>
                </c:pt>
                <c:pt idx="5139">
                  <c:v>-2.0870000000000002</c:v>
                </c:pt>
                <c:pt idx="5140">
                  <c:v>-2.0870000000000002</c:v>
                </c:pt>
                <c:pt idx="5141">
                  <c:v>-2.0840000000000001</c:v>
                </c:pt>
                <c:pt idx="5142">
                  <c:v>-2.097</c:v>
                </c:pt>
                <c:pt idx="5143">
                  <c:v>-2.0950000000000002</c:v>
                </c:pt>
                <c:pt idx="5144">
                  <c:v>-2.1070000000000002</c:v>
                </c:pt>
                <c:pt idx="5145">
                  <c:v>-2.101</c:v>
                </c:pt>
                <c:pt idx="5146">
                  <c:v>-2.1</c:v>
                </c:pt>
                <c:pt idx="5147">
                  <c:v>-2.1040000000000001</c:v>
                </c:pt>
                <c:pt idx="5148">
                  <c:v>-2.0960000000000001</c:v>
                </c:pt>
                <c:pt idx="5149">
                  <c:v>-2.0979999999999999</c:v>
                </c:pt>
                <c:pt idx="5150">
                  <c:v>-2.1</c:v>
                </c:pt>
                <c:pt idx="5151">
                  <c:v>-2.1139999999999999</c:v>
                </c:pt>
                <c:pt idx="5152">
                  <c:v>-2.1160000000000001</c:v>
                </c:pt>
                <c:pt idx="5153">
                  <c:v>-2.1120000000000001</c:v>
                </c:pt>
                <c:pt idx="5154">
                  <c:v>-2.1139999999999999</c:v>
                </c:pt>
                <c:pt idx="5155">
                  <c:v>-2.1080000000000001</c:v>
                </c:pt>
                <c:pt idx="5156">
                  <c:v>-2.1120000000000001</c:v>
                </c:pt>
                <c:pt idx="5157">
                  <c:v>-2.1179999999999999</c:v>
                </c:pt>
                <c:pt idx="5158">
                  <c:v>-2.109</c:v>
                </c:pt>
                <c:pt idx="5159">
                  <c:v>-2.1240000000000001</c:v>
                </c:pt>
                <c:pt idx="5160">
                  <c:v>-2.1190000000000002</c:v>
                </c:pt>
                <c:pt idx="5161">
                  <c:v>-2.1190000000000002</c:v>
                </c:pt>
                <c:pt idx="5162">
                  <c:v>-2.117</c:v>
                </c:pt>
                <c:pt idx="5163">
                  <c:v>-2.1150000000000002</c:v>
                </c:pt>
                <c:pt idx="5164">
                  <c:v>-2.1120000000000001</c:v>
                </c:pt>
                <c:pt idx="5165">
                  <c:v>-2.117</c:v>
                </c:pt>
                <c:pt idx="5166">
                  <c:v>-2.117</c:v>
                </c:pt>
                <c:pt idx="5167">
                  <c:v>-2.117</c:v>
                </c:pt>
                <c:pt idx="5168">
                  <c:v>-2.1179999999999999</c:v>
                </c:pt>
                <c:pt idx="5169">
                  <c:v>-2.11</c:v>
                </c:pt>
                <c:pt idx="5170">
                  <c:v>-2.12</c:v>
                </c:pt>
                <c:pt idx="5171">
                  <c:v>-2.1259999999999999</c:v>
                </c:pt>
                <c:pt idx="5172">
                  <c:v>-2.1280000000000001</c:v>
                </c:pt>
                <c:pt idx="5173">
                  <c:v>-2.1240000000000001</c:v>
                </c:pt>
                <c:pt idx="5174">
                  <c:v>-2.1259999999999999</c:v>
                </c:pt>
                <c:pt idx="5175">
                  <c:v>-2.13</c:v>
                </c:pt>
                <c:pt idx="5176">
                  <c:v>-2.13</c:v>
                </c:pt>
                <c:pt idx="5177">
                  <c:v>-2.13</c:v>
                </c:pt>
                <c:pt idx="5178">
                  <c:v>-2.1320000000000001</c:v>
                </c:pt>
                <c:pt idx="5179">
                  <c:v>-2.1339999999999999</c:v>
                </c:pt>
                <c:pt idx="5180">
                  <c:v>-2.1259999999999999</c:v>
                </c:pt>
                <c:pt idx="5181">
                  <c:v>-2.129</c:v>
                </c:pt>
                <c:pt idx="5182">
                  <c:v>-2.1360000000000001</c:v>
                </c:pt>
                <c:pt idx="5183">
                  <c:v>-2.1230000000000002</c:v>
                </c:pt>
                <c:pt idx="5184">
                  <c:v>-2.1309999999999998</c:v>
                </c:pt>
                <c:pt idx="5185">
                  <c:v>-2.1349999999999998</c:v>
                </c:pt>
                <c:pt idx="5186">
                  <c:v>-2.1309999999999998</c:v>
                </c:pt>
                <c:pt idx="5187">
                  <c:v>-2.133</c:v>
                </c:pt>
                <c:pt idx="5188">
                  <c:v>-2.1309999999999998</c:v>
                </c:pt>
                <c:pt idx="5189">
                  <c:v>-2.1309999999999998</c:v>
                </c:pt>
                <c:pt idx="5190">
                  <c:v>-2.1469999999999998</c:v>
                </c:pt>
                <c:pt idx="5191">
                  <c:v>-2.145</c:v>
                </c:pt>
                <c:pt idx="5192">
                  <c:v>-2.1429999999999998</c:v>
                </c:pt>
                <c:pt idx="5193">
                  <c:v>-2.149</c:v>
                </c:pt>
                <c:pt idx="5194">
                  <c:v>-2.1469999999999998</c:v>
                </c:pt>
                <c:pt idx="5195">
                  <c:v>-2.1589999999999998</c:v>
                </c:pt>
                <c:pt idx="5196">
                  <c:v>-2.1469999999999998</c:v>
                </c:pt>
                <c:pt idx="5197">
                  <c:v>-2.149</c:v>
                </c:pt>
                <c:pt idx="5198">
                  <c:v>-2.1509999999999998</c:v>
                </c:pt>
                <c:pt idx="5199">
                  <c:v>-2.161</c:v>
                </c:pt>
                <c:pt idx="5200">
                  <c:v>-2.157</c:v>
                </c:pt>
                <c:pt idx="5201">
                  <c:v>-2.1589999999999998</c:v>
                </c:pt>
                <c:pt idx="5202">
                  <c:v>-2.157</c:v>
                </c:pt>
                <c:pt idx="5203">
                  <c:v>-2.1579999999999999</c:v>
                </c:pt>
                <c:pt idx="5204">
                  <c:v>-2.1640000000000001</c:v>
                </c:pt>
                <c:pt idx="5205">
                  <c:v>-2.165</c:v>
                </c:pt>
                <c:pt idx="5206">
                  <c:v>-2.1619999999999999</c:v>
                </c:pt>
                <c:pt idx="5207">
                  <c:v>-2.16</c:v>
                </c:pt>
                <c:pt idx="5208">
                  <c:v>-2.16</c:v>
                </c:pt>
                <c:pt idx="5209">
                  <c:v>-2.16</c:v>
                </c:pt>
                <c:pt idx="5210">
                  <c:v>-2.1640000000000001</c:v>
                </c:pt>
                <c:pt idx="5211">
                  <c:v>-2.1720000000000002</c:v>
                </c:pt>
                <c:pt idx="5212">
                  <c:v>-2.1659999999999999</c:v>
                </c:pt>
                <c:pt idx="5213">
                  <c:v>-2.161</c:v>
                </c:pt>
                <c:pt idx="5214">
                  <c:v>-2.161</c:v>
                </c:pt>
                <c:pt idx="5215">
                  <c:v>-2.1549999999999998</c:v>
                </c:pt>
                <c:pt idx="5216">
                  <c:v>-2.169</c:v>
                </c:pt>
                <c:pt idx="5217">
                  <c:v>-2.173</c:v>
                </c:pt>
                <c:pt idx="5218">
                  <c:v>-2.173</c:v>
                </c:pt>
                <c:pt idx="5219">
                  <c:v>-2.161</c:v>
                </c:pt>
                <c:pt idx="5220">
                  <c:v>-2.1669999999999998</c:v>
                </c:pt>
                <c:pt idx="5221">
                  <c:v>-2.169</c:v>
                </c:pt>
                <c:pt idx="5222">
                  <c:v>-2.173</c:v>
                </c:pt>
                <c:pt idx="5223">
                  <c:v>-2.1749999999999998</c:v>
                </c:pt>
                <c:pt idx="5224">
                  <c:v>-2.17</c:v>
                </c:pt>
                <c:pt idx="5225">
                  <c:v>-2.17</c:v>
                </c:pt>
                <c:pt idx="5226">
                  <c:v>-2.1739999999999999</c:v>
                </c:pt>
                <c:pt idx="5227">
                  <c:v>-2.1819999999999999</c:v>
                </c:pt>
                <c:pt idx="5228">
                  <c:v>-2.1819999999999999</c:v>
                </c:pt>
                <c:pt idx="5229">
                  <c:v>-2.1949999999999998</c:v>
                </c:pt>
                <c:pt idx="5230">
                  <c:v>-2.19</c:v>
                </c:pt>
                <c:pt idx="5231">
                  <c:v>-2.1859999999999999</c:v>
                </c:pt>
                <c:pt idx="5232">
                  <c:v>-2.19</c:v>
                </c:pt>
                <c:pt idx="5233">
                  <c:v>-2.1920000000000002</c:v>
                </c:pt>
                <c:pt idx="5234">
                  <c:v>-2.194</c:v>
                </c:pt>
                <c:pt idx="5235">
                  <c:v>-2.1880000000000002</c:v>
                </c:pt>
                <c:pt idx="5236">
                  <c:v>-2.1880000000000002</c:v>
                </c:pt>
                <c:pt idx="5237">
                  <c:v>-2.1789999999999998</c:v>
                </c:pt>
                <c:pt idx="5238">
                  <c:v>-2.1890000000000001</c:v>
                </c:pt>
                <c:pt idx="5239">
                  <c:v>-2.1909999999999998</c:v>
                </c:pt>
                <c:pt idx="5240">
                  <c:v>-2.1869999999999998</c:v>
                </c:pt>
                <c:pt idx="5241">
                  <c:v>-2.1930000000000001</c:v>
                </c:pt>
                <c:pt idx="5242">
                  <c:v>-2.1909999999999998</c:v>
                </c:pt>
                <c:pt idx="5243">
                  <c:v>-2.1909999999999998</c:v>
                </c:pt>
                <c:pt idx="5244">
                  <c:v>-2.1930000000000001</c:v>
                </c:pt>
                <c:pt idx="5245">
                  <c:v>-2.2029999999999998</c:v>
                </c:pt>
                <c:pt idx="5246">
                  <c:v>-2.2029999999999998</c:v>
                </c:pt>
                <c:pt idx="5247">
                  <c:v>-2.2069999999999999</c:v>
                </c:pt>
                <c:pt idx="5248">
                  <c:v>-2.2170000000000001</c:v>
                </c:pt>
                <c:pt idx="5249">
                  <c:v>-2.222</c:v>
                </c:pt>
                <c:pt idx="5250">
                  <c:v>-2.2170000000000001</c:v>
                </c:pt>
                <c:pt idx="5251">
                  <c:v>-2.2090000000000001</c:v>
                </c:pt>
                <c:pt idx="5252">
                  <c:v>-2.2189999999999999</c:v>
                </c:pt>
                <c:pt idx="5253">
                  <c:v>-2.2189999999999999</c:v>
                </c:pt>
                <c:pt idx="5254">
                  <c:v>-2.2149999999999999</c:v>
                </c:pt>
                <c:pt idx="5255">
                  <c:v>-2.2229999999999999</c:v>
                </c:pt>
                <c:pt idx="5256">
                  <c:v>-2.214</c:v>
                </c:pt>
                <c:pt idx="5257">
                  <c:v>-2.2080000000000002</c:v>
                </c:pt>
                <c:pt idx="5258">
                  <c:v>-2.2080000000000002</c:v>
                </c:pt>
                <c:pt idx="5259">
                  <c:v>-2.21</c:v>
                </c:pt>
                <c:pt idx="5260">
                  <c:v>-2.2160000000000002</c:v>
                </c:pt>
                <c:pt idx="5261">
                  <c:v>-2.2120000000000002</c:v>
                </c:pt>
                <c:pt idx="5262">
                  <c:v>-2.2090000000000001</c:v>
                </c:pt>
                <c:pt idx="5263">
                  <c:v>-2.218</c:v>
                </c:pt>
                <c:pt idx="5264">
                  <c:v>-2.2240000000000002</c:v>
                </c:pt>
                <c:pt idx="5265">
                  <c:v>-2.23</c:v>
                </c:pt>
                <c:pt idx="5266">
                  <c:v>-2.226</c:v>
                </c:pt>
                <c:pt idx="5267">
                  <c:v>-2.2280000000000002</c:v>
                </c:pt>
                <c:pt idx="5268">
                  <c:v>-2.2130000000000001</c:v>
                </c:pt>
                <c:pt idx="5269">
                  <c:v>-2.2210000000000001</c:v>
                </c:pt>
                <c:pt idx="5270">
                  <c:v>-2.2250000000000001</c:v>
                </c:pt>
                <c:pt idx="5271">
                  <c:v>-2.2250000000000001</c:v>
                </c:pt>
                <c:pt idx="5272">
                  <c:v>-2.2170000000000001</c:v>
                </c:pt>
                <c:pt idx="5273">
                  <c:v>-2.2290000000000001</c:v>
                </c:pt>
                <c:pt idx="5274">
                  <c:v>-2.2229999999999999</c:v>
                </c:pt>
                <c:pt idx="5275">
                  <c:v>-2.2189999999999999</c:v>
                </c:pt>
                <c:pt idx="5276">
                  <c:v>-2.2210000000000001</c:v>
                </c:pt>
                <c:pt idx="5277">
                  <c:v>-2.2370000000000001</c:v>
                </c:pt>
                <c:pt idx="5278">
                  <c:v>-2.2349999999999999</c:v>
                </c:pt>
                <c:pt idx="5279">
                  <c:v>-2.2370000000000001</c:v>
                </c:pt>
                <c:pt idx="5280">
                  <c:v>-2.2309999999999999</c:v>
                </c:pt>
                <c:pt idx="5281">
                  <c:v>-2.2370000000000001</c:v>
                </c:pt>
                <c:pt idx="5282">
                  <c:v>-2.2330000000000001</c:v>
                </c:pt>
                <c:pt idx="5283">
                  <c:v>-2.2389999999999999</c:v>
                </c:pt>
                <c:pt idx="5284">
                  <c:v>-2.2450000000000001</c:v>
                </c:pt>
                <c:pt idx="5285">
                  <c:v>-2.2490000000000001</c:v>
                </c:pt>
                <c:pt idx="5286">
                  <c:v>-2.238</c:v>
                </c:pt>
                <c:pt idx="5287">
                  <c:v>-2.2440000000000002</c:v>
                </c:pt>
                <c:pt idx="5288">
                  <c:v>-2.238</c:v>
                </c:pt>
                <c:pt idx="5289">
                  <c:v>-2.242</c:v>
                </c:pt>
                <c:pt idx="5290">
                  <c:v>-2.2519999999999998</c:v>
                </c:pt>
                <c:pt idx="5291">
                  <c:v>-2.25</c:v>
                </c:pt>
                <c:pt idx="5292">
                  <c:v>-2.25</c:v>
                </c:pt>
                <c:pt idx="5293">
                  <c:v>-2.254</c:v>
                </c:pt>
                <c:pt idx="5294">
                  <c:v>-2.246</c:v>
                </c:pt>
                <c:pt idx="5295">
                  <c:v>-2.2450000000000001</c:v>
                </c:pt>
                <c:pt idx="5296">
                  <c:v>-2.2469999999999999</c:v>
                </c:pt>
                <c:pt idx="5297">
                  <c:v>-2.2509999999999999</c:v>
                </c:pt>
                <c:pt idx="5298">
                  <c:v>-2.2679999999999998</c:v>
                </c:pt>
                <c:pt idx="5299">
                  <c:v>-2.27</c:v>
                </c:pt>
                <c:pt idx="5300">
                  <c:v>-2.2629999999999999</c:v>
                </c:pt>
                <c:pt idx="5301">
                  <c:v>-2.27</c:v>
                </c:pt>
                <c:pt idx="5302">
                  <c:v>-2.2610000000000001</c:v>
                </c:pt>
                <c:pt idx="5303">
                  <c:v>-2.274</c:v>
                </c:pt>
                <c:pt idx="5304">
                  <c:v>-2.278</c:v>
                </c:pt>
                <c:pt idx="5305">
                  <c:v>-2.2799999999999998</c:v>
                </c:pt>
                <c:pt idx="5306">
                  <c:v>-2.274</c:v>
                </c:pt>
                <c:pt idx="5307">
                  <c:v>-2.2709999999999999</c:v>
                </c:pt>
                <c:pt idx="5308">
                  <c:v>-2.2759999999999998</c:v>
                </c:pt>
                <c:pt idx="5309">
                  <c:v>-2.2629999999999999</c:v>
                </c:pt>
                <c:pt idx="5310">
                  <c:v>-2.2730000000000001</c:v>
                </c:pt>
                <c:pt idx="5311">
                  <c:v>-2.2730000000000001</c:v>
                </c:pt>
                <c:pt idx="5312">
                  <c:v>-2.2709999999999999</c:v>
                </c:pt>
                <c:pt idx="5313">
                  <c:v>-2.2789999999999999</c:v>
                </c:pt>
                <c:pt idx="5314">
                  <c:v>-2.2810000000000001</c:v>
                </c:pt>
                <c:pt idx="5315">
                  <c:v>-2.2829999999999999</c:v>
                </c:pt>
                <c:pt idx="5316">
                  <c:v>-2.2829999999999999</c:v>
                </c:pt>
                <c:pt idx="5317">
                  <c:v>-2.2770000000000001</c:v>
                </c:pt>
                <c:pt idx="5318">
                  <c:v>-2.2829999999999999</c:v>
                </c:pt>
                <c:pt idx="5319">
                  <c:v>-2.2810000000000001</c:v>
                </c:pt>
                <c:pt idx="5320">
                  <c:v>-2.2869999999999999</c:v>
                </c:pt>
                <c:pt idx="5321">
                  <c:v>-2.2869999999999999</c:v>
                </c:pt>
                <c:pt idx="5322">
                  <c:v>-2.2839999999999998</c:v>
                </c:pt>
                <c:pt idx="5323">
                  <c:v>-2.286</c:v>
                </c:pt>
                <c:pt idx="5324">
                  <c:v>-2.2879999999999998</c:v>
                </c:pt>
                <c:pt idx="5325">
                  <c:v>-2.2970000000000002</c:v>
                </c:pt>
                <c:pt idx="5326">
                  <c:v>-2.2959999999999998</c:v>
                </c:pt>
                <c:pt idx="5327">
                  <c:v>-2.2959999999999998</c:v>
                </c:pt>
                <c:pt idx="5328">
                  <c:v>-2.2999999999999998</c:v>
                </c:pt>
                <c:pt idx="5329">
                  <c:v>-2.306</c:v>
                </c:pt>
                <c:pt idx="5330">
                  <c:v>-2.3149999999999999</c:v>
                </c:pt>
                <c:pt idx="5331">
                  <c:v>-2.294</c:v>
                </c:pt>
                <c:pt idx="5332">
                  <c:v>-2.302</c:v>
                </c:pt>
                <c:pt idx="5333">
                  <c:v>-2.3149999999999999</c:v>
                </c:pt>
                <c:pt idx="5334">
                  <c:v>-2.306</c:v>
                </c:pt>
                <c:pt idx="5335">
                  <c:v>-2.31</c:v>
                </c:pt>
                <c:pt idx="5336">
                  <c:v>-2.3159999999999998</c:v>
                </c:pt>
                <c:pt idx="5337">
                  <c:v>-2.306</c:v>
                </c:pt>
                <c:pt idx="5338">
                  <c:v>-2.306</c:v>
                </c:pt>
                <c:pt idx="5339">
                  <c:v>-2.3050000000000002</c:v>
                </c:pt>
                <c:pt idx="5340">
                  <c:v>-2.31</c:v>
                </c:pt>
                <c:pt idx="5341">
                  <c:v>-2.3109999999999999</c:v>
                </c:pt>
                <c:pt idx="5342">
                  <c:v>-2.3159999999999998</c:v>
                </c:pt>
                <c:pt idx="5343">
                  <c:v>-2.3220000000000001</c:v>
                </c:pt>
                <c:pt idx="5344">
                  <c:v>-2.3239999999999998</c:v>
                </c:pt>
                <c:pt idx="5345">
                  <c:v>-2.3210000000000002</c:v>
                </c:pt>
                <c:pt idx="5346">
                  <c:v>-2.3239999999999998</c:v>
                </c:pt>
                <c:pt idx="5347">
                  <c:v>-2.3170000000000002</c:v>
                </c:pt>
                <c:pt idx="5348">
                  <c:v>-2.3250000000000002</c:v>
                </c:pt>
                <c:pt idx="5349">
                  <c:v>-2.327</c:v>
                </c:pt>
                <c:pt idx="5350">
                  <c:v>-2.3340000000000001</c:v>
                </c:pt>
                <c:pt idx="5351">
                  <c:v>-2.3330000000000002</c:v>
                </c:pt>
                <c:pt idx="5352">
                  <c:v>-2.3370000000000002</c:v>
                </c:pt>
                <c:pt idx="5353">
                  <c:v>-2.339</c:v>
                </c:pt>
                <c:pt idx="5354">
                  <c:v>-2.3370000000000002</c:v>
                </c:pt>
                <c:pt idx="5355">
                  <c:v>-2.3410000000000002</c:v>
                </c:pt>
                <c:pt idx="5356">
                  <c:v>-2.3330000000000002</c:v>
                </c:pt>
                <c:pt idx="5357">
                  <c:v>-2.3370000000000002</c:v>
                </c:pt>
                <c:pt idx="5358">
                  <c:v>-2.343</c:v>
                </c:pt>
                <c:pt idx="5359">
                  <c:v>-2.347</c:v>
                </c:pt>
                <c:pt idx="5360">
                  <c:v>-2.3559999999999999</c:v>
                </c:pt>
                <c:pt idx="5361">
                  <c:v>-2.343</c:v>
                </c:pt>
                <c:pt idx="5362">
                  <c:v>-2.343</c:v>
                </c:pt>
                <c:pt idx="5363">
                  <c:v>-2.3490000000000002</c:v>
                </c:pt>
                <c:pt idx="5364">
                  <c:v>-2.355</c:v>
                </c:pt>
                <c:pt idx="5365">
                  <c:v>-2.3570000000000002</c:v>
                </c:pt>
                <c:pt idx="5366">
                  <c:v>-2.3490000000000002</c:v>
                </c:pt>
                <c:pt idx="5367">
                  <c:v>-2.3660000000000001</c:v>
                </c:pt>
                <c:pt idx="5368">
                  <c:v>-2.3660000000000001</c:v>
                </c:pt>
                <c:pt idx="5369">
                  <c:v>-2.3650000000000002</c:v>
                </c:pt>
                <c:pt idx="5370">
                  <c:v>-2.371</c:v>
                </c:pt>
                <c:pt idx="5371">
                  <c:v>-2.3860000000000001</c:v>
                </c:pt>
                <c:pt idx="5372">
                  <c:v>-2.3839999999999999</c:v>
                </c:pt>
                <c:pt idx="5373">
                  <c:v>-2.371</c:v>
                </c:pt>
                <c:pt idx="5374">
                  <c:v>-2.3730000000000002</c:v>
                </c:pt>
                <c:pt idx="5375">
                  <c:v>-2.3769999999999998</c:v>
                </c:pt>
                <c:pt idx="5376">
                  <c:v>-2.375</c:v>
                </c:pt>
                <c:pt idx="5377">
                  <c:v>-2.3860000000000001</c:v>
                </c:pt>
                <c:pt idx="5378">
                  <c:v>-2.3809999999999998</c:v>
                </c:pt>
                <c:pt idx="5379">
                  <c:v>-2.3809999999999998</c:v>
                </c:pt>
                <c:pt idx="5380">
                  <c:v>-2.3919999999999999</c:v>
                </c:pt>
                <c:pt idx="5381">
                  <c:v>-2.3919999999999999</c:v>
                </c:pt>
                <c:pt idx="5382">
                  <c:v>-2.39</c:v>
                </c:pt>
                <c:pt idx="5383">
                  <c:v>-2.4020000000000001</c:v>
                </c:pt>
                <c:pt idx="5384">
                  <c:v>-2.3959999999999999</c:v>
                </c:pt>
                <c:pt idx="5385">
                  <c:v>-2.3929999999999998</c:v>
                </c:pt>
                <c:pt idx="5386">
                  <c:v>-2.4020000000000001</c:v>
                </c:pt>
                <c:pt idx="5387">
                  <c:v>-2.4039999999999999</c:v>
                </c:pt>
                <c:pt idx="5388">
                  <c:v>-2.399</c:v>
                </c:pt>
                <c:pt idx="5389">
                  <c:v>-2.395</c:v>
                </c:pt>
                <c:pt idx="5390">
                  <c:v>-2.3889999999999998</c:v>
                </c:pt>
                <c:pt idx="5391">
                  <c:v>-2.399</c:v>
                </c:pt>
                <c:pt idx="5392">
                  <c:v>-2.4119999999999999</c:v>
                </c:pt>
                <c:pt idx="5393">
                  <c:v>-2.3969999999999998</c:v>
                </c:pt>
                <c:pt idx="5394">
                  <c:v>-2.4009999999999998</c:v>
                </c:pt>
                <c:pt idx="5395">
                  <c:v>-2.4140000000000001</c:v>
                </c:pt>
                <c:pt idx="5396">
                  <c:v>-2.42</c:v>
                </c:pt>
                <c:pt idx="5397">
                  <c:v>-2.4169999999999998</c:v>
                </c:pt>
                <c:pt idx="5398">
                  <c:v>-2.4220000000000002</c:v>
                </c:pt>
                <c:pt idx="5399">
                  <c:v>-2.42</c:v>
                </c:pt>
                <c:pt idx="5400">
                  <c:v>-2.4169999999999998</c:v>
                </c:pt>
                <c:pt idx="5401">
                  <c:v>-2.423</c:v>
                </c:pt>
                <c:pt idx="5402">
                  <c:v>-2.4169999999999998</c:v>
                </c:pt>
                <c:pt idx="5403">
                  <c:v>-2.4260000000000002</c:v>
                </c:pt>
                <c:pt idx="5404">
                  <c:v>-2.4300000000000002</c:v>
                </c:pt>
                <c:pt idx="5405">
                  <c:v>-2.4289999999999998</c:v>
                </c:pt>
                <c:pt idx="5406">
                  <c:v>-2.4319999999999999</c:v>
                </c:pt>
                <c:pt idx="5407">
                  <c:v>-2.4359999999999999</c:v>
                </c:pt>
                <c:pt idx="5408">
                  <c:v>-2.4359999999999999</c:v>
                </c:pt>
                <c:pt idx="5409">
                  <c:v>-2.444</c:v>
                </c:pt>
                <c:pt idx="5410">
                  <c:v>-2.4380000000000002</c:v>
                </c:pt>
                <c:pt idx="5411">
                  <c:v>-2.4369999999999998</c:v>
                </c:pt>
                <c:pt idx="5412">
                  <c:v>-2.448</c:v>
                </c:pt>
                <c:pt idx="5413">
                  <c:v>-2.452</c:v>
                </c:pt>
                <c:pt idx="5414">
                  <c:v>-2.452</c:v>
                </c:pt>
                <c:pt idx="5415">
                  <c:v>-2.4649999999999999</c:v>
                </c:pt>
                <c:pt idx="5416">
                  <c:v>-2.4620000000000002</c:v>
                </c:pt>
                <c:pt idx="5417">
                  <c:v>-2.464</c:v>
                </c:pt>
                <c:pt idx="5418">
                  <c:v>-2.4670000000000001</c:v>
                </c:pt>
                <c:pt idx="5419">
                  <c:v>-2.4710000000000001</c:v>
                </c:pt>
                <c:pt idx="5420">
                  <c:v>-2.464</c:v>
                </c:pt>
                <c:pt idx="5421">
                  <c:v>-2.4700000000000002</c:v>
                </c:pt>
                <c:pt idx="5422">
                  <c:v>-2.468</c:v>
                </c:pt>
                <c:pt idx="5423">
                  <c:v>-2.472</c:v>
                </c:pt>
                <c:pt idx="5424">
                  <c:v>-2.4700000000000002</c:v>
                </c:pt>
                <c:pt idx="5425">
                  <c:v>-2.4660000000000002</c:v>
                </c:pt>
                <c:pt idx="5426">
                  <c:v>-2.484</c:v>
                </c:pt>
                <c:pt idx="5427">
                  <c:v>-2.48</c:v>
                </c:pt>
                <c:pt idx="5428">
                  <c:v>-2.4860000000000002</c:v>
                </c:pt>
                <c:pt idx="5429">
                  <c:v>-2.488</c:v>
                </c:pt>
                <c:pt idx="5430">
                  <c:v>-2.4820000000000002</c:v>
                </c:pt>
                <c:pt idx="5431">
                  <c:v>-2.484</c:v>
                </c:pt>
                <c:pt idx="5432">
                  <c:v>-2.48</c:v>
                </c:pt>
                <c:pt idx="5433">
                  <c:v>-2.492</c:v>
                </c:pt>
                <c:pt idx="5434">
                  <c:v>-2.488</c:v>
                </c:pt>
                <c:pt idx="5435">
                  <c:v>-2.5070000000000001</c:v>
                </c:pt>
                <c:pt idx="5436">
                  <c:v>-2.492</c:v>
                </c:pt>
                <c:pt idx="5437">
                  <c:v>-2.4900000000000002</c:v>
                </c:pt>
                <c:pt idx="5438">
                  <c:v>-2.496</c:v>
                </c:pt>
                <c:pt idx="5439">
                  <c:v>-2.4940000000000002</c:v>
                </c:pt>
                <c:pt idx="5440">
                  <c:v>-2.5019999999999998</c:v>
                </c:pt>
                <c:pt idx="5441">
                  <c:v>-2.504</c:v>
                </c:pt>
                <c:pt idx="5442">
                  <c:v>-2.512</c:v>
                </c:pt>
                <c:pt idx="5443">
                  <c:v>-2.512</c:v>
                </c:pt>
                <c:pt idx="5444">
                  <c:v>-2.504</c:v>
                </c:pt>
                <c:pt idx="5445">
                  <c:v>-2.508</c:v>
                </c:pt>
                <c:pt idx="5446">
                  <c:v>-2.52</c:v>
                </c:pt>
                <c:pt idx="5447">
                  <c:v>-2.52</c:v>
                </c:pt>
                <c:pt idx="5448">
                  <c:v>-2.5219999999999998</c:v>
                </c:pt>
                <c:pt idx="5449">
                  <c:v>-2.524</c:v>
                </c:pt>
                <c:pt idx="5450">
                  <c:v>-2.52</c:v>
                </c:pt>
                <c:pt idx="5451">
                  <c:v>-2.5179999999999998</c:v>
                </c:pt>
                <c:pt idx="5452">
                  <c:v>-2.5259999999999998</c:v>
                </c:pt>
                <c:pt idx="5453">
                  <c:v>-2.52</c:v>
                </c:pt>
                <c:pt idx="5454">
                  <c:v>-2.524</c:v>
                </c:pt>
                <c:pt idx="5455">
                  <c:v>-2.5259999999999998</c:v>
                </c:pt>
                <c:pt idx="5456">
                  <c:v>-2.5249999999999999</c:v>
                </c:pt>
                <c:pt idx="5457">
                  <c:v>-2.528</c:v>
                </c:pt>
                <c:pt idx="5458">
                  <c:v>-2.5339999999999998</c:v>
                </c:pt>
                <c:pt idx="5459">
                  <c:v>-2.54</c:v>
                </c:pt>
                <c:pt idx="5460">
                  <c:v>-2.54</c:v>
                </c:pt>
                <c:pt idx="5461">
                  <c:v>-2.5419999999999998</c:v>
                </c:pt>
                <c:pt idx="5462">
                  <c:v>-2.5329999999999999</c:v>
                </c:pt>
                <c:pt idx="5463">
                  <c:v>-2.52</c:v>
                </c:pt>
                <c:pt idx="5464">
                  <c:v>-2.5329999999999999</c:v>
                </c:pt>
                <c:pt idx="5465">
                  <c:v>-2.5409999999999999</c:v>
                </c:pt>
                <c:pt idx="5466">
                  <c:v>-2.5449999999999999</c:v>
                </c:pt>
                <c:pt idx="5467">
                  <c:v>-2.5390000000000001</c:v>
                </c:pt>
                <c:pt idx="5468">
                  <c:v>-2.5329999999999999</c:v>
                </c:pt>
                <c:pt idx="5469">
                  <c:v>-2.5409999999999999</c:v>
                </c:pt>
                <c:pt idx="5470">
                  <c:v>-2.5550000000000002</c:v>
                </c:pt>
                <c:pt idx="5471">
                  <c:v>-2.5640000000000001</c:v>
                </c:pt>
                <c:pt idx="5472">
                  <c:v>-2.5590000000000002</c:v>
                </c:pt>
                <c:pt idx="5473">
                  <c:v>-2.5649999999999999</c:v>
                </c:pt>
                <c:pt idx="5474">
                  <c:v>-2.5680000000000001</c:v>
                </c:pt>
                <c:pt idx="5475">
                  <c:v>-2.5779999999999998</c:v>
                </c:pt>
                <c:pt idx="5476">
                  <c:v>-2.5760000000000001</c:v>
                </c:pt>
                <c:pt idx="5477">
                  <c:v>-2.5760000000000001</c:v>
                </c:pt>
                <c:pt idx="5478">
                  <c:v>-2.569</c:v>
                </c:pt>
                <c:pt idx="5479">
                  <c:v>-2.58</c:v>
                </c:pt>
                <c:pt idx="5480">
                  <c:v>-2.58</c:v>
                </c:pt>
                <c:pt idx="5481">
                  <c:v>-2.5880000000000001</c:v>
                </c:pt>
                <c:pt idx="5482">
                  <c:v>-2.5859999999999999</c:v>
                </c:pt>
                <c:pt idx="5483">
                  <c:v>-2.5880000000000001</c:v>
                </c:pt>
                <c:pt idx="5484">
                  <c:v>-2.5960000000000001</c:v>
                </c:pt>
                <c:pt idx="5485">
                  <c:v>-2.5939999999999999</c:v>
                </c:pt>
                <c:pt idx="5486">
                  <c:v>-2.6070000000000002</c:v>
                </c:pt>
                <c:pt idx="5487">
                  <c:v>-2.6080000000000001</c:v>
                </c:pt>
                <c:pt idx="5488">
                  <c:v>-2.5979999999999999</c:v>
                </c:pt>
                <c:pt idx="5489">
                  <c:v>-2.6</c:v>
                </c:pt>
                <c:pt idx="5490">
                  <c:v>-2.5960000000000001</c:v>
                </c:pt>
                <c:pt idx="5491">
                  <c:v>-2.5979999999999999</c:v>
                </c:pt>
                <c:pt idx="5492">
                  <c:v>-2.6</c:v>
                </c:pt>
                <c:pt idx="5493">
                  <c:v>-2.6019999999999999</c:v>
                </c:pt>
                <c:pt idx="5494">
                  <c:v>-2.6059999999999999</c:v>
                </c:pt>
                <c:pt idx="5495">
                  <c:v>-2.6160000000000001</c:v>
                </c:pt>
                <c:pt idx="5496">
                  <c:v>-2.6219999999999999</c:v>
                </c:pt>
                <c:pt idx="5497">
                  <c:v>-2.62</c:v>
                </c:pt>
                <c:pt idx="5498">
                  <c:v>-2.6120000000000001</c:v>
                </c:pt>
                <c:pt idx="5499">
                  <c:v>-2.6240000000000001</c:v>
                </c:pt>
                <c:pt idx="5500">
                  <c:v>-2.62</c:v>
                </c:pt>
                <c:pt idx="5501">
                  <c:v>-2.6280000000000001</c:v>
                </c:pt>
                <c:pt idx="5502">
                  <c:v>-2.629</c:v>
                </c:pt>
                <c:pt idx="5503">
                  <c:v>-2.6349999999999998</c:v>
                </c:pt>
                <c:pt idx="5504">
                  <c:v>-2.6389999999999998</c:v>
                </c:pt>
                <c:pt idx="5505">
                  <c:v>-2.6389999999999998</c:v>
                </c:pt>
                <c:pt idx="5506">
                  <c:v>-2.6429999999999998</c:v>
                </c:pt>
                <c:pt idx="5507">
                  <c:v>-2.6469999999999998</c:v>
                </c:pt>
                <c:pt idx="5508">
                  <c:v>-2.6549999999999998</c:v>
                </c:pt>
                <c:pt idx="5509">
                  <c:v>-2.66</c:v>
                </c:pt>
                <c:pt idx="5510">
                  <c:v>-2.6579999999999999</c:v>
                </c:pt>
                <c:pt idx="5511">
                  <c:v>-2.6640000000000001</c:v>
                </c:pt>
                <c:pt idx="5512">
                  <c:v>-2.66</c:v>
                </c:pt>
                <c:pt idx="5513">
                  <c:v>-2.6629999999999998</c:v>
                </c:pt>
                <c:pt idx="5514">
                  <c:v>-2.6640000000000001</c:v>
                </c:pt>
                <c:pt idx="5515">
                  <c:v>-2.6739999999999999</c:v>
                </c:pt>
                <c:pt idx="5516">
                  <c:v>-2.6819999999999999</c:v>
                </c:pt>
                <c:pt idx="5517">
                  <c:v>-2.6840000000000002</c:v>
                </c:pt>
                <c:pt idx="5518">
                  <c:v>-2.6819999999999999</c:v>
                </c:pt>
                <c:pt idx="5519">
                  <c:v>-2.6779999999999999</c:v>
                </c:pt>
                <c:pt idx="5520">
                  <c:v>-2.6840000000000002</c:v>
                </c:pt>
                <c:pt idx="5521">
                  <c:v>-2.6880000000000002</c:v>
                </c:pt>
                <c:pt idx="5522">
                  <c:v>-2.694</c:v>
                </c:pt>
                <c:pt idx="5523">
                  <c:v>-2.6920000000000002</c:v>
                </c:pt>
                <c:pt idx="5524">
                  <c:v>-2.6970000000000001</c:v>
                </c:pt>
                <c:pt idx="5525">
                  <c:v>-2.694</c:v>
                </c:pt>
                <c:pt idx="5526">
                  <c:v>-2.6880000000000002</c:v>
                </c:pt>
                <c:pt idx="5527">
                  <c:v>-2.7</c:v>
                </c:pt>
                <c:pt idx="5528">
                  <c:v>-2.698</c:v>
                </c:pt>
                <c:pt idx="5529">
                  <c:v>-2.7050000000000001</c:v>
                </c:pt>
                <c:pt idx="5530">
                  <c:v>-2.7050000000000001</c:v>
                </c:pt>
                <c:pt idx="5531">
                  <c:v>-2.7050000000000001</c:v>
                </c:pt>
                <c:pt idx="5532">
                  <c:v>-2.702</c:v>
                </c:pt>
                <c:pt idx="5533">
                  <c:v>-2.7</c:v>
                </c:pt>
                <c:pt idx="5534">
                  <c:v>-2.706</c:v>
                </c:pt>
                <c:pt idx="5535">
                  <c:v>-2.7149999999999999</c:v>
                </c:pt>
                <c:pt idx="5536">
                  <c:v>-2.71</c:v>
                </c:pt>
                <c:pt idx="5537">
                  <c:v>-2.7210000000000001</c:v>
                </c:pt>
                <c:pt idx="5538">
                  <c:v>-2.7170000000000001</c:v>
                </c:pt>
                <c:pt idx="5539">
                  <c:v>-2.7210000000000001</c:v>
                </c:pt>
                <c:pt idx="5540">
                  <c:v>-2.7210000000000001</c:v>
                </c:pt>
                <c:pt idx="5541">
                  <c:v>-2.7210000000000001</c:v>
                </c:pt>
                <c:pt idx="5542">
                  <c:v>-2.7210000000000001</c:v>
                </c:pt>
                <c:pt idx="5543">
                  <c:v>-2.7290000000000001</c:v>
                </c:pt>
                <c:pt idx="5544">
                  <c:v>-2.7269999999999999</c:v>
                </c:pt>
                <c:pt idx="5545">
                  <c:v>-2.7250000000000001</c:v>
                </c:pt>
                <c:pt idx="5546">
                  <c:v>-2.7330000000000001</c:v>
                </c:pt>
                <c:pt idx="5547">
                  <c:v>-2.7290000000000001</c:v>
                </c:pt>
                <c:pt idx="5548">
                  <c:v>-2.7349999999999999</c:v>
                </c:pt>
                <c:pt idx="5549">
                  <c:v>-2.7370000000000001</c:v>
                </c:pt>
                <c:pt idx="5550">
                  <c:v>-2.7320000000000002</c:v>
                </c:pt>
                <c:pt idx="5551">
                  <c:v>-2.7349999999999999</c:v>
                </c:pt>
                <c:pt idx="5552">
                  <c:v>-2.7410000000000001</c:v>
                </c:pt>
                <c:pt idx="5553">
                  <c:v>-2.7320000000000002</c:v>
                </c:pt>
                <c:pt idx="5554">
                  <c:v>-2.734</c:v>
                </c:pt>
                <c:pt idx="5555">
                  <c:v>-2.742</c:v>
                </c:pt>
                <c:pt idx="5556">
                  <c:v>-2.7509999999999999</c:v>
                </c:pt>
                <c:pt idx="5557">
                  <c:v>-2.7549999999999999</c:v>
                </c:pt>
                <c:pt idx="5558">
                  <c:v>-2.7450000000000001</c:v>
                </c:pt>
                <c:pt idx="5559">
                  <c:v>-2.7509999999999999</c:v>
                </c:pt>
                <c:pt idx="5560">
                  <c:v>-2.7589999999999999</c:v>
                </c:pt>
                <c:pt idx="5561">
                  <c:v>-2.7610000000000001</c:v>
                </c:pt>
                <c:pt idx="5562">
                  <c:v>-2.7559999999999998</c:v>
                </c:pt>
                <c:pt idx="5563">
                  <c:v>-2.754</c:v>
                </c:pt>
                <c:pt idx="5564">
                  <c:v>-2.7650000000000001</c:v>
                </c:pt>
                <c:pt idx="5565">
                  <c:v>-2.7690000000000001</c:v>
                </c:pt>
                <c:pt idx="5566">
                  <c:v>-2.7650000000000001</c:v>
                </c:pt>
                <c:pt idx="5567">
                  <c:v>-2.7690000000000001</c:v>
                </c:pt>
                <c:pt idx="5568">
                  <c:v>-2.7810000000000001</c:v>
                </c:pt>
                <c:pt idx="5569">
                  <c:v>-2.7730000000000001</c:v>
                </c:pt>
                <c:pt idx="5570">
                  <c:v>-2.7810000000000001</c:v>
                </c:pt>
                <c:pt idx="5571">
                  <c:v>-2.7829999999999999</c:v>
                </c:pt>
                <c:pt idx="5572">
                  <c:v>-2.7850000000000001</c:v>
                </c:pt>
                <c:pt idx="5573">
                  <c:v>-2.7959999999999998</c:v>
                </c:pt>
                <c:pt idx="5574">
                  <c:v>-2.802</c:v>
                </c:pt>
                <c:pt idx="5575">
                  <c:v>-2.8</c:v>
                </c:pt>
                <c:pt idx="5576">
                  <c:v>-2.8010000000000002</c:v>
                </c:pt>
                <c:pt idx="5577">
                  <c:v>-2.8140000000000001</c:v>
                </c:pt>
                <c:pt idx="5578">
                  <c:v>-2.8159999999999998</c:v>
                </c:pt>
                <c:pt idx="5579">
                  <c:v>-2.8079999999999998</c:v>
                </c:pt>
                <c:pt idx="5580">
                  <c:v>-2.8180000000000001</c:v>
                </c:pt>
                <c:pt idx="5581">
                  <c:v>-2.8180000000000001</c:v>
                </c:pt>
                <c:pt idx="5582">
                  <c:v>-2.827</c:v>
                </c:pt>
                <c:pt idx="5583">
                  <c:v>-2.8180000000000001</c:v>
                </c:pt>
                <c:pt idx="5584">
                  <c:v>-2.8239999999999998</c:v>
                </c:pt>
                <c:pt idx="5585">
                  <c:v>-2.839</c:v>
                </c:pt>
                <c:pt idx="5586">
                  <c:v>-2.843</c:v>
                </c:pt>
                <c:pt idx="5587">
                  <c:v>-2.8450000000000002</c:v>
                </c:pt>
                <c:pt idx="5588">
                  <c:v>-2.843</c:v>
                </c:pt>
                <c:pt idx="5589">
                  <c:v>-2.847</c:v>
                </c:pt>
                <c:pt idx="5590">
                  <c:v>-2.8490000000000002</c:v>
                </c:pt>
                <c:pt idx="5591">
                  <c:v>-2.851</c:v>
                </c:pt>
                <c:pt idx="5592">
                  <c:v>-2.8530000000000002</c:v>
                </c:pt>
                <c:pt idx="5593">
                  <c:v>-2.8570000000000002</c:v>
                </c:pt>
                <c:pt idx="5594">
                  <c:v>-2.859</c:v>
                </c:pt>
                <c:pt idx="5595">
                  <c:v>-2.8610000000000002</c:v>
                </c:pt>
                <c:pt idx="5596">
                  <c:v>-2.867</c:v>
                </c:pt>
                <c:pt idx="5597">
                  <c:v>-2.863</c:v>
                </c:pt>
                <c:pt idx="5598">
                  <c:v>-2.8610000000000002</c:v>
                </c:pt>
                <c:pt idx="5599">
                  <c:v>-2.871</c:v>
                </c:pt>
                <c:pt idx="5600">
                  <c:v>-2.863</c:v>
                </c:pt>
                <c:pt idx="5601">
                  <c:v>-2.8730000000000002</c:v>
                </c:pt>
                <c:pt idx="5602">
                  <c:v>-2.8839999999999999</c:v>
                </c:pt>
                <c:pt idx="5603">
                  <c:v>-2.8940000000000001</c:v>
                </c:pt>
                <c:pt idx="5604">
                  <c:v>-2.8849999999999998</c:v>
                </c:pt>
                <c:pt idx="5605">
                  <c:v>-2.8940000000000001</c:v>
                </c:pt>
                <c:pt idx="5606">
                  <c:v>-2.89</c:v>
                </c:pt>
                <c:pt idx="5607">
                  <c:v>-2.8980000000000001</c:v>
                </c:pt>
                <c:pt idx="5608">
                  <c:v>-2.8980000000000001</c:v>
                </c:pt>
                <c:pt idx="5609">
                  <c:v>-2.9020000000000001</c:v>
                </c:pt>
                <c:pt idx="5610">
                  <c:v>-2.8889999999999998</c:v>
                </c:pt>
                <c:pt idx="5611">
                  <c:v>-2.8969999999999998</c:v>
                </c:pt>
                <c:pt idx="5612">
                  <c:v>-2.91</c:v>
                </c:pt>
                <c:pt idx="5613">
                  <c:v>-2.9079999999999999</c:v>
                </c:pt>
                <c:pt idx="5614">
                  <c:v>-2.9079999999999999</c:v>
                </c:pt>
                <c:pt idx="5615">
                  <c:v>-2.907</c:v>
                </c:pt>
                <c:pt idx="5616">
                  <c:v>-2.907</c:v>
                </c:pt>
                <c:pt idx="5617">
                  <c:v>-2.9159999999999999</c:v>
                </c:pt>
                <c:pt idx="5618">
                  <c:v>-2.93</c:v>
                </c:pt>
                <c:pt idx="5619">
                  <c:v>-2.9260000000000002</c:v>
                </c:pt>
                <c:pt idx="5620">
                  <c:v>-2.93</c:v>
                </c:pt>
                <c:pt idx="5621">
                  <c:v>-2.9340000000000002</c:v>
                </c:pt>
                <c:pt idx="5622">
                  <c:v>-2.9319999999999999</c:v>
                </c:pt>
                <c:pt idx="5623">
                  <c:v>-2.93</c:v>
                </c:pt>
                <c:pt idx="5624">
                  <c:v>-2.9449999999999998</c:v>
                </c:pt>
                <c:pt idx="5625">
                  <c:v>-2.9380000000000002</c:v>
                </c:pt>
                <c:pt idx="5626">
                  <c:v>-2.9449999999999998</c:v>
                </c:pt>
                <c:pt idx="5627">
                  <c:v>-2.9529999999999998</c:v>
                </c:pt>
                <c:pt idx="5628">
                  <c:v>-2.9550000000000001</c:v>
                </c:pt>
                <c:pt idx="5629">
                  <c:v>-2.9529999999999998</c:v>
                </c:pt>
                <c:pt idx="5630">
                  <c:v>-2.95</c:v>
                </c:pt>
                <c:pt idx="5631">
                  <c:v>-2.9540000000000002</c:v>
                </c:pt>
                <c:pt idx="5632">
                  <c:v>-2.9649999999999999</c:v>
                </c:pt>
                <c:pt idx="5633">
                  <c:v>-2.9729999999999999</c:v>
                </c:pt>
                <c:pt idx="5634">
                  <c:v>-2.9689999999999999</c:v>
                </c:pt>
                <c:pt idx="5635">
                  <c:v>-2.9670000000000001</c:v>
                </c:pt>
                <c:pt idx="5636">
                  <c:v>-2.9729999999999999</c:v>
                </c:pt>
                <c:pt idx="5637">
                  <c:v>-2.9729999999999999</c:v>
                </c:pt>
                <c:pt idx="5638">
                  <c:v>-2.9710000000000001</c:v>
                </c:pt>
                <c:pt idx="5639">
                  <c:v>-2.9729999999999999</c:v>
                </c:pt>
                <c:pt idx="5640">
                  <c:v>-2.9750000000000001</c:v>
                </c:pt>
                <c:pt idx="5641">
                  <c:v>-2.9750000000000001</c:v>
                </c:pt>
                <c:pt idx="5642">
                  <c:v>-2.97</c:v>
                </c:pt>
                <c:pt idx="5643">
                  <c:v>-2.9830000000000001</c:v>
                </c:pt>
                <c:pt idx="5644">
                  <c:v>-2.9889999999999999</c:v>
                </c:pt>
                <c:pt idx="5645">
                  <c:v>-2.9929999999999999</c:v>
                </c:pt>
                <c:pt idx="5646">
                  <c:v>-2.9889999999999999</c:v>
                </c:pt>
                <c:pt idx="5647">
                  <c:v>-2.9889999999999999</c:v>
                </c:pt>
                <c:pt idx="5648">
                  <c:v>-2.9889999999999999</c:v>
                </c:pt>
                <c:pt idx="5649">
                  <c:v>-2.9870000000000001</c:v>
                </c:pt>
                <c:pt idx="5650">
                  <c:v>-2.9889999999999999</c:v>
                </c:pt>
                <c:pt idx="5651">
                  <c:v>-2.9969999999999999</c:v>
                </c:pt>
                <c:pt idx="5652">
                  <c:v>-2.99</c:v>
                </c:pt>
                <c:pt idx="5653">
                  <c:v>-3.0049999999999999</c:v>
                </c:pt>
                <c:pt idx="5654">
                  <c:v>-3.0089999999999999</c:v>
                </c:pt>
                <c:pt idx="5655">
                  <c:v>-3.02</c:v>
                </c:pt>
                <c:pt idx="5656">
                  <c:v>-3.016</c:v>
                </c:pt>
                <c:pt idx="5657">
                  <c:v>-3.02</c:v>
                </c:pt>
                <c:pt idx="5658">
                  <c:v>-3.0259999999999998</c:v>
                </c:pt>
                <c:pt idx="5659">
                  <c:v>-3.032</c:v>
                </c:pt>
                <c:pt idx="5660">
                  <c:v>-3.036</c:v>
                </c:pt>
                <c:pt idx="5661">
                  <c:v>-3.0489999999999999</c:v>
                </c:pt>
                <c:pt idx="5662">
                  <c:v>-3.0459999999999998</c:v>
                </c:pt>
                <c:pt idx="5663">
                  <c:v>-3.0510000000000002</c:v>
                </c:pt>
                <c:pt idx="5664">
                  <c:v>-3.0529999999999999</c:v>
                </c:pt>
                <c:pt idx="5665">
                  <c:v>-3.0459999999999998</c:v>
                </c:pt>
                <c:pt idx="5666">
                  <c:v>-3.044</c:v>
                </c:pt>
                <c:pt idx="5667">
                  <c:v>-3.036</c:v>
                </c:pt>
                <c:pt idx="5668">
                  <c:v>-3.0590000000000002</c:v>
                </c:pt>
                <c:pt idx="5669">
                  <c:v>-3.0630000000000002</c:v>
                </c:pt>
                <c:pt idx="5670">
                  <c:v>-3.0649999999999999</c:v>
                </c:pt>
                <c:pt idx="5671">
                  <c:v>-3.069</c:v>
                </c:pt>
                <c:pt idx="5672">
                  <c:v>-3.0750000000000002</c:v>
                </c:pt>
                <c:pt idx="5673">
                  <c:v>-3.077</c:v>
                </c:pt>
                <c:pt idx="5674">
                  <c:v>-3.077</c:v>
                </c:pt>
                <c:pt idx="5675">
                  <c:v>-3.0750000000000002</c:v>
                </c:pt>
                <c:pt idx="5676">
                  <c:v>-3.0790000000000002</c:v>
                </c:pt>
                <c:pt idx="5677">
                  <c:v>-3.0720000000000001</c:v>
                </c:pt>
                <c:pt idx="5678">
                  <c:v>-3.0680000000000001</c:v>
                </c:pt>
                <c:pt idx="5679">
                  <c:v>-3.0790000000000002</c:v>
                </c:pt>
                <c:pt idx="5680">
                  <c:v>-3.0950000000000002</c:v>
                </c:pt>
                <c:pt idx="5681">
                  <c:v>-3.0950000000000002</c:v>
                </c:pt>
                <c:pt idx="5682">
                  <c:v>-3.0950000000000002</c:v>
                </c:pt>
                <c:pt idx="5683">
                  <c:v>-3.0990000000000002</c:v>
                </c:pt>
                <c:pt idx="5684">
                  <c:v>-3.0990000000000002</c:v>
                </c:pt>
                <c:pt idx="5685">
                  <c:v>-3.0950000000000002</c:v>
                </c:pt>
                <c:pt idx="5686">
                  <c:v>-3.105</c:v>
                </c:pt>
                <c:pt idx="5687">
                  <c:v>-3.1219999999999999</c:v>
                </c:pt>
                <c:pt idx="5688">
                  <c:v>-3.109</c:v>
                </c:pt>
                <c:pt idx="5689">
                  <c:v>-3.1070000000000002</c:v>
                </c:pt>
                <c:pt idx="5690">
                  <c:v>-3.1150000000000002</c:v>
                </c:pt>
                <c:pt idx="5691">
                  <c:v>-3.117</c:v>
                </c:pt>
                <c:pt idx="5692">
                  <c:v>-3.1110000000000002</c:v>
                </c:pt>
                <c:pt idx="5693">
                  <c:v>-3.1190000000000002</c:v>
                </c:pt>
                <c:pt idx="5694">
                  <c:v>-3.1339999999999999</c:v>
                </c:pt>
                <c:pt idx="5695">
                  <c:v>-3.1339999999999999</c:v>
                </c:pt>
                <c:pt idx="5696">
                  <c:v>-3.1379999999999999</c:v>
                </c:pt>
                <c:pt idx="5697">
                  <c:v>-3.13</c:v>
                </c:pt>
                <c:pt idx="5698">
                  <c:v>-3.1440000000000001</c:v>
                </c:pt>
                <c:pt idx="5699">
                  <c:v>-3.1459999999999999</c:v>
                </c:pt>
                <c:pt idx="5700">
                  <c:v>-3.1459999999999999</c:v>
                </c:pt>
                <c:pt idx="5701">
                  <c:v>-3.1440000000000001</c:v>
                </c:pt>
                <c:pt idx="5702">
                  <c:v>-3.157</c:v>
                </c:pt>
                <c:pt idx="5703">
                  <c:v>-3.1520000000000001</c:v>
                </c:pt>
                <c:pt idx="5704">
                  <c:v>-3.1480000000000001</c:v>
                </c:pt>
                <c:pt idx="5705">
                  <c:v>-3.1419999999999999</c:v>
                </c:pt>
                <c:pt idx="5706">
                  <c:v>-3.1669999999999998</c:v>
                </c:pt>
                <c:pt idx="5707">
                  <c:v>-3.1709999999999998</c:v>
                </c:pt>
                <c:pt idx="5708">
                  <c:v>-3.1619999999999999</c:v>
                </c:pt>
                <c:pt idx="5709">
                  <c:v>-3.1619999999999999</c:v>
                </c:pt>
                <c:pt idx="5710">
                  <c:v>-3.1619999999999999</c:v>
                </c:pt>
                <c:pt idx="5711">
                  <c:v>-3.1509999999999998</c:v>
                </c:pt>
                <c:pt idx="5712">
                  <c:v>-3.1619999999999999</c:v>
                </c:pt>
                <c:pt idx="5713">
                  <c:v>-3.1619999999999999</c:v>
                </c:pt>
                <c:pt idx="5714">
                  <c:v>-3.1619999999999999</c:v>
                </c:pt>
                <c:pt idx="5715">
                  <c:v>-3.181</c:v>
                </c:pt>
                <c:pt idx="5716">
                  <c:v>-3.1819999999999999</c:v>
                </c:pt>
                <c:pt idx="5717">
                  <c:v>-3.1890000000000001</c:v>
                </c:pt>
                <c:pt idx="5718">
                  <c:v>-3.1970000000000001</c:v>
                </c:pt>
                <c:pt idx="5719">
                  <c:v>-3.1949999999999998</c:v>
                </c:pt>
                <c:pt idx="5720">
                  <c:v>-3.2050000000000001</c:v>
                </c:pt>
                <c:pt idx="5721">
                  <c:v>-3.2010000000000001</c:v>
                </c:pt>
                <c:pt idx="5722">
                  <c:v>-3.2069999999999999</c:v>
                </c:pt>
                <c:pt idx="5723">
                  <c:v>-3.2050000000000001</c:v>
                </c:pt>
                <c:pt idx="5724">
                  <c:v>-3.2050000000000001</c:v>
                </c:pt>
                <c:pt idx="5725">
                  <c:v>-3.2050000000000001</c:v>
                </c:pt>
                <c:pt idx="5726">
                  <c:v>-3.2090000000000001</c:v>
                </c:pt>
                <c:pt idx="5727">
                  <c:v>-3.2229999999999999</c:v>
                </c:pt>
                <c:pt idx="5728">
                  <c:v>-3.226</c:v>
                </c:pt>
                <c:pt idx="5729">
                  <c:v>-3.2280000000000002</c:v>
                </c:pt>
                <c:pt idx="5730">
                  <c:v>-3.2269999999999999</c:v>
                </c:pt>
                <c:pt idx="5731">
                  <c:v>-3.2320000000000002</c:v>
                </c:pt>
                <c:pt idx="5732">
                  <c:v>-3.2320000000000002</c:v>
                </c:pt>
                <c:pt idx="5733">
                  <c:v>-3.2360000000000002</c:v>
                </c:pt>
                <c:pt idx="5734">
                  <c:v>-3.238</c:v>
                </c:pt>
                <c:pt idx="5735">
                  <c:v>-3.2440000000000002</c:v>
                </c:pt>
                <c:pt idx="5736">
                  <c:v>-3.25</c:v>
                </c:pt>
                <c:pt idx="5737">
                  <c:v>-3.246</c:v>
                </c:pt>
                <c:pt idx="5738">
                  <c:v>-3.2519999999999998</c:v>
                </c:pt>
                <c:pt idx="5739">
                  <c:v>-3.258</c:v>
                </c:pt>
                <c:pt idx="5740">
                  <c:v>-3.2669999999999999</c:v>
                </c:pt>
                <c:pt idx="5741">
                  <c:v>-3.2559999999999998</c:v>
                </c:pt>
                <c:pt idx="5742">
                  <c:v>-3.26</c:v>
                </c:pt>
                <c:pt idx="5743">
                  <c:v>-3.26</c:v>
                </c:pt>
                <c:pt idx="5744">
                  <c:v>-3.2709999999999999</c:v>
                </c:pt>
                <c:pt idx="5745">
                  <c:v>-3.266</c:v>
                </c:pt>
                <c:pt idx="5746">
                  <c:v>-3.2749999999999999</c:v>
                </c:pt>
                <c:pt idx="5747">
                  <c:v>-3.2829999999999999</c:v>
                </c:pt>
                <c:pt idx="5748">
                  <c:v>-3.2810000000000001</c:v>
                </c:pt>
                <c:pt idx="5749">
                  <c:v>-3.2789999999999999</c:v>
                </c:pt>
                <c:pt idx="5750">
                  <c:v>-3.2909999999999999</c:v>
                </c:pt>
                <c:pt idx="5751">
                  <c:v>-3.2829999999999999</c:v>
                </c:pt>
                <c:pt idx="5752">
                  <c:v>-3.2970000000000002</c:v>
                </c:pt>
                <c:pt idx="5753">
                  <c:v>-3.302</c:v>
                </c:pt>
                <c:pt idx="5754">
                  <c:v>-3.2949999999999999</c:v>
                </c:pt>
                <c:pt idx="5755">
                  <c:v>-3.306</c:v>
                </c:pt>
                <c:pt idx="5756">
                  <c:v>-3.31</c:v>
                </c:pt>
                <c:pt idx="5757">
                  <c:v>-3.31</c:v>
                </c:pt>
                <c:pt idx="5758">
                  <c:v>-3.3119999999999998</c:v>
                </c:pt>
                <c:pt idx="5759">
                  <c:v>-3.3140000000000001</c:v>
                </c:pt>
                <c:pt idx="5760">
                  <c:v>-3.32</c:v>
                </c:pt>
                <c:pt idx="5761">
                  <c:v>-3.3330000000000002</c:v>
                </c:pt>
                <c:pt idx="5762">
                  <c:v>-3.33</c:v>
                </c:pt>
                <c:pt idx="5763">
                  <c:v>-3.3220000000000001</c:v>
                </c:pt>
                <c:pt idx="5764">
                  <c:v>-3.33</c:v>
                </c:pt>
                <c:pt idx="5765">
                  <c:v>-3.3220000000000001</c:v>
                </c:pt>
                <c:pt idx="5766">
                  <c:v>-3.3410000000000002</c:v>
                </c:pt>
                <c:pt idx="5767">
                  <c:v>-3.3490000000000002</c:v>
                </c:pt>
                <c:pt idx="5768">
                  <c:v>-3.3530000000000002</c:v>
                </c:pt>
                <c:pt idx="5769">
                  <c:v>-3.3490000000000002</c:v>
                </c:pt>
                <c:pt idx="5770">
                  <c:v>-3.3570000000000002</c:v>
                </c:pt>
                <c:pt idx="5771">
                  <c:v>-3.3570000000000002</c:v>
                </c:pt>
                <c:pt idx="5772">
                  <c:v>-3.355</c:v>
                </c:pt>
                <c:pt idx="5773">
                  <c:v>-3.363</c:v>
                </c:pt>
                <c:pt idx="5774">
                  <c:v>-3.3610000000000002</c:v>
                </c:pt>
                <c:pt idx="5775">
                  <c:v>-3.363</c:v>
                </c:pt>
                <c:pt idx="5776">
                  <c:v>-3.3650000000000002</c:v>
                </c:pt>
                <c:pt idx="5777">
                  <c:v>-3.3719999999999999</c:v>
                </c:pt>
                <c:pt idx="5778">
                  <c:v>-3.3719999999999999</c:v>
                </c:pt>
                <c:pt idx="5779">
                  <c:v>-3.38</c:v>
                </c:pt>
                <c:pt idx="5780">
                  <c:v>-3.3879999999999999</c:v>
                </c:pt>
                <c:pt idx="5781">
                  <c:v>-3.3929999999999998</c:v>
                </c:pt>
                <c:pt idx="5782">
                  <c:v>-3.3879999999999999</c:v>
                </c:pt>
                <c:pt idx="5783">
                  <c:v>-3.3919999999999999</c:v>
                </c:pt>
                <c:pt idx="5784">
                  <c:v>-3.4009999999999998</c:v>
                </c:pt>
                <c:pt idx="5785">
                  <c:v>-3.399</c:v>
                </c:pt>
                <c:pt idx="5786">
                  <c:v>-3.407</c:v>
                </c:pt>
                <c:pt idx="5787">
                  <c:v>-3.4089999999999998</c:v>
                </c:pt>
                <c:pt idx="5788">
                  <c:v>-3.4129999999999998</c:v>
                </c:pt>
                <c:pt idx="5789">
                  <c:v>-3.407</c:v>
                </c:pt>
                <c:pt idx="5790">
                  <c:v>-3.415</c:v>
                </c:pt>
                <c:pt idx="5791">
                  <c:v>-3.411</c:v>
                </c:pt>
                <c:pt idx="5792">
                  <c:v>-3.4260000000000002</c:v>
                </c:pt>
                <c:pt idx="5793">
                  <c:v>-3.4340000000000002</c:v>
                </c:pt>
                <c:pt idx="5794">
                  <c:v>-3.4340000000000002</c:v>
                </c:pt>
                <c:pt idx="5795">
                  <c:v>-3.444</c:v>
                </c:pt>
                <c:pt idx="5796">
                  <c:v>-3.4489999999999998</c:v>
                </c:pt>
                <c:pt idx="5797">
                  <c:v>-3.4550000000000001</c:v>
                </c:pt>
                <c:pt idx="5798">
                  <c:v>-3.4569999999999999</c:v>
                </c:pt>
                <c:pt idx="5799">
                  <c:v>-3.4609999999999999</c:v>
                </c:pt>
                <c:pt idx="5800">
                  <c:v>-3.4609999999999999</c:v>
                </c:pt>
                <c:pt idx="5801">
                  <c:v>-3.4590000000000001</c:v>
                </c:pt>
                <c:pt idx="5802">
                  <c:v>-3.4609999999999999</c:v>
                </c:pt>
                <c:pt idx="5803">
                  <c:v>-3.4630000000000001</c:v>
                </c:pt>
                <c:pt idx="5804">
                  <c:v>-3.4609999999999999</c:v>
                </c:pt>
                <c:pt idx="5805">
                  <c:v>-3.4620000000000002</c:v>
                </c:pt>
                <c:pt idx="5806">
                  <c:v>-3.4729999999999999</c:v>
                </c:pt>
                <c:pt idx="5807">
                  <c:v>-3.4809999999999999</c:v>
                </c:pt>
                <c:pt idx="5808">
                  <c:v>-3.4750000000000001</c:v>
                </c:pt>
                <c:pt idx="5809">
                  <c:v>-3.4689999999999999</c:v>
                </c:pt>
                <c:pt idx="5810">
                  <c:v>-3.4889999999999999</c:v>
                </c:pt>
                <c:pt idx="5811">
                  <c:v>-3.4830000000000001</c:v>
                </c:pt>
                <c:pt idx="5812">
                  <c:v>-3.4870000000000001</c:v>
                </c:pt>
                <c:pt idx="5813">
                  <c:v>-3.4780000000000002</c:v>
                </c:pt>
                <c:pt idx="5814">
                  <c:v>-3.4950000000000001</c:v>
                </c:pt>
                <c:pt idx="5815">
                  <c:v>-3.4929999999999999</c:v>
                </c:pt>
                <c:pt idx="5816">
                  <c:v>-3.5009999999999999</c:v>
                </c:pt>
                <c:pt idx="5817">
                  <c:v>-3.5059999999999998</c:v>
                </c:pt>
                <c:pt idx="5818">
                  <c:v>-3.5139999999999998</c:v>
                </c:pt>
                <c:pt idx="5819">
                  <c:v>-3.512</c:v>
                </c:pt>
                <c:pt idx="5820">
                  <c:v>-3.5049999999999999</c:v>
                </c:pt>
                <c:pt idx="5821">
                  <c:v>-3.5089999999999999</c:v>
                </c:pt>
                <c:pt idx="5822">
                  <c:v>-3.5129999999999999</c:v>
                </c:pt>
                <c:pt idx="5823">
                  <c:v>-3.5219999999999998</c:v>
                </c:pt>
                <c:pt idx="5824">
                  <c:v>-3.5339999999999998</c:v>
                </c:pt>
                <c:pt idx="5825">
                  <c:v>-3.5390000000000001</c:v>
                </c:pt>
                <c:pt idx="5826">
                  <c:v>-3.536</c:v>
                </c:pt>
                <c:pt idx="5827">
                  <c:v>-3.5339999999999998</c:v>
                </c:pt>
                <c:pt idx="5828">
                  <c:v>-3.532</c:v>
                </c:pt>
                <c:pt idx="5829">
                  <c:v>-3.5419999999999998</c:v>
                </c:pt>
                <c:pt idx="5830">
                  <c:v>-3.544</c:v>
                </c:pt>
                <c:pt idx="5831">
                  <c:v>-3.54</c:v>
                </c:pt>
                <c:pt idx="5832">
                  <c:v>-3.54</c:v>
                </c:pt>
                <c:pt idx="5833">
                  <c:v>-3.5510000000000002</c:v>
                </c:pt>
                <c:pt idx="5834">
                  <c:v>-3.5630000000000002</c:v>
                </c:pt>
                <c:pt idx="5835">
                  <c:v>-3.5630000000000002</c:v>
                </c:pt>
                <c:pt idx="5836">
                  <c:v>-3.5670000000000002</c:v>
                </c:pt>
                <c:pt idx="5837">
                  <c:v>-3.5630000000000002</c:v>
                </c:pt>
                <c:pt idx="5838">
                  <c:v>-3.5579999999999998</c:v>
                </c:pt>
                <c:pt idx="5839">
                  <c:v>-3.556</c:v>
                </c:pt>
                <c:pt idx="5840">
                  <c:v>-3.5670000000000002</c:v>
                </c:pt>
                <c:pt idx="5841">
                  <c:v>-3.5790000000000002</c:v>
                </c:pt>
                <c:pt idx="5842">
                  <c:v>-3.5750000000000002</c:v>
                </c:pt>
                <c:pt idx="5843">
                  <c:v>-3.5750000000000002</c:v>
                </c:pt>
                <c:pt idx="5844">
                  <c:v>-3.5870000000000002</c:v>
                </c:pt>
                <c:pt idx="5845">
                  <c:v>-3.5870000000000002</c:v>
                </c:pt>
                <c:pt idx="5846">
                  <c:v>-3.5979999999999999</c:v>
                </c:pt>
                <c:pt idx="5847">
                  <c:v>-3.6019999999999999</c:v>
                </c:pt>
                <c:pt idx="5848">
                  <c:v>-3.61</c:v>
                </c:pt>
                <c:pt idx="5849">
                  <c:v>-3.6139999999999999</c:v>
                </c:pt>
                <c:pt idx="5850">
                  <c:v>-3.61</c:v>
                </c:pt>
                <c:pt idx="5851">
                  <c:v>-3.621</c:v>
                </c:pt>
                <c:pt idx="5852">
                  <c:v>-3.6269999999999998</c:v>
                </c:pt>
                <c:pt idx="5853">
                  <c:v>-3.625</c:v>
                </c:pt>
                <c:pt idx="5854">
                  <c:v>-3.629</c:v>
                </c:pt>
                <c:pt idx="5855">
                  <c:v>-3.633</c:v>
                </c:pt>
                <c:pt idx="5856">
                  <c:v>-3.641</c:v>
                </c:pt>
                <c:pt idx="5857">
                  <c:v>-3.6429999999999998</c:v>
                </c:pt>
                <c:pt idx="5858">
                  <c:v>-3.637</c:v>
                </c:pt>
                <c:pt idx="5859">
                  <c:v>-3.6429999999999998</c:v>
                </c:pt>
                <c:pt idx="5860">
                  <c:v>-3.653</c:v>
                </c:pt>
                <c:pt idx="5861">
                  <c:v>-3.653</c:v>
                </c:pt>
                <c:pt idx="5862">
                  <c:v>-3.649</c:v>
                </c:pt>
                <c:pt idx="5863">
                  <c:v>-3.6469999999999998</c:v>
                </c:pt>
                <c:pt idx="5864">
                  <c:v>-3.653</c:v>
                </c:pt>
                <c:pt idx="5865">
                  <c:v>-3.645</c:v>
                </c:pt>
                <c:pt idx="5866">
                  <c:v>-3.657</c:v>
                </c:pt>
                <c:pt idx="5867">
                  <c:v>-3.665</c:v>
                </c:pt>
                <c:pt idx="5868">
                  <c:v>-3.665</c:v>
                </c:pt>
                <c:pt idx="5869">
                  <c:v>-3.6760000000000002</c:v>
                </c:pt>
                <c:pt idx="5870">
                  <c:v>-3.6760000000000002</c:v>
                </c:pt>
                <c:pt idx="5871">
                  <c:v>-3.68</c:v>
                </c:pt>
                <c:pt idx="5872">
                  <c:v>-3.6779999999999999</c:v>
                </c:pt>
                <c:pt idx="5873">
                  <c:v>-3.68</c:v>
                </c:pt>
                <c:pt idx="5874">
                  <c:v>-3.6779999999999999</c:v>
                </c:pt>
                <c:pt idx="5875">
                  <c:v>-3.6840000000000002</c:v>
                </c:pt>
                <c:pt idx="5876">
                  <c:v>-3.6880000000000002</c:v>
                </c:pt>
                <c:pt idx="5877">
                  <c:v>-3.6920000000000002</c:v>
                </c:pt>
                <c:pt idx="5878">
                  <c:v>-3.702</c:v>
                </c:pt>
                <c:pt idx="5879">
                  <c:v>-3.7040000000000002</c:v>
                </c:pt>
                <c:pt idx="5880">
                  <c:v>-3.7090000000000001</c:v>
                </c:pt>
                <c:pt idx="5881">
                  <c:v>-3.7109999999999999</c:v>
                </c:pt>
                <c:pt idx="5882">
                  <c:v>-3.7189999999999999</c:v>
                </c:pt>
                <c:pt idx="5883">
                  <c:v>-3.7290000000000001</c:v>
                </c:pt>
                <c:pt idx="5884">
                  <c:v>-3.7320000000000002</c:v>
                </c:pt>
                <c:pt idx="5885">
                  <c:v>-3.7269999999999999</c:v>
                </c:pt>
                <c:pt idx="5886">
                  <c:v>-3.7149999999999999</c:v>
                </c:pt>
                <c:pt idx="5887">
                  <c:v>-3.7250000000000001</c:v>
                </c:pt>
                <c:pt idx="5888">
                  <c:v>-3.7309999999999999</c:v>
                </c:pt>
                <c:pt idx="5889">
                  <c:v>-3.742</c:v>
                </c:pt>
                <c:pt idx="5890">
                  <c:v>-3.7360000000000002</c:v>
                </c:pt>
                <c:pt idx="5891">
                  <c:v>-3.742</c:v>
                </c:pt>
                <c:pt idx="5892">
                  <c:v>-3.7370000000000001</c:v>
                </c:pt>
                <c:pt idx="5893">
                  <c:v>-3.7440000000000002</c:v>
                </c:pt>
                <c:pt idx="5894">
                  <c:v>-3.746</c:v>
                </c:pt>
                <c:pt idx="5895">
                  <c:v>-3.7389999999999999</c:v>
                </c:pt>
                <c:pt idx="5896">
                  <c:v>-3.7370000000000001</c:v>
                </c:pt>
                <c:pt idx="5897">
                  <c:v>-3.754</c:v>
                </c:pt>
                <c:pt idx="5898">
                  <c:v>-3.758</c:v>
                </c:pt>
                <c:pt idx="5899">
                  <c:v>-3.7690000000000001</c:v>
                </c:pt>
                <c:pt idx="5900">
                  <c:v>-3.7770000000000001</c:v>
                </c:pt>
                <c:pt idx="5901">
                  <c:v>-3.7709999999999999</c:v>
                </c:pt>
                <c:pt idx="5902">
                  <c:v>-3.7749999999999999</c:v>
                </c:pt>
                <c:pt idx="5903">
                  <c:v>-3.7770000000000001</c:v>
                </c:pt>
                <c:pt idx="5904">
                  <c:v>-3.7829999999999999</c:v>
                </c:pt>
                <c:pt idx="5905">
                  <c:v>-3.7909999999999999</c:v>
                </c:pt>
                <c:pt idx="5906">
                  <c:v>-3.7930000000000001</c:v>
                </c:pt>
                <c:pt idx="5907">
                  <c:v>-3.802</c:v>
                </c:pt>
                <c:pt idx="5908">
                  <c:v>-3.7959999999999998</c:v>
                </c:pt>
                <c:pt idx="5909">
                  <c:v>-3.8039999999999998</c:v>
                </c:pt>
                <c:pt idx="5910">
                  <c:v>-3.8079999999999998</c:v>
                </c:pt>
                <c:pt idx="5911">
                  <c:v>-3.81</c:v>
                </c:pt>
                <c:pt idx="5912">
                  <c:v>-3.8010000000000002</c:v>
                </c:pt>
                <c:pt idx="5913">
                  <c:v>-3.827</c:v>
                </c:pt>
                <c:pt idx="5914">
                  <c:v>-3.82</c:v>
                </c:pt>
                <c:pt idx="5915">
                  <c:v>-3.831</c:v>
                </c:pt>
                <c:pt idx="5916">
                  <c:v>-3.8290000000000002</c:v>
                </c:pt>
                <c:pt idx="5917">
                  <c:v>-3.8290000000000002</c:v>
                </c:pt>
                <c:pt idx="5918">
                  <c:v>-3.839</c:v>
                </c:pt>
                <c:pt idx="5919">
                  <c:v>-3.839</c:v>
                </c:pt>
                <c:pt idx="5920">
                  <c:v>-3.839</c:v>
                </c:pt>
                <c:pt idx="5921">
                  <c:v>-3.843</c:v>
                </c:pt>
                <c:pt idx="5922">
                  <c:v>-3.851</c:v>
                </c:pt>
                <c:pt idx="5923">
                  <c:v>-3.8450000000000002</c:v>
                </c:pt>
                <c:pt idx="5924">
                  <c:v>-3.847</c:v>
                </c:pt>
                <c:pt idx="5925">
                  <c:v>-3.8620000000000001</c:v>
                </c:pt>
                <c:pt idx="5926">
                  <c:v>-3.8679999999999999</c:v>
                </c:pt>
                <c:pt idx="5927">
                  <c:v>-3.8580000000000001</c:v>
                </c:pt>
                <c:pt idx="5928">
                  <c:v>-3.8639999999999999</c:v>
                </c:pt>
                <c:pt idx="5929">
                  <c:v>-3.8849999999999998</c:v>
                </c:pt>
                <c:pt idx="5930">
                  <c:v>-3.8780000000000001</c:v>
                </c:pt>
                <c:pt idx="5931">
                  <c:v>-3.88</c:v>
                </c:pt>
                <c:pt idx="5932">
                  <c:v>-3.8820000000000001</c:v>
                </c:pt>
                <c:pt idx="5933">
                  <c:v>-3.8849999999999998</c:v>
                </c:pt>
                <c:pt idx="5934">
                  <c:v>-3.8860000000000001</c:v>
                </c:pt>
                <c:pt idx="5935">
                  <c:v>-3.8879999999999999</c:v>
                </c:pt>
                <c:pt idx="5936">
                  <c:v>-3.895</c:v>
                </c:pt>
                <c:pt idx="5937">
                  <c:v>-3.899</c:v>
                </c:pt>
                <c:pt idx="5938">
                  <c:v>-3.899</c:v>
                </c:pt>
                <c:pt idx="5939">
                  <c:v>-3.9009999999999998</c:v>
                </c:pt>
                <c:pt idx="5940">
                  <c:v>-3.9009999999999998</c:v>
                </c:pt>
                <c:pt idx="5941">
                  <c:v>-3.911</c:v>
                </c:pt>
                <c:pt idx="5942">
                  <c:v>-3.9129999999999998</c:v>
                </c:pt>
                <c:pt idx="5943">
                  <c:v>-3.915</c:v>
                </c:pt>
                <c:pt idx="5944">
                  <c:v>-3.923</c:v>
                </c:pt>
                <c:pt idx="5945">
                  <c:v>-3.9239999999999999</c:v>
                </c:pt>
                <c:pt idx="5946">
                  <c:v>-3.9209999999999998</c:v>
                </c:pt>
                <c:pt idx="5947">
                  <c:v>-3.93</c:v>
                </c:pt>
                <c:pt idx="5948">
                  <c:v>-3.9319999999999999</c:v>
                </c:pt>
                <c:pt idx="5949">
                  <c:v>-3.9380000000000002</c:v>
                </c:pt>
                <c:pt idx="5950">
                  <c:v>-3.9420000000000002</c:v>
                </c:pt>
                <c:pt idx="5951">
                  <c:v>-3.9420000000000002</c:v>
                </c:pt>
                <c:pt idx="5952">
                  <c:v>-3.9420000000000002</c:v>
                </c:pt>
                <c:pt idx="5953">
                  <c:v>-3.944</c:v>
                </c:pt>
                <c:pt idx="5954">
                  <c:v>-3.94</c:v>
                </c:pt>
                <c:pt idx="5955">
                  <c:v>-3.95</c:v>
                </c:pt>
                <c:pt idx="5956">
                  <c:v>-3.944</c:v>
                </c:pt>
                <c:pt idx="5957">
                  <c:v>-3.944</c:v>
                </c:pt>
                <c:pt idx="5958">
                  <c:v>-3.9590000000000001</c:v>
                </c:pt>
                <c:pt idx="5959">
                  <c:v>-3.9609999999999999</c:v>
                </c:pt>
                <c:pt idx="5960">
                  <c:v>-3.9609999999999999</c:v>
                </c:pt>
                <c:pt idx="5961">
                  <c:v>-3.9750000000000001</c:v>
                </c:pt>
                <c:pt idx="5962">
                  <c:v>-3.9670000000000001</c:v>
                </c:pt>
                <c:pt idx="5963">
                  <c:v>-3.9750000000000001</c:v>
                </c:pt>
                <c:pt idx="5964">
                  <c:v>-3.9820000000000002</c:v>
                </c:pt>
                <c:pt idx="5965">
                  <c:v>-3.99</c:v>
                </c:pt>
                <c:pt idx="5966">
                  <c:v>-3.99</c:v>
                </c:pt>
                <c:pt idx="5967">
                  <c:v>-3.9830000000000001</c:v>
                </c:pt>
                <c:pt idx="5968">
                  <c:v>-3.984</c:v>
                </c:pt>
                <c:pt idx="5969">
                  <c:v>-3.9940000000000002</c:v>
                </c:pt>
                <c:pt idx="5970">
                  <c:v>-4.0090000000000003</c:v>
                </c:pt>
                <c:pt idx="5971">
                  <c:v>-4.0039999999999996</c:v>
                </c:pt>
                <c:pt idx="5972">
                  <c:v>-4.0090000000000003</c:v>
                </c:pt>
                <c:pt idx="5973">
                  <c:v>-4.0129999999999999</c:v>
                </c:pt>
                <c:pt idx="5974">
                  <c:v>-4.0229999999999997</c:v>
                </c:pt>
                <c:pt idx="5975">
                  <c:v>-4.0209999999999999</c:v>
                </c:pt>
                <c:pt idx="5976">
                  <c:v>-4.0250000000000004</c:v>
                </c:pt>
                <c:pt idx="5977">
                  <c:v>-4.0270000000000001</c:v>
                </c:pt>
                <c:pt idx="5978">
                  <c:v>-4.0380000000000003</c:v>
                </c:pt>
                <c:pt idx="5979">
                  <c:v>-4.0350000000000001</c:v>
                </c:pt>
                <c:pt idx="5980">
                  <c:v>-4.0350000000000001</c:v>
                </c:pt>
                <c:pt idx="5981">
                  <c:v>-4.0439999999999996</c:v>
                </c:pt>
                <c:pt idx="5982">
                  <c:v>-4.0460000000000003</c:v>
                </c:pt>
                <c:pt idx="5983">
                  <c:v>-4.05</c:v>
                </c:pt>
                <c:pt idx="5984">
                  <c:v>-4.0519999999999996</c:v>
                </c:pt>
                <c:pt idx="5985">
                  <c:v>-4.0540000000000003</c:v>
                </c:pt>
                <c:pt idx="5986">
                  <c:v>-4.056</c:v>
                </c:pt>
                <c:pt idx="5987">
                  <c:v>-4.0579999999999998</c:v>
                </c:pt>
                <c:pt idx="5988">
                  <c:v>-4.0540000000000003</c:v>
                </c:pt>
                <c:pt idx="5989">
                  <c:v>-4.0670000000000002</c:v>
                </c:pt>
                <c:pt idx="5990">
                  <c:v>-4.077</c:v>
                </c:pt>
                <c:pt idx="5991">
                  <c:v>-4.0709999999999997</c:v>
                </c:pt>
                <c:pt idx="5992">
                  <c:v>-4.077</c:v>
                </c:pt>
                <c:pt idx="5993">
                  <c:v>-4.0830000000000002</c:v>
                </c:pt>
                <c:pt idx="5994">
                  <c:v>-4.0869999999999997</c:v>
                </c:pt>
                <c:pt idx="5995">
                  <c:v>-4.093</c:v>
                </c:pt>
                <c:pt idx="5996">
                  <c:v>-4.0890000000000004</c:v>
                </c:pt>
                <c:pt idx="5997">
                  <c:v>-4.0910000000000002</c:v>
                </c:pt>
                <c:pt idx="5998">
                  <c:v>-4.0869999999999997</c:v>
                </c:pt>
                <c:pt idx="5999">
                  <c:v>-4.0949999999999998</c:v>
                </c:pt>
                <c:pt idx="6000">
                  <c:v>-4.0970000000000004</c:v>
                </c:pt>
                <c:pt idx="6001">
                  <c:v>-4.0970000000000004</c:v>
                </c:pt>
                <c:pt idx="6002">
                  <c:v>-4.0890000000000004</c:v>
                </c:pt>
                <c:pt idx="6003">
                  <c:v>-4.101</c:v>
                </c:pt>
                <c:pt idx="6004">
                  <c:v>-4.1070000000000002</c:v>
                </c:pt>
                <c:pt idx="6005">
                  <c:v>-4.1180000000000003</c:v>
                </c:pt>
                <c:pt idx="6006">
                  <c:v>-4.1180000000000003</c:v>
                </c:pt>
                <c:pt idx="6007">
                  <c:v>-4.1260000000000003</c:v>
                </c:pt>
                <c:pt idx="6008">
                  <c:v>-4.1280000000000001</c:v>
                </c:pt>
                <c:pt idx="6009">
                  <c:v>-4.1280000000000001</c:v>
                </c:pt>
                <c:pt idx="6010">
                  <c:v>-4.133</c:v>
                </c:pt>
                <c:pt idx="6011">
                  <c:v>-4.1340000000000003</c:v>
                </c:pt>
                <c:pt idx="6012">
                  <c:v>-4.1390000000000002</c:v>
                </c:pt>
                <c:pt idx="6013">
                  <c:v>-4.1390000000000002</c:v>
                </c:pt>
                <c:pt idx="6014">
                  <c:v>-4.13</c:v>
                </c:pt>
                <c:pt idx="6015">
                  <c:v>-4.141</c:v>
                </c:pt>
                <c:pt idx="6016">
                  <c:v>-4.1449999999999996</c:v>
                </c:pt>
                <c:pt idx="6017">
                  <c:v>-4.1449999999999996</c:v>
                </c:pt>
                <c:pt idx="6018">
                  <c:v>-4.1529999999999996</c:v>
                </c:pt>
                <c:pt idx="6019">
                  <c:v>-4.1550000000000002</c:v>
                </c:pt>
                <c:pt idx="6020">
                  <c:v>-4.1660000000000004</c:v>
                </c:pt>
                <c:pt idx="6021">
                  <c:v>-4.1609999999999996</c:v>
                </c:pt>
                <c:pt idx="6022">
                  <c:v>-4.1740000000000004</c:v>
                </c:pt>
                <c:pt idx="6023">
                  <c:v>-4.1680000000000001</c:v>
                </c:pt>
                <c:pt idx="6024">
                  <c:v>-4.1719999999999997</c:v>
                </c:pt>
                <c:pt idx="6025">
                  <c:v>-4.1719999999999997</c:v>
                </c:pt>
                <c:pt idx="6026">
                  <c:v>-4.1779999999999999</c:v>
                </c:pt>
                <c:pt idx="6027">
                  <c:v>-4.1879999999999997</c:v>
                </c:pt>
                <c:pt idx="6028">
                  <c:v>-4.1840000000000002</c:v>
                </c:pt>
                <c:pt idx="6029">
                  <c:v>-4.1879999999999997</c:v>
                </c:pt>
                <c:pt idx="6030">
                  <c:v>-4.1900000000000004</c:v>
                </c:pt>
                <c:pt idx="6031">
                  <c:v>-4.1900000000000004</c:v>
                </c:pt>
                <c:pt idx="6032">
                  <c:v>-4.2030000000000003</c:v>
                </c:pt>
                <c:pt idx="6033">
                  <c:v>-4.1980000000000004</c:v>
                </c:pt>
                <c:pt idx="6034">
                  <c:v>-4.2069999999999999</c:v>
                </c:pt>
                <c:pt idx="6035">
                  <c:v>-4.2089999999999996</c:v>
                </c:pt>
                <c:pt idx="6036">
                  <c:v>-4.2169999999999996</c:v>
                </c:pt>
                <c:pt idx="6037">
                  <c:v>-4.2190000000000003</c:v>
                </c:pt>
                <c:pt idx="6038">
                  <c:v>-4.2300000000000004</c:v>
                </c:pt>
                <c:pt idx="6039">
                  <c:v>-4.2220000000000004</c:v>
                </c:pt>
                <c:pt idx="6040">
                  <c:v>-4.2169999999999996</c:v>
                </c:pt>
                <c:pt idx="6041">
                  <c:v>-4.2240000000000002</c:v>
                </c:pt>
                <c:pt idx="6042">
                  <c:v>-4.234</c:v>
                </c:pt>
                <c:pt idx="6043">
                  <c:v>-4.2320000000000002</c:v>
                </c:pt>
                <c:pt idx="6044">
                  <c:v>-4.2469999999999999</c:v>
                </c:pt>
                <c:pt idx="6045">
                  <c:v>-4.242</c:v>
                </c:pt>
                <c:pt idx="6046">
                  <c:v>-4.2489999999999997</c:v>
                </c:pt>
                <c:pt idx="6047">
                  <c:v>-4.25</c:v>
                </c:pt>
                <c:pt idx="6048">
                  <c:v>-4.2510000000000003</c:v>
                </c:pt>
                <c:pt idx="6049">
                  <c:v>-4.2610000000000001</c:v>
                </c:pt>
                <c:pt idx="6050">
                  <c:v>-4.2709999999999999</c:v>
                </c:pt>
                <c:pt idx="6051">
                  <c:v>-4.2729999999999997</c:v>
                </c:pt>
                <c:pt idx="6052">
                  <c:v>-4.2670000000000003</c:v>
                </c:pt>
                <c:pt idx="6053">
                  <c:v>-4.2750000000000004</c:v>
                </c:pt>
                <c:pt idx="6054">
                  <c:v>-4.2770000000000001</c:v>
                </c:pt>
                <c:pt idx="6055">
                  <c:v>-4.2709999999999999</c:v>
                </c:pt>
                <c:pt idx="6056">
                  <c:v>-4.2859999999999996</c:v>
                </c:pt>
                <c:pt idx="6057">
                  <c:v>-4.2880000000000003</c:v>
                </c:pt>
                <c:pt idx="6058">
                  <c:v>-4.298</c:v>
                </c:pt>
                <c:pt idx="6059">
                  <c:v>-4.29</c:v>
                </c:pt>
                <c:pt idx="6060">
                  <c:v>-4.2919999999999998</c:v>
                </c:pt>
                <c:pt idx="6061">
                  <c:v>-4.2939999999999996</c:v>
                </c:pt>
                <c:pt idx="6062">
                  <c:v>-4.298</c:v>
                </c:pt>
                <c:pt idx="6063">
                  <c:v>-4.2919999999999998</c:v>
                </c:pt>
                <c:pt idx="6064">
                  <c:v>-4.2960000000000003</c:v>
                </c:pt>
                <c:pt idx="6065">
                  <c:v>-4.3</c:v>
                </c:pt>
                <c:pt idx="6066">
                  <c:v>-4.3</c:v>
                </c:pt>
                <c:pt idx="6067">
                  <c:v>-4.3079999999999998</c:v>
                </c:pt>
                <c:pt idx="6068">
                  <c:v>-4.3120000000000003</c:v>
                </c:pt>
                <c:pt idx="6069">
                  <c:v>-4.306</c:v>
                </c:pt>
                <c:pt idx="6070">
                  <c:v>-4.3140000000000001</c:v>
                </c:pt>
                <c:pt idx="6071">
                  <c:v>-4.3209999999999997</c:v>
                </c:pt>
                <c:pt idx="6072">
                  <c:v>-4.3230000000000004</c:v>
                </c:pt>
                <c:pt idx="6073">
                  <c:v>-4.3310000000000004</c:v>
                </c:pt>
                <c:pt idx="6074">
                  <c:v>-4.3330000000000002</c:v>
                </c:pt>
                <c:pt idx="6075">
                  <c:v>-4.3410000000000002</c:v>
                </c:pt>
                <c:pt idx="6076">
                  <c:v>-4.3479999999999999</c:v>
                </c:pt>
                <c:pt idx="6077">
                  <c:v>-4.3410000000000002</c:v>
                </c:pt>
                <c:pt idx="6078">
                  <c:v>-4.3449999999999998</c:v>
                </c:pt>
                <c:pt idx="6079">
                  <c:v>-4.3460000000000001</c:v>
                </c:pt>
                <c:pt idx="6080">
                  <c:v>-4.3559999999999999</c:v>
                </c:pt>
                <c:pt idx="6081">
                  <c:v>-4.3579999999999997</c:v>
                </c:pt>
                <c:pt idx="6082">
                  <c:v>-4.3659999999999997</c:v>
                </c:pt>
                <c:pt idx="6083">
                  <c:v>-4.3710000000000004</c:v>
                </c:pt>
                <c:pt idx="6084">
                  <c:v>-4.37</c:v>
                </c:pt>
                <c:pt idx="6085">
                  <c:v>-4.3730000000000002</c:v>
                </c:pt>
                <c:pt idx="6086">
                  <c:v>-4.375</c:v>
                </c:pt>
                <c:pt idx="6087">
                  <c:v>-4.383</c:v>
                </c:pt>
                <c:pt idx="6088">
                  <c:v>-4.3849999999999998</c:v>
                </c:pt>
                <c:pt idx="6089">
                  <c:v>-4.391</c:v>
                </c:pt>
                <c:pt idx="6090">
                  <c:v>-4.4080000000000004</c:v>
                </c:pt>
                <c:pt idx="6091">
                  <c:v>-4.3929999999999998</c:v>
                </c:pt>
                <c:pt idx="6092">
                  <c:v>-4.3970000000000002</c:v>
                </c:pt>
                <c:pt idx="6093">
                  <c:v>-4.399</c:v>
                </c:pt>
                <c:pt idx="6094">
                  <c:v>-4.4059999999999997</c:v>
                </c:pt>
                <c:pt idx="6095">
                  <c:v>-4.41</c:v>
                </c:pt>
                <c:pt idx="6096">
                  <c:v>-4.41</c:v>
                </c:pt>
                <c:pt idx="6097">
                  <c:v>-4.42</c:v>
                </c:pt>
                <c:pt idx="6098">
                  <c:v>-4.41</c:v>
                </c:pt>
                <c:pt idx="6099">
                  <c:v>-4.4080000000000004</c:v>
                </c:pt>
                <c:pt idx="6100">
                  <c:v>-4.41</c:v>
                </c:pt>
                <c:pt idx="6101">
                  <c:v>-4.4160000000000004</c:v>
                </c:pt>
                <c:pt idx="6102">
                  <c:v>-4.4240000000000004</c:v>
                </c:pt>
                <c:pt idx="6103">
                  <c:v>-4.4260000000000002</c:v>
                </c:pt>
                <c:pt idx="6104">
                  <c:v>-4.4320000000000004</c:v>
                </c:pt>
                <c:pt idx="6105">
                  <c:v>-4.4320000000000004</c:v>
                </c:pt>
                <c:pt idx="6106">
                  <c:v>-4.4390000000000001</c:v>
                </c:pt>
                <c:pt idx="6107">
                  <c:v>-4.4489999999999998</c:v>
                </c:pt>
                <c:pt idx="6108">
                  <c:v>-4.4569999999999999</c:v>
                </c:pt>
                <c:pt idx="6109">
                  <c:v>-4.4610000000000003</c:v>
                </c:pt>
                <c:pt idx="6110">
                  <c:v>-4.4610000000000003</c:v>
                </c:pt>
                <c:pt idx="6111">
                  <c:v>-4.4630000000000001</c:v>
                </c:pt>
                <c:pt idx="6112">
                  <c:v>-4.4720000000000004</c:v>
                </c:pt>
                <c:pt idx="6113">
                  <c:v>-4.4720000000000004</c:v>
                </c:pt>
                <c:pt idx="6114">
                  <c:v>-4.4710000000000001</c:v>
                </c:pt>
                <c:pt idx="6115">
                  <c:v>-4.4710000000000001</c:v>
                </c:pt>
                <c:pt idx="6116">
                  <c:v>-4.4690000000000003</c:v>
                </c:pt>
                <c:pt idx="6117">
                  <c:v>-4.4800000000000004</c:v>
                </c:pt>
                <c:pt idx="6118">
                  <c:v>-4.4749999999999996</c:v>
                </c:pt>
                <c:pt idx="6119">
                  <c:v>-4.492</c:v>
                </c:pt>
                <c:pt idx="6120">
                  <c:v>-4.4980000000000002</c:v>
                </c:pt>
                <c:pt idx="6121">
                  <c:v>-4.5030000000000001</c:v>
                </c:pt>
                <c:pt idx="6122">
                  <c:v>-4.5010000000000003</c:v>
                </c:pt>
                <c:pt idx="6123">
                  <c:v>-4.5019999999999998</c:v>
                </c:pt>
                <c:pt idx="6124">
                  <c:v>-4.5110000000000001</c:v>
                </c:pt>
                <c:pt idx="6125">
                  <c:v>-4.5190000000000001</c:v>
                </c:pt>
                <c:pt idx="6126">
                  <c:v>-4.5229999999999997</c:v>
                </c:pt>
                <c:pt idx="6127">
                  <c:v>-4.5279999999999996</c:v>
                </c:pt>
                <c:pt idx="6128">
                  <c:v>-4.5339999999999998</c:v>
                </c:pt>
                <c:pt idx="6129">
                  <c:v>-4.5339999999999998</c:v>
                </c:pt>
                <c:pt idx="6130">
                  <c:v>-4.54</c:v>
                </c:pt>
                <c:pt idx="6131">
                  <c:v>-4.5460000000000003</c:v>
                </c:pt>
                <c:pt idx="6132">
                  <c:v>-4.5419999999999998</c:v>
                </c:pt>
                <c:pt idx="6133">
                  <c:v>-4.548</c:v>
                </c:pt>
                <c:pt idx="6134">
                  <c:v>-4.5460000000000003</c:v>
                </c:pt>
                <c:pt idx="6135">
                  <c:v>-4.5540000000000003</c:v>
                </c:pt>
                <c:pt idx="6136">
                  <c:v>-4.5579999999999998</c:v>
                </c:pt>
                <c:pt idx="6137">
                  <c:v>-4.5460000000000003</c:v>
                </c:pt>
                <c:pt idx="6138">
                  <c:v>-4.548</c:v>
                </c:pt>
                <c:pt idx="6139">
                  <c:v>-4.5579999999999998</c:v>
                </c:pt>
                <c:pt idx="6140">
                  <c:v>-4.5620000000000003</c:v>
                </c:pt>
                <c:pt idx="6141">
                  <c:v>-4.569</c:v>
                </c:pt>
                <c:pt idx="6142">
                  <c:v>-4.569</c:v>
                </c:pt>
                <c:pt idx="6143">
                  <c:v>-4.5869999999999997</c:v>
                </c:pt>
                <c:pt idx="6144">
                  <c:v>-4.5890000000000004</c:v>
                </c:pt>
                <c:pt idx="6145">
                  <c:v>-4.5869999999999997</c:v>
                </c:pt>
                <c:pt idx="6146">
                  <c:v>-4.5890000000000004</c:v>
                </c:pt>
                <c:pt idx="6147">
                  <c:v>-4.5940000000000003</c:v>
                </c:pt>
                <c:pt idx="6148">
                  <c:v>-4.5979999999999999</c:v>
                </c:pt>
                <c:pt idx="6149">
                  <c:v>-4.6059999999999999</c:v>
                </c:pt>
                <c:pt idx="6150">
                  <c:v>-4.5949999999999998</c:v>
                </c:pt>
                <c:pt idx="6151">
                  <c:v>-4.5970000000000004</c:v>
                </c:pt>
                <c:pt idx="6152">
                  <c:v>-4.601</c:v>
                </c:pt>
                <c:pt idx="6153">
                  <c:v>-4.6059999999999999</c:v>
                </c:pt>
                <c:pt idx="6154">
                  <c:v>-4.6120000000000001</c:v>
                </c:pt>
                <c:pt idx="6155">
                  <c:v>-4.6159999999999997</c:v>
                </c:pt>
                <c:pt idx="6156">
                  <c:v>-4.6159999999999997</c:v>
                </c:pt>
                <c:pt idx="6157">
                  <c:v>-4.6239999999999997</c:v>
                </c:pt>
                <c:pt idx="6158">
                  <c:v>-4.63</c:v>
                </c:pt>
                <c:pt idx="6159">
                  <c:v>-4.6319999999999997</c:v>
                </c:pt>
                <c:pt idx="6160">
                  <c:v>-4.6319999999999997</c:v>
                </c:pt>
                <c:pt idx="6161">
                  <c:v>-4.6369999999999996</c:v>
                </c:pt>
                <c:pt idx="6162">
                  <c:v>-4.6449999999999996</c:v>
                </c:pt>
                <c:pt idx="6163">
                  <c:v>-4.649</c:v>
                </c:pt>
                <c:pt idx="6164">
                  <c:v>-4.6589999999999998</c:v>
                </c:pt>
                <c:pt idx="6165">
                  <c:v>-4.6609999999999996</c:v>
                </c:pt>
                <c:pt idx="6166">
                  <c:v>-4.6630000000000003</c:v>
                </c:pt>
                <c:pt idx="6167">
                  <c:v>-4.657</c:v>
                </c:pt>
                <c:pt idx="6168">
                  <c:v>-4.6669999999999998</c:v>
                </c:pt>
                <c:pt idx="6169">
                  <c:v>-4.6689999999999996</c:v>
                </c:pt>
                <c:pt idx="6170">
                  <c:v>-4.6630000000000003</c:v>
                </c:pt>
                <c:pt idx="6171">
                  <c:v>-4.6710000000000003</c:v>
                </c:pt>
                <c:pt idx="6172">
                  <c:v>-4.6669999999999998</c:v>
                </c:pt>
                <c:pt idx="6173">
                  <c:v>-4.6779999999999999</c:v>
                </c:pt>
                <c:pt idx="6174">
                  <c:v>-4.6900000000000004</c:v>
                </c:pt>
                <c:pt idx="6175">
                  <c:v>-4.681</c:v>
                </c:pt>
                <c:pt idx="6176">
                  <c:v>-4.694</c:v>
                </c:pt>
                <c:pt idx="6177">
                  <c:v>-4.694</c:v>
                </c:pt>
                <c:pt idx="6178">
                  <c:v>-4.6959999999999997</c:v>
                </c:pt>
                <c:pt idx="6179">
                  <c:v>-4.6959999999999997</c:v>
                </c:pt>
                <c:pt idx="6180">
                  <c:v>-4.702</c:v>
                </c:pt>
                <c:pt idx="6181">
                  <c:v>-4.7080000000000002</c:v>
                </c:pt>
                <c:pt idx="6182">
                  <c:v>-4.702</c:v>
                </c:pt>
                <c:pt idx="6183">
                  <c:v>-4.7080000000000002</c:v>
                </c:pt>
                <c:pt idx="6184">
                  <c:v>-4.7140000000000004</c:v>
                </c:pt>
                <c:pt idx="6185">
                  <c:v>-4.72</c:v>
                </c:pt>
                <c:pt idx="6186">
                  <c:v>-4.7290000000000001</c:v>
                </c:pt>
                <c:pt idx="6187">
                  <c:v>-4.7329999999999997</c:v>
                </c:pt>
                <c:pt idx="6188">
                  <c:v>-4.7409999999999997</c:v>
                </c:pt>
                <c:pt idx="6189">
                  <c:v>-4.7409999999999997</c:v>
                </c:pt>
                <c:pt idx="6190">
                  <c:v>-4.7469999999999999</c:v>
                </c:pt>
                <c:pt idx="6191">
                  <c:v>-4.7389999999999999</c:v>
                </c:pt>
                <c:pt idx="6192">
                  <c:v>-4.7430000000000003</c:v>
                </c:pt>
                <c:pt idx="6193">
                  <c:v>-4.7489999999999997</c:v>
                </c:pt>
                <c:pt idx="6194">
                  <c:v>-4.7469999999999999</c:v>
                </c:pt>
                <c:pt idx="6195">
                  <c:v>-4.7629999999999999</c:v>
                </c:pt>
                <c:pt idx="6196">
                  <c:v>-4.7610000000000001</c:v>
                </c:pt>
                <c:pt idx="6197">
                  <c:v>-4.7629999999999999</c:v>
                </c:pt>
                <c:pt idx="6198">
                  <c:v>-4.7610000000000001</c:v>
                </c:pt>
                <c:pt idx="6199">
                  <c:v>-4.7709999999999999</c:v>
                </c:pt>
                <c:pt idx="6200">
                  <c:v>-4.78</c:v>
                </c:pt>
                <c:pt idx="6201">
                  <c:v>-4.7839999999999998</c:v>
                </c:pt>
                <c:pt idx="6202">
                  <c:v>-4.7880000000000003</c:v>
                </c:pt>
                <c:pt idx="6203">
                  <c:v>-4.7960000000000003</c:v>
                </c:pt>
                <c:pt idx="6204">
                  <c:v>-4.7960000000000003</c:v>
                </c:pt>
                <c:pt idx="6205">
                  <c:v>-4.8</c:v>
                </c:pt>
                <c:pt idx="6206">
                  <c:v>-4.8079999999999998</c:v>
                </c:pt>
                <c:pt idx="6207">
                  <c:v>-4.806</c:v>
                </c:pt>
                <c:pt idx="6208">
                  <c:v>-4.7969999999999997</c:v>
                </c:pt>
                <c:pt idx="6209">
                  <c:v>-4.8029999999999999</c:v>
                </c:pt>
                <c:pt idx="6210">
                  <c:v>-4.8140000000000001</c:v>
                </c:pt>
                <c:pt idx="6211">
                  <c:v>-4.8129999999999997</c:v>
                </c:pt>
                <c:pt idx="6212">
                  <c:v>-4.8159999999999998</c:v>
                </c:pt>
                <c:pt idx="6213">
                  <c:v>-4.8209999999999997</c:v>
                </c:pt>
                <c:pt idx="6214">
                  <c:v>-4.83</c:v>
                </c:pt>
                <c:pt idx="6215">
                  <c:v>-4.83</c:v>
                </c:pt>
                <c:pt idx="6216">
                  <c:v>-4.827</c:v>
                </c:pt>
                <c:pt idx="6217">
                  <c:v>-4.8360000000000003</c:v>
                </c:pt>
                <c:pt idx="6218">
                  <c:v>-4.8310000000000004</c:v>
                </c:pt>
                <c:pt idx="6219">
                  <c:v>-4.8390000000000004</c:v>
                </c:pt>
                <c:pt idx="6220">
                  <c:v>-4.835</c:v>
                </c:pt>
                <c:pt idx="6221">
                  <c:v>-4.8449999999999998</c:v>
                </c:pt>
                <c:pt idx="6222">
                  <c:v>-4.8470000000000004</c:v>
                </c:pt>
                <c:pt idx="6223">
                  <c:v>-4.859</c:v>
                </c:pt>
                <c:pt idx="6224">
                  <c:v>-4.8550000000000004</c:v>
                </c:pt>
                <c:pt idx="6225">
                  <c:v>-4.8570000000000002</c:v>
                </c:pt>
                <c:pt idx="6226">
                  <c:v>-4.8650000000000002</c:v>
                </c:pt>
                <c:pt idx="6227">
                  <c:v>-4.8559999999999999</c:v>
                </c:pt>
                <c:pt idx="6228">
                  <c:v>-4.8639999999999999</c:v>
                </c:pt>
                <c:pt idx="6229">
                  <c:v>-4.8600000000000003</c:v>
                </c:pt>
                <c:pt idx="6230">
                  <c:v>-4.8739999999999997</c:v>
                </c:pt>
                <c:pt idx="6231">
                  <c:v>-4.8760000000000003</c:v>
                </c:pt>
                <c:pt idx="6232">
                  <c:v>-4.8819999999999997</c:v>
                </c:pt>
                <c:pt idx="6233">
                  <c:v>-4.8819999999999997</c:v>
                </c:pt>
                <c:pt idx="6234">
                  <c:v>-4.8879999999999999</c:v>
                </c:pt>
                <c:pt idx="6235">
                  <c:v>-4.8899999999999997</c:v>
                </c:pt>
                <c:pt idx="6236">
                  <c:v>-4.8879999999999999</c:v>
                </c:pt>
                <c:pt idx="6237">
                  <c:v>-4.8979999999999997</c:v>
                </c:pt>
                <c:pt idx="6238">
                  <c:v>-4.9020000000000001</c:v>
                </c:pt>
                <c:pt idx="6239">
                  <c:v>-4.8949999999999996</c:v>
                </c:pt>
                <c:pt idx="6240">
                  <c:v>-4.899</c:v>
                </c:pt>
                <c:pt idx="6241">
                  <c:v>-4.9029999999999996</c:v>
                </c:pt>
                <c:pt idx="6242">
                  <c:v>-4.9130000000000003</c:v>
                </c:pt>
                <c:pt idx="6243">
                  <c:v>-4.915</c:v>
                </c:pt>
                <c:pt idx="6244">
                  <c:v>-4.9109999999999996</c:v>
                </c:pt>
                <c:pt idx="6245">
                  <c:v>-4.9139999999999997</c:v>
                </c:pt>
                <c:pt idx="6246">
                  <c:v>-4.9219999999999997</c:v>
                </c:pt>
                <c:pt idx="6247">
                  <c:v>-4.9219999999999997</c:v>
                </c:pt>
                <c:pt idx="6248">
                  <c:v>-4.9240000000000004</c:v>
                </c:pt>
                <c:pt idx="6249">
                  <c:v>-4.9359999999999999</c:v>
                </c:pt>
                <c:pt idx="6250">
                  <c:v>-4.9420000000000002</c:v>
                </c:pt>
                <c:pt idx="6251">
                  <c:v>-4.9480000000000004</c:v>
                </c:pt>
                <c:pt idx="6252">
                  <c:v>-4.952</c:v>
                </c:pt>
                <c:pt idx="6253">
                  <c:v>-4.95</c:v>
                </c:pt>
                <c:pt idx="6254">
                  <c:v>-4.9480000000000004</c:v>
                </c:pt>
                <c:pt idx="6255">
                  <c:v>-4.9450000000000003</c:v>
                </c:pt>
                <c:pt idx="6256">
                  <c:v>-4.9509999999999996</c:v>
                </c:pt>
                <c:pt idx="6257">
                  <c:v>-4.9550000000000001</c:v>
                </c:pt>
                <c:pt idx="6258">
                  <c:v>-4.9649999999999999</c:v>
                </c:pt>
                <c:pt idx="6259">
                  <c:v>-4.9649999999999999</c:v>
                </c:pt>
                <c:pt idx="6260">
                  <c:v>-4.96</c:v>
                </c:pt>
                <c:pt idx="6261">
                  <c:v>-4.9660000000000002</c:v>
                </c:pt>
                <c:pt idx="6262">
                  <c:v>-4.968</c:v>
                </c:pt>
                <c:pt idx="6263">
                  <c:v>-4.9779999999999998</c:v>
                </c:pt>
                <c:pt idx="6264">
                  <c:v>-4.9729999999999999</c:v>
                </c:pt>
                <c:pt idx="6265">
                  <c:v>-4.984</c:v>
                </c:pt>
                <c:pt idx="6266">
                  <c:v>-4.9829999999999997</c:v>
                </c:pt>
                <c:pt idx="6267">
                  <c:v>-4.9870000000000001</c:v>
                </c:pt>
                <c:pt idx="6268">
                  <c:v>-5.0010000000000003</c:v>
                </c:pt>
                <c:pt idx="6269">
                  <c:v>-5.0010000000000003</c:v>
                </c:pt>
                <c:pt idx="6270">
                  <c:v>-4.9960000000000004</c:v>
                </c:pt>
                <c:pt idx="6271">
                  <c:v>-5.0019999999999998</c:v>
                </c:pt>
                <c:pt idx="6272">
                  <c:v>-5.0119999999999996</c:v>
                </c:pt>
                <c:pt idx="6273">
                  <c:v>-5.0140000000000002</c:v>
                </c:pt>
                <c:pt idx="6274">
                  <c:v>-5.0140000000000002</c:v>
                </c:pt>
                <c:pt idx="6275">
                  <c:v>-5.0199999999999996</c:v>
                </c:pt>
                <c:pt idx="6276">
                  <c:v>-5.03</c:v>
                </c:pt>
                <c:pt idx="6277">
                  <c:v>-5.0330000000000004</c:v>
                </c:pt>
                <c:pt idx="6278">
                  <c:v>-5.0389999999999997</c:v>
                </c:pt>
                <c:pt idx="6279">
                  <c:v>-5.0410000000000004</c:v>
                </c:pt>
                <c:pt idx="6280">
                  <c:v>-5.0410000000000004</c:v>
                </c:pt>
                <c:pt idx="6281">
                  <c:v>-5.0380000000000003</c:v>
                </c:pt>
                <c:pt idx="6282">
                  <c:v>-5.04</c:v>
                </c:pt>
                <c:pt idx="6283">
                  <c:v>-5.04</c:v>
                </c:pt>
                <c:pt idx="6284">
                  <c:v>-5.0579999999999998</c:v>
                </c:pt>
                <c:pt idx="6285">
                  <c:v>-5.0510000000000002</c:v>
                </c:pt>
                <c:pt idx="6286">
                  <c:v>-5.0510000000000002</c:v>
                </c:pt>
                <c:pt idx="6287">
                  <c:v>-5.056</c:v>
                </c:pt>
                <c:pt idx="6288">
                  <c:v>-5.0599999999999996</c:v>
                </c:pt>
                <c:pt idx="6289">
                  <c:v>-5.0659999999999998</c:v>
                </c:pt>
                <c:pt idx="6290">
                  <c:v>-5.0780000000000003</c:v>
                </c:pt>
                <c:pt idx="6291">
                  <c:v>-5.08</c:v>
                </c:pt>
                <c:pt idx="6292">
                  <c:v>-5.0750000000000002</c:v>
                </c:pt>
                <c:pt idx="6293">
                  <c:v>-5.0750000000000002</c:v>
                </c:pt>
                <c:pt idx="6294">
                  <c:v>-5.077</c:v>
                </c:pt>
                <c:pt idx="6295">
                  <c:v>-5.0780000000000003</c:v>
                </c:pt>
                <c:pt idx="6296">
                  <c:v>-5.0819999999999999</c:v>
                </c:pt>
                <c:pt idx="6297">
                  <c:v>-5.0960000000000001</c:v>
                </c:pt>
                <c:pt idx="6298">
                  <c:v>-5.0960000000000001</c:v>
                </c:pt>
                <c:pt idx="6299">
                  <c:v>-5.093</c:v>
                </c:pt>
                <c:pt idx="6300">
                  <c:v>-5.093</c:v>
                </c:pt>
                <c:pt idx="6301">
                  <c:v>-5.0979999999999999</c:v>
                </c:pt>
                <c:pt idx="6302">
                  <c:v>-5.1059999999999999</c:v>
                </c:pt>
                <c:pt idx="6303">
                  <c:v>-5.0970000000000004</c:v>
                </c:pt>
                <c:pt idx="6304">
                  <c:v>-5.101</c:v>
                </c:pt>
                <c:pt idx="6305">
                  <c:v>-5.1109999999999998</c:v>
                </c:pt>
                <c:pt idx="6306">
                  <c:v>-5.1109999999999998</c:v>
                </c:pt>
                <c:pt idx="6307">
                  <c:v>-5.1289999999999996</c:v>
                </c:pt>
                <c:pt idx="6308">
                  <c:v>-5.1269999999999998</c:v>
                </c:pt>
                <c:pt idx="6309">
                  <c:v>-5.1310000000000002</c:v>
                </c:pt>
                <c:pt idx="6310">
                  <c:v>-5.1360000000000001</c:v>
                </c:pt>
                <c:pt idx="6311">
                  <c:v>-5.1319999999999997</c:v>
                </c:pt>
                <c:pt idx="6312">
                  <c:v>-5.133</c:v>
                </c:pt>
                <c:pt idx="6313">
                  <c:v>-5.1470000000000002</c:v>
                </c:pt>
                <c:pt idx="6314">
                  <c:v>-5.149</c:v>
                </c:pt>
                <c:pt idx="6315">
                  <c:v>-5.1459999999999999</c:v>
                </c:pt>
                <c:pt idx="6316">
                  <c:v>-5.15</c:v>
                </c:pt>
                <c:pt idx="6317">
                  <c:v>-5.1470000000000002</c:v>
                </c:pt>
                <c:pt idx="6318">
                  <c:v>-5.1509999999999998</c:v>
                </c:pt>
                <c:pt idx="6319">
                  <c:v>-5.1529999999999996</c:v>
                </c:pt>
                <c:pt idx="6320">
                  <c:v>-5.1669999999999998</c:v>
                </c:pt>
                <c:pt idx="6321">
                  <c:v>-5.1790000000000003</c:v>
                </c:pt>
                <c:pt idx="6322">
                  <c:v>-5.17</c:v>
                </c:pt>
                <c:pt idx="6323">
                  <c:v>-5.18</c:v>
                </c:pt>
                <c:pt idx="6324">
                  <c:v>-5.1840000000000002</c:v>
                </c:pt>
                <c:pt idx="6325">
                  <c:v>-5.173</c:v>
                </c:pt>
                <c:pt idx="6326">
                  <c:v>-5.1760000000000002</c:v>
                </c:pt>
                <c:pt idx="6327">
                  <c:v>-5.1779999999999999</c:v>
                </c:pt>
                <c:pt idx="6328">
                  <c:v>-5.19</c:v>
                </c:pt>
                <c:pt idx="6329">
                  <c:v>-5.19</c:v>
                </c:pt>
                <c:pt idx="6330">
                  <c:v>-5.202</c:v>
                </c:pt>
                <c:pt idx="6331">
                  <c:v>-5.2140000000000004</c:v>
                </c:pt>
                <c:pt idx="6332">
                  <c:v>-5.2110000000000003</c:v>
                </c:pt>
                <c:pt idx="6333">
                  <c:v>-5.2149999999999999</c:v>
                </c:pt>
                <c:pt idx="6334">
                  <c:v>-5.21</c:v>
                </c:pt>
                <c:pt idx="6335">
                  <c:v>-5.2089999999999996</c:v>
                </c:pt>
                <c:pt idx="6336">
                  <c:v>-5.2149999999999999</c:v>
                </c:pt>
                <c:pt idx="6337">
                  <c:v>-5.2249999999999996</c:v>
                </c:pt>
                <c:pt idx="6338">
                  <c:v>-5.2309999999999999</c:v>
                </c:pt>
                <c:pt idx="6339">
                  <c:v>-5.2350000000000003</c:v>
                </c:pt>
                <c:pt idx="6340">
                  <c:v>-5.2389999999999999</c:v>
                </c:pt>
                <c:pt idx="6341">
                  <c:v>-5.2359999999999998</c:v>
                </c:pt>
                <c:pt idx="6342">
                  <c:v>-5.2439999999999998</c:v>
                </c:pt>
                <c:pt idx="6343">
                  <c:v>-5.2469999999999999</c:v>
                </c:pt>
                <c:pt idx="6344">
                  <c:v>-5.2530000000000001</c:v>
                </c:pt>
                <c:pt idx="6345">
                  <c:v>-5.2610000000000001</c:v>
                </c:pt>
                <c:pt idx="6346">
                  <c:v>-5.2619999999999996</c:v>
                </c:pt>
                <c:pt idx="6347">
                  <c:v>-5.2679999999999998</c:v>
                </c:pt>
                <c:pt idx="6348">
                  <c:v>-5.27</c:v>
                </c:pt>
                <c:pt idx="6349">
                  <c:v>-5.2759999999999998</c:v>
                </c:pt>
                <c:pt idx="6350">
                  <c:v>-5.2640000000000002</c:v>
                </c:pt>
                <c:pt idx="6351">
                  <c:v>-5.2770000000000001</c:v>
                </c:pt>
                <c:pt idx="6352">
                  <c:v>-5.2910000000000004</c:v>
                </c:pt>
                <c:pt idx="6353">
                  <c:v>-5.2839999999999998</c:v>
                </c:pt>
                <c:pt idx="6354">
                  <c:v>-5.2850000000000001</c:v>
                </c:pt>
                <c:pt idx="6355">
                  <c:v>-5.2910000000000004</c:v>
                </c:pt>
                <c:pt idx="6356">
                  <c:v>-5.2850000000000001</c:v>
                </c:pt>
                <c:pt idx="6357">
                  <c:v>-5.2880000000000003</c:v>
                </c:pt>
                <c:pt idx="6358">
                  <c:v>-5.2889999999999997</c:v>
                </c:pt>
                <c:pt idx="6359">
                  <c:v>-5.2949999999999999</c:v>
                </c:pt>
                <c:pt idx="6360">
                  <c:v>-5.2960000000000003</c:v>
                </c:pt>
                <c:pt idx="6361">
                  <c:v>-5.3</c:v>
                </c:pt>
                <c:pt idx="6362">
                  <c:v>-5.2990000000000004</c:v>
                </c:pt>
                <c:pt idx="6363">
                  <c:v>-5.3010000000000002</c:v>
                </c:pt>
                <c:pt idx="6364">
                  <c:v>-5.3010000000000002</c:v>
                </c:pt>
                <c:pt idx="6365">
                  <c:v>-5.298</c:v>
                </c:pt>
                <c:pt idx="6366">
                  <c:v>-5.3010000000000002</c:v>
                </c:pt>
                <c:pt idx="6367">
                  <c:v>-5.3129999999999997</c:v>
                </c:pt>
                <c:pt idx="6368">
                  <c:v>-5.319</c:v>
                </c:pt>
                <c:pt idx="6369">
                  <c:v>-5.3209999999999997</c:v>
                </c:pt>
                <c:pt idx="6370">
                  <c:v>-5.3179999999999996</c:v>
                </c:pt>
                <c:pt idx="6371">
                  <c:v>-5.3170000000000002</c:v>
                </c:pt>
                <c:pt idx="6372">
                  <c:v>-5.3209999999999997</c:v>
                </c:pt>
                <c:pt idx="6373">
                  <c:v>-5.3220000000000001</c:v>
                </c:pt>
                <c:pt idx="6374">
                  <c:v>-5.3259999999999996</c:v>
                </c:pt>
                <c:pt idx="6375">
                  <c:v>-5.3289999999999997</c:v>
                </c:pt>
                <c:pt idx="6376">
                  <c:v>-5.3369999999999997</c:v>
                </c:pt>
                <c:pt idx="6377">
                  <c:v>-5.33</c:v>
                </c:pt>
                <c:pt idx="6378">
                  <c:v>-5.3319999999999999</c:v>
                </c:pt>
                <c:pt idx="6379">
                  <c:v>-5.3380000000000001</c:v>
                </c:pt>
                <c:pt idx="6380">
                  <c:v>-5.3479999999999999</c:v>
                </c:pt>
                <c:pt idx="6381">
                  <c:v>-5.351</c:v>
                </c:pt>
                <c:pt idx="6382">
                  <c:v>-5.3529999999999998</c:v>
                </c:pt>
                <c:pt idx="6383">
                  <c:v>-5.3520000000000003</c:v>
                </c:pt>
                <c:pt idx="6384">
                  <c:v>-5.3579999999999997</c:v>
                </c:pt>
                <c:pt idx="6385">
                  <c:v>-5.3680000000000003</c:v>
                </c:pt>
                <c:pt idx="6386">
                  <c:v>-5.3710000000000004</c:v>
                </c:pt>
                <c:pt idx="6387">
                  <c:v>-5.3730000000000002</c:v>
                </c:pt>
                <c:pt idx="6388">
                  <c:v>-5.3719999999999999</c:v>
                </c:pt>
                <c:pt idx="6389">
                  <c:v>-5.3710000000000004</c:v>
                </c:pt>
                <c:pt idx="6390">
                  <c:v>-5.375</c:v>
                </c:pt>
                <c:pt idx="6391">
                  <c:v>-5.3769999999999998</c:v>
                </c:pt>
                <c:pt idx="6392">
                  <c:v>-5.3819999999999997</c:v>
                </c:pt>
                <c:pt idx="6393">
                  <c:v>-5.3819999999999997</c:v>
                </c:pt>
                <c:pt idx="6394">
                  <c:v>-5.3849999999999998</c:v>
                </c:pt>
                <c:pt idx="6395">
                  <c:v>-5.3970000000000002</c:v>
                </c:pt>
                <c:pt idx="6396">
                  <c:v>-5.4029999999999996</c:v>
                </c:pt>
                <c:pt idx="6397">
                  <c:v>-5.4130000000000003</c:v>
                </c:pt>
                <c:pt idx="6398">
                  <c:v>-5.4169999999999998</c:v>
                </c:pt>
                <c:pt idx="6399">
                  <c:v>-5.42</c:v>
                </c:pt>
                <c:pt idx="6400">
                  <c:v>-5.4219999999999997</c:v>
                </c:pt>
                <c:pt idx="6401">
                  <c:v>-5.4249999999999998</c:v>
                </c:pt>
                <c:pt idx="6402">
                  <c:v>-5.4349999999999996</c:v>
                </c:pt>
                <c:pt idx="6403">
                  <c:v>-5.4390000000000001</c:v>
                </c:pt>
                <c:pt idx="6404">
                  <c:v>-5.444</c:v>
                </c:pt>
                <c:pt idx="6405">
                  <c:v>-5.4420000000000002</c:v>
                </c:pt>
                <c:pt idx="6406">
                  <c:v>-5.4409999999999998</c:v>
                </c:pt>
                <c:pt idx="6407">
                  <c:v>-5.4489999999999998</c:v>
                </c:pt>
                <c:pt idx="6408">
                  <c:v>-5.4480000000000004</c:v>
                </c:pt>
                <c:pt idx="6409">
                  <c:v>-5.4539999999999997</c:v>
                </c:pt>
                <c:pt idx="6410">
                  <c:v>-5.4569999999999999</c:v>
                </c:pt>
                <c:pt idx="6411">
                  <c:v>-5.47</c:v>
                </c:pt>
                <c:pt idx="6412">
                  <c:v>-5.4690000000000003</c:v>
                </c:pt>
                <c:pt idx="6413">
                  <c:v>-5.476</c:v>
                </c:pt>
                <c:pt idx="6414">
                  <c:v>-5.4779999999999998</c:v>
                </c:pt>
                <c:pt idx="6415">
                  <c:v>-5.4710000000000001</c:v>
                </c:pt>
                <c:pt idx="6416">
                  <c:v>-5.4770000000000003</c:v>
                </c:pt>
                <c:pt idx="6417">
                  <c:v>-5.4870000000000001</c:v>
                </c:pt>
                <c:pt idx="6418">
                  <c:v>-5.4880000000000004</c:v>
                </c:pt>
                <c:pt idx="6419">
                  <c:v>-5.4939999999999998</c:v>
                </c:pt>
                <c:pt idx="6420">
                  <c:v>-5.5039999999999996</c:v>
                </c:pt>
                <c:pt idx="6421">
                  <c:v>-5.5110000000000001</c:v>
                </c:pt>
                <c:pt idx="6422">
                  <c:v>-5.5039999999999996</c:v>
                </c:pt>
                <c:pt idx="6423">
                  <c:v>-5.4969999999999999</c:v>
                </c:pt>
                <c:pt idx="6424">
                  <c:v>-5.4950000000000001</c:v>
                </c:pt>
                <c:pt idx="6425">
                  <c:v>-5.5090000000000003</c:v>
                </c:pt>
                <c:pt idx="6426">
                  <c:v>-5.51</c:v>
                </c:pt>
                <c:pt idx="6427">
                  <c:v>-5.5119999999999996</c:v>
                </c:pt>
                <c:pt idx="6428">
                  <c:v>-5.5149999999999997</c:v>
                </c:pt>
                <c:pt idx="6429">
                  <c:v>-5.5209999999999999</c:v>
                </c:pt>
                <c:pt idx="6430">
                  <c:v>-5.5220000000000002</c:v>
                </c:pt>
                <c:pt idx="6431">
                  <c:v>-5.5179999999999998</c:v>
                </c:pt>
                <c:pt idx="6432">
                  <c:v>-5.5289999999999999</c:v>
                </c:pt>
                <c:pt idx="6433">
                  <c:v>-5.5330000000000004</c:v>
                </c:pt>
                <c:pt idx="6434">
                  <c:v>-5.5339999999999998</c:v>
                </c:pt>
                <c:pt idx="6435">
                  <c:v>-5.5419999999999998</c:v>
                </c:pt>
                <c:pt idx="6436">
                  <c:v>-5.5380000000000003</c:v>
                </c:pt>
                <c:pt idx="6437">
                  <c:v>-5.5350000000000001</c:v>
                </c:pt>
                <c:pt idx="6438">
                  <c:v>-5.5380000000000003</c:v>
                </c:pt>
                <c:pt idx="6439">
                  <c:v>-5.548</c:v>
                </c:pt>
                <c:pt idx="6440">
                  <c:v>-5.5620000000000003</c:v>
                </c:pt>
                <c:pt idx="6441">
                  <c:v>-5.5629999999999997</c:v>
                </c:pt>
                <c:pt idx="6442">
                  <c:v>-5.5650000000000004</c:v>
                </c:pt>
                <c:pt idx="6443">
                  <c:v>-5.5620000000000003</c:v>
                </c:pt>
                <c:pt idx="6444">
                  <c:v>-5.5629999999999997</c:v>
                </c:pt>
                <c:pt idx="6445">
                  <c:v>-5.5670000000000002</c:v>
                </c:pt>
                <c:pt idx="6446">
                  <c:v>-5.577</c:v>
                </c:pt>
                <c:pt idx="6447">
                  <c:v>-5.5810000000000004</c:v>
                </c:pt>
                <c:pt idx="6448">
                  <c:v>-5.5819999999999999</c:v>
                </c:pt>
                <c:pt idx="6449">
                  <c:v>-5.5810000000000004</c:v>
                </c:pt>
                <c:pt idx="6450">
                  <c:v>-5.585</c:v>
                </c:pt>
                <c:pt idx="6451">
                  <c:v>-5.5780000000000003</c:v>
                </c:pt>
                <c:pt idx="6452">
                  <c:v>-5.5940000000000003</c:v>
                </c:pt>
                <c:pt idx="6453">
                  <c:v>-5.5869999999999997</c:v>
                </c:pt>
                <c:pt idx="6454">
                  <c:v>-5.5970000000000004</c:v>
                </c:pt>
                <c:pt idx="6455">
                  <c:v>-5.5979999999999999</c:v>
                </c:pt>
                <c:pt idx="6456">
                  <c:v>-5.6</c:v>
                </c:pt>
                <c:pt idx="6457">
                  <c:v>-5.5990000000000002</c:v>
                </c:pt>
                <c:pt idx="6458">
                  <c:v>-5.6</c:v>
                </c:pt>
                <c:pt idx="6459">
                  <c:v>-5.5960000000000001</c:v>
                </c:pt>
                <c:pt idx="6460">
                  <c:v>-5.6040000000000001</c:v>
                </c:pt>
                <c:pt idx="6461">
                  <c:v>-5.6029999999999998</c:v>
                </c:pt>
                <c:pt idx="6462">
                  <c:v>-5.6130000000000004</c:v>
                </c:pt>
                <c:pt idx="6463">
                  <c:v>-5.6120000000000001</c:v>
                </c:pt>
                <c:pt idx="6464">
                  <c:v>-5.62</c:v>
                </c:pt>
                <c:pt idx="6465">
                  <c:v>-5.6189999999999998</c:v>
                </c:pt>
                <c:pt idx="6466">
                  <c:v>-5.6310000000000002</c:v>
                </c:pt>
                <c:pt idx="6467">
                  <c:v>-5.6280000000000001</c:v>
                </c:pt>
                <c:pt idx="6468">
                  <c:v>-5.64</c:v>
                </c:pt>
                <c:pt idx="6469">
                  <c:v>-5.6440000000000001</c:v>
                </c:pt>
                <c:pt idx="6470">
                  <c:v>-5.6429999999999998</c:v>
                </c:pt>
                <c:pt idx="6471">
                  <c:v>-5.6449999999999996</c:v>
                </c:pt>
                <c:pt idx="6472">
                  <c:v>-5.6479999999999997</c:v>
                </c:pt>
                <c:pt idx="6473">
                  <c:v>-5.6520000000000001</c:v>
                </c:pt>
                <c:pt idx="6474">
                  <c:v>-5.6550000000000002</c:v>
                </c:pt>
                <c:pt idx="6475">
                  <c:v>-5.6589999999999998</c:v>
                </c:pt>
                <c:pt idx="6476">
                  <c:v>-5.673</c:v>
                </c:pt>
                <c:pt idx="6477">
                  <c:v>-5.6740000000000004</c:v>
                </c:pt>
                <c:pt idx="6478">
                  <c:v>-5.6710000000000003</c:v>
                </c:pt>
                <c:pt idx="6479">
                  <c:v>-5.665</c:v>
                </c:pt>
                <c:pt idx="6480">
                  <c:v>-5.67</c:v>
                </c:pt>
                <c:pt idx="6481">
                  <c:v>-5.6820000000000004</c:v>
                </c:pt>
                <c:pt idx="6482">
                  <c:v>-5.6820000000000004</c:v>
                </c:pt>
                <c:pt idx="6483">
                  <c:v>-5.6849999999999996</c:v>
                </c:pt>
                <c:pt idx="6484">
                  <c:v>-5.6820000000000004</c:v>
                </c:pt>
                <c:pt idx="6485">
                  <c:v>-5.6859999999999999</c:v>
                </c:pt>
                <c:pt idx="6486">
                  <c:v>-5.6959999999999997</c:v>
                </c:pt>
                <c:pt idx="6487">
                  <c:v>-5.702</c:v>
                </c:pt>
                <c:pt idx="6488">
                  <c:v>-5.6989999999999998</c:v>
                </c:pt>
                <c:pt idx="6489">
                  <c:v>-5.7050000000000001</c:v>
                </c:pt>
                <c:pt idx="6490">
                  <c:v>-5.7169999999999996</c:v>
                </c:pt>
                <c:pt idx="6491">
                  <c:v>-5.718</c:v>
                </c:pt>
                <c:pt idx="6492">
                  <c:v>-5.7169999999999996</c:v>
                </c:pt>
                <c:pt idx="6493">
                  <c:v>-5.7080000000000002</c:v>
                </c:pt>
                <c:pt idx="6494">
                  <c:v>-5.7060000000000004</c:v>
                </c:pt>
                <c:pt idx="6495">
                  <c:v>-5.72</c:v>
                </c:pt>
                <c:pt idx="6496">
                  <c:v>-5.7359999999999998</c:v>
                </c:pt>
                <c:pt idx="6497">
                  <c:v>-5.7329999999999997</c:v>
                </c:pt>
                <c:pt idx="6498">
                  <c:v>-5.7350000000000003</c:v>
                </c:pt>
                <c:pt idx="6499">
                  <c:v>-5.7359999999999998</c:v>
                </c:pt>
                <c:pt idx="6500">
                  <c:v>-5.7380000000000004</c:v>
                </c:pt>
                <c:pt idx="6501">
                  <c:v>-5.7439999999999998</c:v>
                </c:pt>
                <c:pt idx="6502">
                  <c:v>-5.7370000000000001</c:v>
                </c:pt>
                <c:pt idx="6503">
                  <c:v>-5.7460000000000004</c:v>
                </c:pt>
                <c:pt idx="6504">
                  <c:v>-5.7439999999999998</c:v>
                </c:pt>
                <c:pt idx="6505">
                  <c:v>-5.7450000000000001</c:v>
                </c:pt>
                <c:pt idx="6506">
                  <c:v>-5.7530000000000001</c:v>
                </c:pt>
                <c:pt idx="6507">
                  <c:v>-5.7549999999999999</c:v>
                </c:pt>
                <c:pt idx="6508">
                  <c:v>-5.7590000000000003</c:v>
                </c:pt>
                <c:pt idx="6509">
                  <c:v>-5.7729999999999997</c:v>
                </c:pt>
                <c:pt idx="6510">
                  <c:v>-5.7679999999999998</c:v>
                </c:pt>
                <c:pt idx="6511">
                  <c:v>-5.7629999999999999</c:v>
                </c:pt>
                <c:pt idx="6512">
                  <c:v>-5.7729999999999997</c:v>
                </c:pt>
                <c:pt idx="6513">
                  <c:v>-5.7729999999999997</c:v>
                </c:pt>
                <c:pt idx="6514">
                  <c:v>-5.7830000000000004</c:v>
                </c:pt>
                <c:pt idx="6515">
                  <c:v>-5.782</c:v>
                </c:pt>
                <c:pt idx="6516">
                  <c:v>-5.7789999999999999</c:v>
                </c:pt>
                <c:pt idx="6517">
                  <c:v>-5.7889999999999997</c:v>
                </c:pt>
                <c:pt idx="6518">
                  <c:v>-5.7910000000000004</c:v>
                </c:pt>
                <c:pt idx="6519">
                  <c:v>-5.7910000000000004</c:v>
                </c:pt>
                <c:pt idx="6520">
                  <c:v>-5.8</c:v>
                </c:pt>
                <c:pt idx="6521">
                  <c:v>-5.8</c:v>
                </c:pt>
                <c:pt idx="6522">
                  <c:v>-5.7969999999999997</c:v>
                </c:pt>
                <c:pt idx="6523">
                  <c:v>-5.7910000000000004</c:v>
                </c:pt>
                <c:pt idx="6524">
                  <c:v>-5.8070000000000004</c:v>
                </c:pt>
                <c:pt idx="6525">
                  <c:v>-5.8129999999999997</c:v>
                </c:pt>
                <c:pt idx="6526">
                  <c:v>-5.8159999999999998</c:v>
                </c:pt>
                <c:pt idx="6527">
                  <c:v>-5.8179999999999996</c:v>
                </c:pt>
                <c:pt idx="6528">
                  <c:v>-5.819</c:v>
                </c:pt>
                <c:pt idx="6529">
                  <c:v>-5.8170000000000002</c:v>
                </c:pt>
                <c:pt idx="6530">
                  <c:v>-5.827</c:v>
                </c:pt>
                <c:pt idx="6531">
                  <c:v>-5.8239999999999998</c:v>
                </c:pt>
                <c:pt idx="6532">
                  <c:v>-5.8259999999999996</c:v>
                </c:pt>
                <c:pt idx="6533">
                  <c:v>-5.8280000000000003</c:v>
                </c:pt>
                <c:pt idx="6534">
                  <c:v>-5.827</c:v>
                </c:pt>
                <c:pt idx="6535">
                  <c:v>-5.8410000000000002</c:v>
                </c:pt>
                <c:pt idx="6536">
                  <c:v>-5.843</c:v>
                </c:pt>
                <c:pt idx="6537">
                  <c:v>-5.843</c:v>
                </c:pt>
                <c:pt idx="6538">
                  <c:v>-5.851</c:v>
                </c:pt>
                <c:pt idx="6539">
                  <c:v>-5.8440000000000003</c:v>
                </c:pt>
                <c:pt idx="6540">
                  <c:v>-5.85</c:v>
                </c:pt>
                <c:pt idx="6541">
                  <c:v>-5.8540000000000001</c:v>
                </c:pt>
                <c:pt idx="6542">
                  <c:v>-5.8609999999999998</c:v>
                </c:pt>
                <c:pt idx="6543">
                  <c:v>-5.8650000000000002</c:v>
                </c:pt>
                <c:pt idx="6544">
                  <c:v>-5.8730000000000002</c:v>
                </c:pt>
                <c:pt idx="6545">
                  <c:v>-5.875</c:v>
                </c:pt>
                <c:pt idx="6546">
                  <c:v>-5.8810000000000002</c:v>
                </c:pt>
                <c:pt idx="6547">
                  <c:v>-5.8890000000000002</c:v>
                </c:pt>
                <c:pt idx="6548">
                  <c:v>-5.8819999999999997</c:v>
                </c:pt>
                <c:pt idx="6549">
                  <c:v>-5.8879999999999999</c:v>
                </c:pt>
                <c:pt idx="6550">
                  <c:v>-5.89</c:v>
                </c:pt>
                <c:pt idx="6551">
                  <c:v>-5.8890000000000002</c:v>
                </c:pt>
                <c:pt idx="6552">
                  <c:v>-5.9039999999999999</c:v>
                </c:pt>
                <c:pt idx="6553">
                  <c:v>-5.9080000000000004</c:v>
                </c:pt>
                <c:pt idx="6554">
                  <c:v>-5.907</c:v>
                </c:pt>
                <c:pt idx="6555">
                  <c:v>-5.9050000000000002</c:v>
                </c:pt>
                <c:pt idx="6556">
                  <c:v>-5.9130000000000003</c:v>
                </c:pt>
                <c:pt idx="6557">
                  <c:v>-5.915</c:v>
                </c:pt>
                <c:pt idx="6558">
                  <c:v>-5.9180000000000001</c:v>
                </c:pt>
                <c:pt idx="6559">
                  <c:v>-5.931</c:v>
                </c:pt>
                <c:pt idx="6560">
                  <c:v>-5.9340000000000002</c:v>
                </c:pt>
                <c:pt idx="6561">
                  <c:v>-5.9320000000000004</c:v>
                </c:pt>
                <c:pt idx="6562">
                  <c:v>-5.9359999999999999</c:v>
                </c:pt>
                <c:pt idx="6563">
                  <c:v>-5.94</c:v>
                </c:pt>
                <c:pt idx="6564">
                  <c:v>-5.9429999999999996</c:v>
                </c:pt>
                <c:pt idx="6565">
                  <c:v>-5.9409999999999998</c:v>
                </c:pt>
                <c:pt idx="6566">
                  <c:v>-5.9409999999999998</c:v>
                </c:pt>
                <c:pt idx="6567">
                  <c:v>-5.9489999999999998</c:v>
                </c:pt>
                <c:pt idx="6568">
                  <c:v>-5.9630000000000001</c:v>
                </c:pt>
                <c:pt idx="6569">
                  <c:v>-5.9649999999999999</c:v>
                </c:pt>
                <c:pt idx="6570">
                  <c:v>-5.9669999999999996</c:v>
                </c:pt>
                <c:pt idx="6571">
                  <c:v>-5.9690000000000003</c:v>
                </c:pt>
                <c:pt idx="6572">
                  <c:v>-5.9720000000000004</c:v>
                </c:pt>
                <c:pt idx="6573">
                  <c:v>-5.9740000000000002</c:v>
                </c:pt>
                <c:pt idx="6574">
                  <c:v>-5.9779999999999998</c:v>
                </c:pt>
                <c:pt idx="6575">
                  <c:v>-5.99</c:v>
                </c:pt>
                <c:pt idx="6576">
                  <c:v>-5.984</c:v>
                </c:pt>
                <c:pt idx="6577">
                  <c:v>-5.992</c:v>
                </c:pt>
                <c:pt idx="6578">
                  <c:v>-5.9980000000000002</c:v>
                </c:pt>
                <c:pt idx="6579">
                  <c:v>-6.0019999999999998</c:v>
                </c:pt>
                <c:pt idx="6580">
                  <c:v>-6.0119999999999996</c:v>
                </c:pt>
                <c:pt idx="6581">
                  <c:v>-6.0140000000000002</c:v>
                </c:pt>
                <c:pt idx="6582">
                  <c:v>-6.0220000000000002</c:v>
                </c:pt>
                <c:pt idx="6583">
                  <c:v>-6.024</c:v>
                </c:pt>
                <c:pt idx="6584">
                  <c:v>-6.0209999999999999</c:v>
                </c:pt>
                <c:pt idx="6585">
                  <c:v>-6.0279999999999996</c:v>
                </c:pt>
                <c:pt idx="6586">
                  <c:v>-6.0209999999999999</c:v>
                </c:pt>
                <c:pt idx="6587">
                  <c:v>-6.0330000000000004</c:v>
                </c:pt>
                <c:pt idx="6588">
                  <c:v>-6.0369999999999999</c:v>
                </c:pt>
                <c:pt idx="6589">
                  <c:v>-6.0410000000000004</c:v>
                </c:pt>
                <c:pt idx="6590">
                  <c:v>-6.032</c:v>
                </c:pt>
                <c:pt idx="6591">
                  <c:v>-6.0339999999999998</c:v>
                </c:pt>
                <c:pt idx="6592">
                  <c:v>-6.0439999999999996</c:v>
                </c:pt>
                <c:pt idx="6593">
                  <c:v>-6.0439999999999996</c:v>
                </c:pt>
                <c:pt idx="6594">
                  <c:v>-6.0570000000000004</c:v>
                </c:pt>
                <c:pt idx="6595">
                  <c:v>-6.0579999999999998</c:v>
                </c:pt>
                <c:pt idx="6596">
                  <c:v>-6.056</c:v>
                </c:pt>
                <c:pt idx="6597">
                  <c:v>-6.0529999999999999</c:v>
                </c:pt>
                <c:pt idx="6598">
                  <c:v>-6.07</c:v>
                </c:pt>
                <c:pt idx="6599">
                  <c:v>-6.0720000000000001</c:v>
                </c:pt>
                <c:pt idx="6600">
                  <c:v>-6.0679999999999996</c:v>
                </c:pt>
                <c:pt idx="6601">
                  <c:v>-6.0709999999999997</c:v>
                </c:pt>
                <c:pt idx="6602">
                  <c:v>-6.0789999999999997</c:v>
                </c:pt>
                <c:pt idx="6603">
                  <c:v>-6.0839999999999996</c:v>
                </c:pt>
                <c:pt idx="6604">
                  <c:v>-6.077</c:v>
                </c:pt>
                <c:pt idx="6605">
                  <c:v>-6.0810000000000004</c:v>
                </c:pt>
                <c:pt idx="6606">
                  <c:v>-6.0830000000000002</c:v>
                </c:pt>
                <c:pt idx="6607">
                  <c:v>-6.0990000000000002</c:v>
                </c:pt>
                <c:pt idx="6608">
                  <c:v>-6.0990000000000002</c:v>
                </c:pt>
                <c:pt idx="6609">
                  <c:v>-6.0970000000000004</c:v>
                </c:pt>
                <c:pt idx="6610">
                  <c:v>-6.1029999999999998</c:v>
                </c:pt>
                <c:pt idx="6611">
                  <c:v>-6.1</c:v>
                </c:pt>
                <c:pt idx="6612">
                  <c:v>-6.1189999999999998</c:v>
                </c:pt>
                <c:pt idx="6613">
                  <c:v>-6.1189999999999998</c:v>
                </c:pt>
                <c:pt idx="6614">
                  <c:v>-6.1150000000000002</c:v>
                </c:pt>
                <c:pt idx="6615">
                  <c:v>-6.1210000000000004</c:v>
                </c:pt>
                <c:pt idx="6616">
                  <c:v>-6.1180000000000003</c:v>
                </c:pt>
                <c:pt idx="6617">
                  <c:v>-6.1219999999999999</c:v>
                </c:pt>
                <c:pt idx="6618">
                  <c:v>-6.1269999999999998</c:v>
                </c:pt>
                <c:pt idx="6619">
                  <c:v>-6.133</c:v>
                </c:pt>
                <c:pt idx="6620">
                  <c:v>-6.1349999999999998</c:v>
                </c:pt>
                <c:pt idx="6621">
                  <c:v>-6.1349999999999998</c:v>
                </c:pt>
                <c:pt idx="6622">
                  <c:v>-6.1360000000000001</c:v>
                </c:pt>
                <c:pt idx="6623">
                  <c:v>-6.1379999999999999</c:v>
                </c:pt>
                <c:pt idx="6624">
                  <c:v>-6.1379999999999999</c:v>
                </c:pt>
                <c:pt idx="6625">
                  <c:v>-6.1340000000000003</c:v>
                </c:pt>
                <c:pt idx="6626">
                  <c:v>-6.1360000000000001</c:v>
                </c:pt>
                <c:pt idx="6627">
                  <c:v>-6.1459999999999999</c:v>
                </c:pt>
                <c:pt idx="6628">
                  <c:v>-6.1420000000000003</c:v>
                </c:pt>
                <c:pt idx="6629">
                  <c:v>-6.1459999999999999</c:v>
                </c:pt>
                <c:pt idx="6630">
                  <c:v>-6.1559999999999997</c:v>
                </c:pt>
                <c:pt idx="6631">
                  <c:v>-6.165</c:v>
                </c:pt>
                <c:pt idx="6632">
                  <c:v>-6.1520000000000001</c:v>
                </c:pt>
                <c:pt idx="6633">
                  <c:v>-6.1580000000000004</c:v>
                </c:pt>
                <c:pt idx="6634">
                  <c:v>-6.1559999999999997</c:v>
                </c:pt>
                <c:pt idx="6635">
                  <c:v>-6.1639999999999997</c:v>
                </c:pt>
                <c:pt idx="6636">
                  <c:v>-6.17</c:v>
                </c:pt>
                <c:pt idx="6637">
                  <c:v>-6.1740000000000004</c:v>
                </c:pt>
                <c:pt idx="6638">
                  <c:v>-6.1870000000000003</c:v>
                </c:pt>
                <c:pt idx="6639">
                  <c:v>-6.1950000000000003</c:v>
                </c:pt>
                <c:pt idx="6640">
                  <c:v>-6.1909999999999998</c:v>
                </c:pt>
                <c:pt idx="6641">
                  <c:v>-6.1970000000000001</c:v>
                </c:pt>
                <c:pt idx="6642">
                  <c:v>-6.2080000000000002</c:v>
                </c:pt>
                <c:pt idx="6643">
                  <c:v>-6.2060000000000004</c:v>
                </c:pt>
                <c:pt idx="6644">
                  <c:v>-6.2080000000000002</c:v>
                </c:pt>
                <c:pt idx="6645">
                  <c:v>-6.2220000000000004</c:v>
                </c:pt>
                <c:pt idx="6646">
                  <c:v>-6.22</c:v>
                </c:pt>
                <c:pt idx="6647">
                  <c:v>-6.218</c:v>
                </c:pt>
                <c:pt idx="6648">
                  <c:v>-6.2240000000000002</c:v>
                </c:pt>
                <c:pt idx="6649">
                  <c:v>-6.226</c:v>
                </c:pt>
                <c:pt idx="6650">
                  <c:v>-6.2350000000000003</c:v>
                </c:pt>
                <c:pt idx="6651">
                  <c:v>-6.2350000000000003</c:v>
                </c:pt>
                <c:pt idx="6652">
                  <c:v>-6.2320000000000002</c:v>
                </c:pt>
                <c:pt idx="6653">
                  <c:v>-6.2389999999999999</c:v>
                </c:pt>
                <c:pt idx="6654">
                  <c:v>-6.234</c:v>
                </c:pt>
                <c:pt idx="6655">
                  <c:v>-6.2530000000000001</c:v>
                </c:pt>
                <c:pt idx="6656">
                  <c:v>-6.2430000000000003</c:v>
                </c:pt>
                <c:pt idx="6657">
                  <c:v>-6.2469999999999999</c:v>
                </c:pt>
                <c:pt idx="6658">
                  <c:v>-6.2469999999999999</c:v>
                </c:pt>
                <c:pt idx="6659">
                  <c:v>-6.2530000000000001</c:v>
                </c:pt>
                <c:pt idx="6660">
                  <c:v>-6.266</c:v>
                </c:pt>
                <c:pt idx="6661">
                  <c:v>-6.274</c:v>
                </c:pt>
                <c:pt idx="6662">
                  <c:v>-6.2779999999999996</c:v>
                </c:pt>
                <c:pt idx="6663">
                  <c:v>-6.2720000000000002</c:v>
                </c:pt>
                <c:pt idx="6664">
                  <c:v>-6.28</c:v>
                </c:pt>
                <c:pt idx="6665">
                  <c:v>-6.2779999999999996</c:v>
                </c:pt>
                <c:pt idx="6666">
                  <c:v>-6.2969999999999997</c:v>
                </c:pt>
                <c:pt idx="6667">
                  <c:v>-6.2930000000000001</c:v>
                </c:pt>
                <c:pt idx="6668">
                  <c:v>-6.2990000000000004</c:v>
                </c:pt>
                <c:pt idx="6669">
                  <c:v>-6.306</c:v>
                </c:pt>
                <c:pt idx="6670">
                  <c:v>-6.31</c:v>
                </c:pt>
                <c:pt idx="6671">
                  <c:v>-6.3120000000000003</c:v>
                </c:pt>
                <c:pt idx="6672">
                  <c:v>-6.3230000000000004</c:v>
                </c:pt>
                <c:pt idx="6673">
                  <c:v>-6.3289999999999997</c:v>
                </c:pt>
                <c:pt idx="6674">
                  <c:v>-6.3230000000000004</c:v>
                </c:pt>
                <c:pt idx="6675">
                  <c:v>-6.3250000000000002</c:v>
                </c:pt>
                <c:pt idx="6676">
                  <c:v>-6.3230000000000004</c:v>
                </c:pt>
                <c:pt idx="6677">
                  <c:v>-6.3289999999999997</c:v>
                </c:pt>
                <c:pt idx="6678">
                  <c:v>-6.3360000000000003</c:v>
                </c:pt>
                <c:pt idx="6679">
                  <c:v>-6.327</c:v>
                </c:pt>
                <c:pt idx="6680">
                  <c:v>-6.3330000000000002</c:v>
                </c:pt>
                <c:pt idx="6681">
                  <c:v>-6.3419999999999996</c:v>
                </c:pt>
                <c:pt idx="6682">
                  <c:v>-6.3460000000000001</c:v>
                </c:pt>
                <c:pt idx="6683">
                  <c:v>-6.35</c:v>
                </c:pt>
                <c:pt idx="6684">
                  <c:v>-6.3529999999999998</c:v>
                </c:pt>
                <c:pt idx="6685">
                  <c:v>-6.3550000000000004</c:v>
                </c:pt>
                <c:pt idx="6686">
                  <c:v>-6.359</c:v>
                </c:pt>
                <c:pt idx="6687">
                  <c:v>-6.3570000000000002</c:v>
                </c:pt>
                <c:pt idx="6688">
                  <c:v>-6.3630000000000004</c:v>
                </c:pt>
                <c:pt idx="6689">
                  <c:v>-6.367</c:v>
                </c:pt>
                <c:pt idx="6690">
                  <c:v>-6.3680000000000003</c:v>
                </c:pt>
                <c:pt idx="6691">
                  <c:v>-6.3719999999999999</c:v>
                </c:pt>
                <c:pt idx="6692">
                  <c:v>-6.3719999999999999</c:v>
                </c:pt>
                <c:pt idx="6693">
                  <c:v>-6.3760000000000003</c:v>
                </c:pt>
                <c:pt idx="6694">
                  <c:v>-6.3890000000000002</c:v>
                </c:pt>
                <c:pt idx="6695">
                  <c:v>-6.3869999999999996</c:v>
                </c:pt>
                <c:pt idx="6696">
                  <c:v>-6.3929999999999998</c:v>
                </c:pt>
                <c:pt idx="6697">
                  <c:v>-6.3940000000000001</c:v>
                </c:pt>
                <c:pt idx="6698">
                  <c:v>-6.3940000000000001</c:v>
                </c:pt>
                <c:pt idx="6699">
                  <c:v>-6.3979999999999997</c:v>
                </c:pt>
                <c:pt idx="6700">
                  <c:v>-6.4020000000000001</c:v>
                </c:pt>
                <c:pt idx="6701">
                  <c:v>-6.3940000000000001</c:v>
                </c:pt>
                <c:pt idx="6702">
                  <c:v>-6.4</c:v>
                </c:pt>
                <c:pt idx="6703">
                  <c:v>-6.4109999999999996</c:v>
                </c:pt>
                <c:pt idx="6704">
                  <c:v>-6.4240000000000004</c:v>
                </c:pt>
                <c:pt idx="6705">
                  <c:v>-6.42</c:v>
                </c:pt>
                <c:pt idx="6706">
                  <c:v>-6.4180000000000001</c:v>
                </c:pt>
                <c:pt idx="6707">
                  <c:v>-6.4260000000000002</c:v>
                </c:pt>
                <c:pt idx="6708">
                  <c:v>-6.4290000000000003</c:v>
                </c:pt>
                <c:pt idx="6709">
                  <c:v>-6.4240000000000004</c:v>
                </c:pt>
                <c:pt idx="6710">
                  <c:v>-6.4349999999999996</c:v>
                </c:pt>
                <c:pt idx="6711">
                  <c:v>-6.4329999999999998</c:v>
                </c:pt>
                <c:pt idx="6712">
                  <c:v>-6.4420000000000002</c:v>
                </c:pt>
                <c:pt idx="6713">
                  <c:v>-6.4459999999999997</c:v>
                </c:pt>
                <c:pt idx="6714">
                  <c:v>-6.44</c:v>
                </c:pt>
                <c:pt idx="6715">
                  <c:v>-6.4420000000000002</c:v>
                </c:pt>
                <c:pt idx="6716">
                  <c:v>-6.4530000000000003</c:v>
                </c:pt>
                <c:pt idx="6717">
                  <c:v>-6.4530000000000003</c:v>
                </c:pt>
                <c:pt idx="6718">
                  <c:v>-6.4509999999999996</c:v>
                </c:pt>
                <c:pt idx="6719">
                  <c:v>-6.4640000000000004</c:v>
                </c:pt>
                <c:pt idx="6720">
                  <c:v>-6.4660000000000002</c:v>
                </c:pt>
                <c:pt idx="6721">
                  <c:v>-6.4690000000000003</c:v>
                </c:pt>
                <c:pt idx="6722">
                  <c:v>-6.4710000000000001</c:v>
                </c:pt>
                <c:pt idx="6723">
                  <c:v>-6.4779999999999998</c:v>
                </c:pt>
                <c:pt idx="6724">
                  <c:v>-6.48</c:v>
                </c:pt>
                <c:pt idx="6725">
                  <c:v>-6.484</c:v>
                </c:pt>
                <c:pt idx="6726">
                  <c:v>-6.4950000000000001</c:v>
                </c:pt>
                <c:pt idx="6727">
                  <c:v>-6.4950000000000001</c:v>
                </c:pt>
                <c:pt idx="6728">
                  <c:v>-6.5039999999999996</c:v>
                </c:pt>
                <c:pt idx="6729">
                  <c:v>-6.5019999999999998</c:v>
                </c:pt>
                <c:pt idx="6730">
                  <c:v>-6.5060000000000002</c:v>
                </c:pt>
                <c:pt idx="6731">
                  <c:v>-6.508</c:v>
                </c:pt>
                <c:pt idx="6732">
                  <c:v>-6.5190000000000001</c:v>
                </c:pt>
                <c:pt idx="6733">
                  <c:v>-6.5149999999999997</c:v>
                </c:pt>
                <c:pt idx="6734">
                  <c:v>-6.5170000000000003</c:v>
                </c:pt>
                <c:pt idx="6735">
                  <c:v>-6.5110000000000001</c:v>
                </c:pt>
                <c:pt idx="6736">
                  <c:v>-6.516</c:v>
                </c:pt>
                <c:pt idx="6737">
                  <c:v>-6.5220000000000002</c:v>
                </c:pt>
                <c:pt idx="6738">
                  <c:v>-6.52</c:v>
                </c:pt>
                <c:pt idx="6739">
                  <c:v>-6.5309999999999997</c:v>
                </c:pt>
                <c:pt idx="6740">
                  <c:v>-6.5369999999999999</c:v>
                </c:pt>
                <c:pt idx="6741">
                  <c:v>-6.5289999999999999</c:v>
                </c:pt>
                <c:pt idx="6742">
                  <c:v>-6.5339999999999998</c:v>
                </c:pt>
                <c:pt idx="6743">
                  <c:v>-6.54</c:v>
                </c:pt>
                <c:pt idx="6744">
                  <c:v>-6.5380000000000003</c:v>
                </c:pt>
                <c:pt idx="6745">
                  <c:v>-6.5529999999999999</c:v>
                </c:pt>
                <c:pt idx="6746">
                  <c:v>-6.5519999999999996</c:v>
                </c:pt>
                <c:pt idx="6747">
                  <c:v>-6.5579999999999998</c:v>
                </c:pt>
                <c:pt idx="6748">
                  <c:v>-6.5540000000000003</c:v>
                </c:pt>
                <c:pt idx="6749">
                  <c:v>-6.5609999999999999</c:v>
                </c:pt>
                <c:pt idx="6750">
                  <c:v>-6.5549999999999997</c:v>
                </c:pt>
                <c:pt idx="6751">
                  <c:v>-6.5549999999999997</c:v>
                </c:pt>
                <c:pt idx="6752">
                  <c:v>-6.5629999999999997</c:v>
                </c:pt>
                <c:pt idx="6753">
                  <c:v>-6.5629999999999997</c:v>
                </c:pt>
                <c:pt idx="6754">
                  <c:v>-6.5659999999999998</c:v>
                </c:pt>
                <c:pt idx="6755">
                  <c:v>-6.585</c:v>
                </c:pt>
                <c:pt idx="6756">
                  <c:v>-6.5830000000000002</c:v>
                </c:pt>
                <c:pt idx="6757">
                  <c:v>-6.5880000000000001</c:v>
                </c:pt>
                <c:pt idx="6758">
                  <c:v>-6.5880000000000001</c:v>
                </c:pt>
                <c:pt idx="6759">
                  <c:v>-6.5880000000000001</c:v>
                </c:pt>
                <c:pt idx="6760">
                  <c:v>-6.593</c:v>
                </c:pt>
                <c:pt idx="6761">
                  <c:v>-6.593</c:v>
                </c:pt>
                <c:pt idx="6762">
                  <c:v>-6.593</c:v>
                </c:pt>
                <c:pt idx="6763">
                  <c:v>-6.5979999999999999</c:v>
                </c:pt>
                <c:pt idx="6764">
                  <c:v>-6.5960000000000001</c:v>
                </c:pt>
                <c:pt idx="6765">
                  <c:v>-6.6020000000000003</c:v>
                </c:pt>
                <c:pt idx="6766">
                  <c:v>-6.6079999999999997</c:v>
                </c:pt>
                <c:pt idx="6767">
                  <c:v>-6.6109999999999998</c:v>
                </c:pt>
                <c:pt idx="6768">
                  <c:v>-6.6139999999999999</c:v>
                </c:pt>
                <c:pt idx="6769">
                  <c:v>-6.6180000000000003</c:v>
                </c:pt>
                <c:pt idx="6770">
                  <c:v>-6.6310000000000002</c:v>
                </c:pt>
                <c:pt idx="6771">
                  <c:v>-6.6310000000000002</c:v>
                </c:pt>
                <c:pt idx="6772">
                  <c:v>-6.6310000000000002</c:v>
                </c:pt>
                <c:pt idx="6773">
                  <c:v>-6.6360000000000001</c:v>
                </c:pt>
                <c:pt idx="6774">
                  <c:v>-6.63</c:v>
                </c:pt>
                <c:pt idx="6775">
                  <c:v>-6.641</c:v>
                </c:pt>
                <c:pt idx="6776">
                  <c:v>-6.6349999999999998</c:v>
                </c:pt>
                <c:pt idx="6777">
                  <c:v>-6.6479999999999997</c:v>
                </c:pt>
                <c:pt idx="6778">
                  <c:v>-6.6479999999999997</c:v>
                </c:pt>
                <c:pt idx="6779">
                  <c:v>-6.6459999999999999</c:v>
                </c:pt>
                <c:pt idx="6780">
                  <c:v>-6.6550000000000002</c:v>
                </c:pt>
                <c:pt idx="6781">
                  <c:v>-6.6680000000000001</c:v>
                </c:pt>
                <c:pt idx="6782">
                  <c:v>-6.6639999999999997</c:v>
                </c:pt>
                <c:pt idx="6783">
                  <c:v>-6.67</c:v>
                </c:pt>
                <c:pt idx="6784">
                  <c:v>-6.6639999999999997</c:v>
                </c:pt>
                <c:pt idx="6785">
                  <c:v>-6.6710000000000003</c:v>
                </c:pt>
                <c:pt idx="6786">
                  <c:v>-6.6669999999999998</c:v>
                </c:pt>
                <c:pt idx="6787">
                  <c:v>-6.6710000000000003</c:v>
                </c:pt>
                <c:pt idx="6788">
                  <c:v>-6.673</c:v>
                </c:pt>
                <c:pt idx="6789">
                  <c:v>-6.6669999999999998</c:v>
                </c:pt>
                <c:pt idx="6790">
                  <c:v>-6.6760000000000002</c:v>
                </c:pt>
                <c:pt idx="6791">
                  <c:v>-6.6790000000000003</c:v>
                </c:pt>
                <c:pt idx="6792">
                  <c:v>-6.69</c:v>
                </c:pt>
                <c:pt idx="6793">
                  <c:v>-6.6959999999999997</c:v>
                </c:pt>
                <c:pt idx="6794">
                  <c:v>-6.7009999999999996</c:v>
                </c:pt>
                <c:pt idx="6795">
                  <c:v>-6.7069999999999999</c:v>
                </c:pt>
                <c:pt idx="6796">
                  <c:v>-6.7050000000000001</c:v>
                </c:pt>
                <c:pt idx="6797">
                  <c:v>-6.7119999999999997</c:v>
                </c:pt>
                <c:pt idx="6798">
                  <c:v>-6.7190000000000003</c:v>
                </c:pt>
                <c:pt idx="6799">
                  <c:v>-6.7119999999999997</c:v>
                </c:pt>
                <c:pt idx="6800">
                  <c:v>-6.7190000000000003</c:v>
                </c:pt>
                <c:pt idx="6801">
                  <c:v>-6.7240000000000002</c:v>
                </c:pt>
                <c:pt idx="6802">
                  <c:v>-6.7240000000000002</c:v>
                </c:pt>
                <c:pt idx="6803">
                  <c:v>-6.7270000000000003</c:v>
                </c:pt>
                <c:pt idx="6804">
                  <c:v>-6.7249999999999996</c:v>
                </c:pt>
                <c:pt idx="6805">
                  <c:v>-6.7329999999999997</c:v>
                </c:pt>
                <c:pt idx="6806">
                  <c:v>-6.7309999999999999</c:v>
                </c:pt>
                <c:pt idx="6807">
                  <c:v>-6.7320000000000002</c:v>
                </c:pt>
                <c:pt idx="6808">
                  <c:v>-6.7320000000000002</c:v>
                </c:pt>
                <c:pt idx="6809">
                  <c:v>-6.7329999999999997</c:v>
                </c:pt>
                <c:pt idx="6810">
                  <c:v>-6.7430000000000003</c:v>
                </c:pt>
                <c:pt idx="6811">
                  <c:v>-6.7519999999999998</c:v>
                </c:pt>
                <c:pt idx="6812">
                  <c:v>-6.75</c:v>
                </c:pt>
                <c:pt idx="6813">
                  <c:v>-6.7590000000000003</c:v>
                </c:pt>
                <c:pt idx="6814">
                  <c:v>-6.766</c:v>
                </c:pt>
                <c:pt idx="6815">
                  <c:v>-6.7759999999999998</c:v>
                </c:pt>
                <c:pt idx="6816">
                  <c:v>-6.766</c:v>
                </c:pt>
                <c:pt idx="6817">
                  <c:v>-6.7789999999999999</c:v>
                </c:pt>
                <c:pt idx="6818">
                  <c:v>-6.782</c:v>
                </c:pt>
                <c:pt idx="6819">
                  <c:v>-6.7839999999999998</c:v>
                </c:pt>
                <c:pt idx="6820">
                  <c:v>-6.7850000000000001</c:v>
                </c:pt>
                <c:pt idx="6821">
                  <c:v>-6.7850000000000001</c:v>
                </c:pt>
                <c:pt idx="6822">
                  <c:v>-6.7910000000000004</c:v>
                </c:pt>
                <c:pt idx="6823">
                  <c:v>-6.7859999999999996</c:v>
                </c:pt>
                <c:pt idx="6824">
                  <c:v>-6.7859999999999996</c:v>
                </c:pt>
                <c:pt idx="6825">
                  <c:v>-6.7990000000000004</c:v>
                </c:pt>
                <c:pt idx="6826">
                  <c:v>-6.8010000000000002</c:v>
                </c:pt>
                <c:pt idx="6827">
                  <c:v>-6.8040000000000003</c:v>
                </c:pt>
                <c:pt idx="6828">
                  <c:v>-6.81</c:v>
                </c:pt>
                <c:pt idx="6829">
                  <c:v>-6.8109999999999999</c:v>
                </c:pt>
                <c:pt idx="6830">
                  <c:v>-6.8150000000000004</c:v>
                </c:pt>
                <c:pt idx="6831">
                  <c:v>-6.82</c:v>
                </c:pt>
                <c:pt idx="6832">
                  <c:v>-6.8259999999999996</c:v>
                </c:pt>
                <c:pt idx="6833">
                  <c:v>-6.8330000000000002</c:v>
                </c:pt>
                <c:pt idx="6834">
                  <c:v>-6.8330000000000002</c:v>
                </c:pt>
                <c:pt idx="6835">
                  <c:v>-6.84</c:v>
                </c:pt>
                <c:pt idx="6836">
                  <c:v>-6.83</c:v>
                </c:pt>
                <c:pt idx="6837">
                  <c:v>-6.8360000000000003</c:v>
                </c:pt>
                <c:pt idx="6838">
                  <c:v>-6.8369999999999997</c:v>
                </c:pt>
                <c:pt idx="6839">
                  <c:v>-6.8460000000000001</c:v>
                </c:pt>
                <c:pt idx="6840">
                  <c:v>-6.8380000000000001</c:v>
                </c:pt>
                <c:pt idx="6841">
                  <c:v>-6.8479999999999999</c:v>
                </c:pt>
                <c:pt idx="6842">
                  <c:v>-6.8490000000000002</c:v>
                </c:pt>
                <c:pt idx="6843">
                  <c:v>-6.851</c:v>
                </c:pt>
                <c:pt idx="6844">
                  <c:v>-6.8579999999999997</c:v>
                </c:pt>
                <c:pt idx="6845">
                  <c:v>-6.8579999999999997</c:v>
                </c:pt>
                <c:pt idx="6846">
                  <c:v>-6.8630000000000004</c:v>
                </c:pt>
                <c:pt idx="6847">
                  <c:v>-6.867</c:v>
                </c:pt>
                <c:pt idx="6848">
                  <c:v>-6.8609999999999998</c:v>
                </c:pt>
                <c:pt idx="6849">
                  <c:v>-6.8639999999999999</c:v>
                </c:pt>
                <c:pt idx="6850">
                  <c:v>-6.8620000000000001</c:v>
                </c:pt>
                <c:pt idx="6851">
                  <c:v>-6.875</c:v>
                </c:pt>
                <c:pt idx="6852">
                  <c:v>-6.8730000000000002</c:v>
                </c:pt>
                <c:pt idx="6853">
                  <c:v>-6.8760000000000003</c:v>
                </c:pt>
                <c:pt idx="6854">
                  <c:v>-6.8890000000000002</c:v>
                </c:pt>
                <c:pt idx="6855">
                  <c:v>-6.8860000000000001</c:v>
                </c:pt>
                <c:pt idx="6856">
                  <c:v>-6.8869999999999996</c:v>
                </c:pt>
                <c:pt idx="6857">
                  <c:v>-6.8869999999999996</c:v>
                </c:pt>
                <c:pt idx="6858">
                  <c:v>-6.8879999999999999</c:v>
                </c:pt>
                <c:pt idx="6859">
                  <c:v>-6.8959999999999999</c:v>
                </c:pt>
                <c:pt idx="6860">
                  <c:v>-6.9009999999999998</c:v>
                </c:pt>
                <c:pt idx="6861">
                  <c:v>-6.9039999999999999</c:v>
                </c:pt>
                <c:pt idx="6862">
                  <c:v>-6.9020000000000001</c:v>
                </c:pt>
                <c:pt idx="6863">
                  <c:v>-6.9059999999999997</c:v>
                </c:pt>
                <c:pt idx="6864">
                  <c:v>-6.9080000000000004</c:v>
                </c:pt>
                <c:pt idx="6865">
                  <c:v>-6.907</c:v>
                </c:pt>
                <c:pt idx="6866">
                  <c:v>-6.9139999999999997</c:v>
                </c:pt>
                <c:pt idx="6867">
                  <c:v>-6.9139999999999997</c:v>
                </c:pt>
                <c:pt idx="6868">
                  <c:v>-6.9219999999999997</c:v>
                </c:pt>
                <c:pt idx="6869">
                  <c:v>-6.9189999999999996</c:v>
                </c:pt>
                <c:pt idx="6870">
                  <c:v>-6.923</c:v>
                </c:pt>
                <c:pt idx="6871">
                  <c:v>-6.9249999999999998</c:v>
                </c:pt>
                <c:pt idx="6872">
                  <c:v>-6.9260000000000002</c:v>
                </c:pt>
                <c:pt idx="6873">
                  <c:v>-6.93</c:v>
                </c:pt>
                <c:pt idx="6874">
                  <c:v>-6.944</c:v>
                </c:pt>
                <c:pt idx="6875">
                  <c:v>-6.9480000000000004</c:v>
                </c:pt>
                <c:pt idx="6876">
                  <c:v>-6.9480000000000004</c:v>
                </c:pt>
                <c:pt idx="6877">
                  <c:v>-6.9589999999999996</c:v>
                </c:pt>
                <c:pt idx="6878">
                  <c:v>-6.9640000000000004</c:v>
                </c:pt>
                <c:pt idx="6879">
                  <c:v>-6.9619999999999997</c:v>
                </c:pt>
                <c:pt idx="6880">
                  <c:v>-6.9749999999999996</c:v>
                </c:pt>
                <c:pt idx="6881">
                  <c:v>-6.976</c:v>
                </c:pt>
                <c:pt idx="6882">
                  <c:v>-6.9720000000000004</c:v>
                </c:pt>
                <c:pt idx="6883">
                  <c:v>-6.9829999999999997</c:v>
                </c:pt>
                <c:pt idx="6884">
                  <c:v>-6.9889999999999999</c:v>
                </c:pt>
                <c:pt idx="6885">
                  <c:v>-6.9770000000000003</c:v>
                </c:pt>
                <c:pt idx="6886">
                  <c:v>-6.99</c:v>
                </c:pt>
                <c:pt idx="6887">
                  <c:v>-6.9989999999999997</c:v>
                </c:pt>
                <c:pt idx="6888">
                  <c:v>-6.9969999999999999</c:v>
                </c:pt>
                <c:pt idx="6889">
                  <c:v>-6.9950000000000001</c:v>
                </c:pt>
                <c:pt idx="6890">
                  <c:v>-7.0039999999999996</c:v>
                </c:pt>
                <c:pt idx="6891">
                  <c:v>-7.0069999999999997</c:v>
                </c:pt>
                <c:pt idx="6892">
                  <c:v>-7.0049999999999999</c:v>
                </c:pt>
                <c:pt idx="6893">
                  <c:v>-7.0140000000000002</c:v>
                </c:pt>
                <c:pt idx="6894">
                  <c:v>-7.02</c:v>
                </c:pt>
                <c:pt idx="6895">
                  <c:v>-7.0119999999999996</c:v>
                </c:pt>
                <c:pt idx="6896">
                  <c:v>-7.0129999999999999</c:v>
                </c:pt>
                <c:pt idx="6897">
                  <c:v>-7.024</c:v>
                </c:pt>
                <c:pt idx="6898">
                  <c:v>-7.016</c:v>
                </c:pt>
                <c:pt idx="6899">
                  <c:v>-7.03</c:v>
                </c:pt>
                <c:pt idx="6900">
                  <c:v>-7.0330000000000004</c:v>
                </c:pt>
                <c:pt idx="6901">
                  <c:v>-7.0309999999999997</c:v>
                </c:pt>
                <c:pt idx="6902">
                  <c:v>-7.0380000000000003</c:v>
                </c:pt>
                <c:pt idx="6903">
                  <c:v>-7.04</c:v>
                </c:pt>
                <c:pt idx="6904">
                  <c:v>-7.0359999999999996</c:v>
                </c:pt>
                <c:pt idx="6905">
                  <c:v>-7.0430000000000001</c:v>
                </c:pt>
                <c:pt idx="6906">
                  <c:v>-7.048</c:v>
                </c:pt>
                <c:pt idx="6907">
                  <c:v>-7.05</c:v>
                </c:pt>
                <c:pt idx="6908">
                  <c:v>-7.0609999999999999</c:v>
                </c:pt>
                <c:pt idx="6909">
                  <c:v>-7.0570000000000004</c:v>
                </c:pt>
                <c:pt idx="6910">
                  <c:v>-7.0570000000000004</c:v>
                </c:pt>
                <c:pt idx="6911">
                  <c:v>-7.0640000000000001</c:v>
                </c:pt>
                <c:pt idx="6912">
                  <c:v>-7.06</c:v>
                </c:pt>
                <c:pt idx="6913">
                  <c:v>-7.0709999999999997</c:v>
                </c:pt>
                <c:pt idx="6914">
                  <c:v>-7.0759999999999996</c:v>
                </c:pt>
                <c:pt idx="6915">
                  <c:v>-7.07</c:v>
                </c:pt>
                <c:pt idx="6916">
                  <c:v>-7.0730000000000004</c:v>
                </c:pt>
                <c:pt idx="6917">
                  <c:v>-7.0730000000000004</c:v>
                </c:pt>
                <c:pt idx="6918">
                  <c:v>-7.0810000000000004</c:v>
                </c:pt>
                <c:pt idx="6919">
                  <c:v>-7.0839999999999996</c:v>
                </c:pt>
                <c:pt idx="6920">
                  <c:v>-7.093</c:v>
                </c:pt>
                <c:pt idx="6921">
                  <c:v>-7.0970000000000004</c:v>
                </c:pt>
                <c:pt idx="6922">
                  <c:v>-7.0910000000000002</c:v>
                </c:pt>
                <c:pt idx="6923">
                  <c:v>-7.093</c:v>
                </c:pt>
                <c:pt idx="6924">
                  <c:v>-7.0960000000000001</c:v>
                </c:pt>
                <c:pt idx="6925">
                  <c:v>-7.0940000000000003</c:v>
                </c:pt>
                <c:pt idx="6926">
                  <c:v>-7.1050000000000004</c:v>
                </c:pt>
                <c:pt idx="6927">
                  <c:v>-7.1109999999999998</c:v>
                </c:pt>
                <c:pt idx="6928">
                  <c:v>-7.117</c:v>
                </c:pt>
                <c:pt idx="6929">
                  <c:v>-7.1230000000000002</c:v>
                </c:pt>
                <c:pt idx="6930">
                  <c:v>-7.117</c:v>
                </c:pt>
                <c:pt idx="6931">
                  <c:v>-7.13</c:v>
                </c:pt>
                <c:pt idx="6932">
                  <c:v>-7.1340000000000003</c:v>
                </c:pt>
                <c:pt idx="6933">
                  <c:v>-7.1280000000000001</c:v>
                </c:pt>
                <c:pt idx="6934">
                  <c:v>-7.1219999999999999</c:v>
                </c:pt>
                <c:pt idx="6935">
                  <c:v>-7.1390000000000002</c:v>
                </c:pt>
                <c:pt idx="6936">
                  <c:v>-7.1379999999999999</c:v>
                </c:pt>
                <c:pt idx="6937">
                  <c:v>-7.1440000000000001</c:v>
                </c:pt>
                <c:pt idx="6938">
                  <c:v>-7.1529999999999996</c:v>
                </c:pt>
                <c:pt idx="6939">
                  <c:v>-7.1550000000000002</c:v>
                </c:pt>
                <c:pt idx="6940">
                  <c:v>-7.1429999999999998</c:v>
                </c:pt>
                <c:pt idx="6941">
                  <c:v>-7.1449999999999996</c:v>
                </c:pt>
                <c:pt idx="6942">
                  <c:v>-7.1390000000000002</c:v>
                </c:pt>
                <c:pt idx="6943">
                  <c:v>-7.1479999999999997</c:v>
                </c:pt>
                <c:pt idx="6944">
                  <c:v>-7.1630000000000003</c:v>
                </c:pt>
                <c:pt idx="6945">
                  <c:v>-7.157</c:v>
                </c:pt>
                <c:pt idx="6946">
                  <c:v>-7.16</c:v>
                </c:pt>
                <c:pt idx="6947">
                  <c:v>-7.1749999999999998</c:v>
                </c:pt>
                <c:pt idx="6948">
                  <c:v>-7.173</c:v>
                </c:pt>
                <c:pt idx="6949">
                  <c:v>-7.181</c:v>
                </c:pt>
                <c:pt idx="6950">
                  <c:v>-7.1749999999999998</c:v>
                </c:pt>
                <c:pt idx="6951">
                  <c:v>-7.173</c:v>
                </c:pt>
                <c:pt idx="6952">
                  <c:v>-7.1820000000000004</c:v>
                </c:pt>
                <c:pt idx="6953">
                  <c:v>-7.181</c:v>
                </c:pt>
                <c:pt idx="6954">
                  <c:v>-7.1890000000000001</c:v>
                </c:pt>
                <c:pt idx="6955">
                  <c:v>-7.1929999999999996</c:v>
                </c:pt>
                <c:pt idx="6956">
                  <c:v>-7.1980000000000004</c:v>
                </c:pt>
                <c:pt idx="6957">
                  <c:v>-7.1989999999999998</c:v>
                </c:pt>
                <c:pt idx="6958">
                  <c:v>-7.2069999999999999</c:v>
                </c:pt>
                <c:pt idx="6959">
                  <c:v>-7.2009999999999996</c:v>
                </c:pt>
                <c:pt idx="6960">
                  <c:v>-7.2060000000000004</c:v>
                </c:pt>
                <c:pt idx="6961">
                  <c:v>-7.2080000000000002</c:v>
                </c:pt>
                <c:pt idx="6962">
                  <c:v>-7.2110000000000003</c:v>
                </c:pt>
                <c:pt idx="6963">
                  <c:v>-7.2190000000000003</c:v>
                </c:pt>
                <c:pt idx="6964">
                  <c:v>-7.2130000000000001</c:v>
                </c:pt>
                <c:pt idx="6965">
                  <c:v>-7.22</c:v>
                </c:pt>
                <c:pt idx="6966">
                  <c:v>-7.2229999999999999</c:v>
                </c:pt>
                <c:pt idx="6967">
                  <c:v>-7.2190000000000003</c:v>
                </c:pt>
                <c:pt idx="6968">
                  <c:v>-7.2309999999999999</c:v>
                </c:pt>
                <c:pt idx="6969">
                  <c:v>-7.2359999999999998</c:v>
                </c:pt>
                <c:pt idx="6970">
                  <c:v>-7.2380000000000004</c:v>
                </c:pt>
                <c:pt idx="6971">
                  <c:v>-7.2469999999999999</c:v>
                </c:pt>
                <c:pt idx="6972">
                  <c:v>-7.2450000000000001</c:v>
                </c:pt>
                <c:pt idx="6973">
                  <c:v>-7.2460000000000004</c:v>
                </c:pt>
                <c:pt idx="6974">
                  <c:v>-7.2480000000000002</c:v>
                </c:pt>
                <c:pt idx="6975">
                  <c:v>-7.2569999999999997</c:v>
                </c:pt>
                <c:pt idx="6976">
                  <c:v>-7.2530000000000001</c:v>
                </c:pt>
                <c:pt idx="6977">
                  <c:v>-7.2640000000000002</c:v>
                </c:pt>
                <c:pt idx="6978">
                  <c:v>-7.2619999999999996</c:v>
                </c:pt>
                <c:pt idx="6979">
                  <c:v>-7.2619999999999996</c:v>
                </c:pt>
                <c:pt idx="6980">
                  <c:v>-7.2670000000000003</c:v>
                </c:pt>
                <c:pt idx="6981">
                  <c:v>-7.2770000000000001</c:v>
                </c:pt>
                <c:pt idx="6982">
                  <c:v>-7.282</c:v>
                </c:pt>
                <c:pt idx="6983">
                  <c:v>-7.2859999999999996</c:v>
                </c:pt>
                <c:pt idx="6984">
                  <c:v>-7.2850000000000001</c:v>
                </c:pt>
                <c:pt idx="6985">
                  <c:v>-7.2839999999999998</c:v>
                </c:pt>
                <c:pt idx="6986">
                  <c:v>-7.2850000000000001</c:v>
                </c:pt>
                <c:pt idx="6987">
                  <c:v>-7.2939999999999996</c:v>
                </c:pt>
                <c:pt idx="6988">
                  <c:v>-7.298</c:v>
                </c:pt>
                <c:pt idx="6989">
                  <c:v>-7.2969999999999997</c:v>
                </c:pt>
                <c:pt idx="6990">
                  <c:v>-7.2949999999999999</c:v>
                </c:pt>
                <c:pt idx="6991">
                  <c:v>-7.3090000000000002</c:v>
                </c:pt>
                <c:pt idx="6992">
                  <c:v>-7.3140000000000001</c:v>
                </c:pt>
                <c:pt idx="6993">
                  <c:v>-7.319</c:v>
                </c:pt>
                <c:pt idx="6994">
                  <c:v>-7.3109999999999999</c:v>
                </c:pt>
                <c:pt idx="6995">
                  <c:v>-7.3209999999999997</c:v>
                </c:pt>
                <c:pt idx="6996">
                  <c:v>-7.3259999999999996</c:v>
                </c:pt>
                <c:pt idx="6997">
                  <c:v>-7.33</c:v>
                </c:pt>
                <c:pt idx="6998">
                  <c:v>-7.3280000000000003</c:v>
                </c:pt>
                <c:pt idx="6999">
                  <c:v>-7.3310000000000004</c:v>
                </c:pt>
                <c:pt idx="7000">
                  <c:v>-7.3360000000000003</c:v>
                </c:pt>
                <c:pt idx="7001">
                  <c:v>-7.3380000000000001</c:v>
                </c:pt>
                <c:pt idx="7002">
                  <c:v>-7.3460000000000001</c:v>
                </c:pt>
                <c:pt idx="7003">
                  <c:v>-7.351</c:v>
                </c:pt>
                <c:pt idx="7004">
                  <c:v>-7.3540000000000001</c:v>
                </c:pt>
                <c:pt idx="7005">
                  <c:v>-7.3540000000000001</c:v>
                </c:pt>
                <c:pt idx="7006">
                  <c:v>-7.3440000000000003</c:v>
                </c:pt>
                <c:pt idx="7007">
                  <c:v>-7.35</c:v>
                </c:pt>
                <c:pt idx="7008">
                  <c:v>-7.3559999999999999</c:v>
                </c:pt>
                <c:pt idx="7009">
                  <c:v>-7.36</c:v>
                </c:pt>
                <c:pt idx="7010">
                  <c:v>-7.3630000000000004</c:v>
                </c:pt>
                <c:pt idx="7011">
                  <c:v>-7.37</c:v>
                </c:pt>
                <c:pt idx="7012">
                  <c:v>-7.3789999999999996</c:v>
                </c:pt>
                <c:pt idx="7013">
                  <c:v>-7.3810000000000002</c:v>
                </c:pt>
                <c:pt idx="7014">
                  <c:v>-7.375</c:v>
                </c:pt>
                <c:pt idx="7015">
                  <c:v>-7.3849999999999998</c:v>
                </c:pt>
                <c:pt idx="7016">
                  <c:v>-7.3780000000000001</c:v>
                </c:pt>
                <c:pt idx="7017">
                  <c:v>-7.3819999999999997</c:v>
                </c:pt>
                <c:pt idx="7018">
                  <c:v>-7.3860000000000001</c:v>
                </c:pt>
                <c:pt idx="7019">
                  <c:v>-7.3869999999999996</c:v>
                </c:pt>
                <c:pt idx="7020">
                  <c:v>-7.3940000000000001</c:v>
                </c:pt>
                <c:pt idx="7021">
                  <c:v>-7.3959999999999999</c:v>
                </c:pt>
                <c:pt idx="7022">
                  <c:v>-7.3959999999999999</c:v>
                </c:pt>
                <c:pt idx="7023">
                  <c:v>-7.4130000000000003</c:v>
                </c:pt>
                <c:pt idx="7024">
                  <c:v>-7.4050000000000002</c:v>
                </c:pt>
                <c:pt idx="7025">
                  <c:v>-7.4119999999999999</c:v>
                </c:pt>
                <c:pt idx="7026">
                  <c:v>-7.4080000000000004</c:v>
                </c:pt>
                <c:pt idx="7027">
                  <c:v>-7.42</c:v>
                </c:pt>
                <c:pt idx="7028">
                  <c:v>-7.4210000000000003</c:v>
                </c:pt>
                <c:pt idx="7029">
                  <c:v>-7.4059999999999997</c:v>
                </c:pt>
                <c:pt idx="7030">
                  <c:v>-7.415</c:v>
                </c:pt>
                <c:pt idx="7031">
                  <c:v>-7.4320000000000004</c:v>
                </c:pt>
                <c:pt idx="7032">
                  <c:v>-7.4260000000000002</c:v>
                </c:pt>
                <c:pt idx="7033">
                  <c:v>-7.4340000000000002</c:v>
                </c:pt>
                <c:pt idx="7034">
                  <c:v>-7.4329999999999998</c:v>
                </c:pt>
                <c:pt idx="7035">
                  <c:v>-7.4390000000000001</c:v>
                </c:pt>
                <c:pt idx="7036">
                  <c:v>-7.4329999999999998</c:v>
                </c:pt>
                <c:pt idx="7037">
                  <c:v>-7.4290000000000003</c:v>
                </c:pt>
                <c:pt idx="7038">
                  <c:v>-7.431</c:v>
                </c:pt>
                <c:pt idx="7039">
                  <c:v>-7.4390000000000001</c:v>
                </c:pt>
                <c:pt idx="7040">
                  <c:v>-7.4420000000000002</c:v>
                </c:pt>
                <c:pt idx="7041">
                  <c:v>-7.4509999999999996</c:v>
                </c:pt>
                <c:pt idx="7042">
                  <c:v>-7.4530000000000003</c:v>
                </c:pt>
                <c:pt idx="7043">
                  <c:v>-7.4489999999999998</c:v>
                </c:pt>
                <c:pt idx="7044">
                  <c:v>-7.4580000000000002</c:v>
                </c:pt>
                <c:pt idx="7045">
                  <c:v>-7.4749999999999996</c:v>
                </c:pt>
                <c:pt idx="7046">
                  <c:v>-7.4740000000000002</c:v>
                </c:pt>
                <c:pt idx="7047">
                  <c:v>-7.4779999999999998</c:v>
                </c:pt>
                <c:pt idx="7048">
                  <c:v>-7.48</c:v>
                </c:pt>
                <c:pt idx="7049">
                  <c:v>-7.48</c:v>
                </c:pt>
                <c:pt idx="7050">
                  <c:v>-7.4850000000000003</c:v>
                </c:pt>
                <c:pt idx="7051">
                  <c:v>-7.492</c:v>
                </c:pt>
                <c:pt idx="7052">
                  <c:v>-7.4880000000000004</c:v>
                </c:pt>
                <c:pt idx="7053">
                  <c:v>-7.49</c:v>
                </c:pt>
                <c:pt idx="7054">
                  <c:v>-7.4909999999999997</c:v>
                </c:pt>
                <c:pt idx="7055">
                  <c:v>-7.4969999999999999</c:v>
                </c:pt>
                <c:pt idx="7056">
                  <c:v>-7.4930000000000003</c:v>
                </c:pt>
                <c:pt idx="7057">
                  <c:v>-7.508</c:v>
                </c:pt>
                <c:pt idx="7058">
                  <c:v>-7.51</c:v>
                </c:pt>
                <c:pt idx="7059">
                  <c:v>-7.5209999999999999</c:v>
                </c:pt>
                <c:pt idx="7060">
                  <c:v>-7.5209999999999999</c:v>
                </c:pt>
                <c:pt idx="7061">
                  <c:v>-7.5149999999999997</c:v>
                </c:pt>
                <c:pt idx="7062">
                  <c:v>-7.5279999999999996</c:v>
                </c:pt>
                <c:pt idx="7063">
                  <c:v>-7.5330000000000004</c:v>
                </c:pt>
                <c:pt idx="7064">
                  <c:v>-7.5430000000000001</c:v>
                </c:pt>
                <c:pt idx="7065">
                  <c:v>-7.5439999999999996</c:v>
                </c:pt>
                <c:pt idx="7066">
                  <c:v>-7.5439999999999996</c:v>
                </c:pt>
                <c:pt idx="7067">
                  <c:v>-7.5460000000000003</c:v>
                </c:pt>
                <c:pt idx="7068">
                  <c:v>-7.5439999999999996</c:v>
                </c:pt>
                <c:pt idx="7069">
                  <c:v>-7.54</c:v>
                </c:pt>
                <c:pt idx="7070">
                  <c:v>-7.5469999999999997</c:v>
                </c:pt>
                <c:pt idx="7071">
                  <c:v>-7.5490000000000004</c:v>
                </c:pt>
                <c:pt idx="7072">
                  <c:v>-7.556</c:v>
                </c:pt>
                <c:pt idx="7073">
                  <c:v>-7.5640000000000001</c:v>
                </c:pt>
                <c:pt idx="7074">
                  <c:v>-7.5730000000000004</c:v>
                </c:pt>
                <c:pt idx="7075">
                  <c:v>-7.5709999999999997</c:v>
                </c:pt>
                <c:pt idx="7076">
                  <c:v>-7.5819999999999999</c:v>
                </c:pt>
                <c:pt idx="7077">
                  <c:v>-7.5720000000000001</c:v>
                </c:pt>
                <c:pt idx="7078">
                  <c:v>-7.5819999999999999</c:v>
                </c:pt>
                <c:pt idx="7079">
                  <c:v>-7.577</c:v>
                </c:pt>
                <c:pt idx="7080">
                  <c:v>-7.5720000000000001</c:v>
                </c:pt>
                <c:pt idx="7081">
                  <c:v>-7.585</c:v>
                </c:pt>
                <c:pt idx="7082">
                  <c:v>-7.5880000000000001</c:v>
                </c:pt>
                <c:pt idx="7083">
                  <c:v>-7.5860000000000003</c:v>
                </c:pt>
                <c:pt idx="7084">
                  <c:v>-7.585</c:v>
                </c:pt>
                <c:pt idx="7085">
                  <c:v>-7.5839999999999996</c:v>
                </c:pt>
                <c:pt idx="7086">
                  <c:v>-7.5890000000000004</c:v>
                </c:pt>
                <c:pt idx="7087">
                  <c:v>-7.5949999999999998</c:v>
                </c:pt>
                <c:pt idx="7088">
                  <c:v>-7.6020000000000003</c:v>
                </c:pt>
                <c:pt idx="7089">
                  <c:v>-7.61</c:v>
                </c:pt>
                <c:pt idx="7090">
                  <c:v>-7.61</c:v>
                </c:pt>
                <c:pt idx="7091">
                  <c:v>-7.6189999999999998</c:v>
                </c:pt>
                <c:pt idx="7092">
                  <c:v>-7.6239999999999997</c:v>
                </c:pt>
                <c:pt idx="7093">
                  <c:v>-7.63</c:v>
                </c:pt>
                <c:pt idx="7094">
                  <c:v>-7.6260000000000003</c:v>
                </c:pt>
                <c:pt idx="7095">
                  <c:v>-7.633</c:v>
                </c:pt>
                <c:pt idx="7096">
                  <c:v>-7.63</c:v>
                </c:pt>
                <c:pt idx="7097">
                  <c:v>-7.6379999999999999</c:v>
                </c:pt>
                <c:pt idx="7098">
                  <c:v>-7.6420000000000003</c:v>
                </c:pt>
                <c:pt idx="7099">
                  <c:v>-7.64</c:v>
                </c:pt>
                <c:pt idx="7100">
                  <c:v>-7.6420000000000003</c:v>
                </c:pt>
                <c:pt idx="7101">
                  <c:v>-7.6360000000000001</c:v>
                </c:pt>
                <c:pt idx="7102">
                  <c:v>-7.64</c:v>
                </c:pt>
                <c:pt idx="7103">
                  <c:v>-7.6429999999999998</c:v>
                </c:pt>
                <c:pt idx="7104">
                  <c:v>-7.6520000000000001</c:v>
                </c:pt>
                <c:pt idx="7105">
                  <c:v>-7.65</c:v>
                </c:pt>
                <c:pt idx="7106">
                  <c:v>-7.657</c:v>
                </c:pt>
                <c:pt idx="7107">
                  <c:v>-7.665</c:v>
                </c:pt>
                <c:pt idx="7108">
                  <c:v>-7.6710000000000003</c:v>
                </c:pt>
                <c:pt idx="7109">
                  <c:v>-7.6740000000000004</c:v>
                </c:pt>
                <c:pt idx="7110">
                  <c:v>-7.6740000000000004</c:v>
                </c:pt>
                <c:pt idx="7111">
                  <c:v>-7.6890000000000001</c:v>
                </c:pt>
                <c:pt idx="7112">
                  <c:v>-7.69</c:v>
                </c:pt>
                <c:pt idx="7113">
                  <c:v>-7.6920000000000002</c:v>
                </c:pt>
                <c:pt idx="7114">
                  <c:v>-7.6989999999999998</c:v>
                </c:pt>
                <c:pt idx="7115">
                  <c:v>-7.6959999999999997</c:v>
                </c:pt>
                <c:pt idx="7116">
                  <c:v>-7.6989999999999998</c:v>
                </c:pt>
                <c:pt idx="7117">
                  <c:v>-7.7060000000000004</c:v>
                </c:pt>
                <c:pt idx="7118">
                  <c:v>-7.7140000000000004</c:v>
                </c:pt>
                <c:pt idx="7119">
                  <c:v>-7.7190000000000003</c:v>
                </c:pt>
                <c:pt idx="7120">
                  <c:v>-7.7119999999999997</c:v>
                </c:pt>
                <c:pt idx="7121">
                  <c:v>-7.7119999999999997</c:v>
                </c:pt>
                <c:pt idx="7122">
                  <c:v>-7.7210000000000001</c:v>
                </c:pt>
                <c:pt idx="7123">
                  <c:v>-7.7279999999999998</c:v>
                </c:pt>
                <c:pt idx="7124">
                  <c:v>-7.7320000000000002</c:v>
                </c:pt>
                <c:pt idx="7125">
                  <c:v>-7.7279999999999998</c:v>
                </c:pt>
                <c:pt idx="7126">
                  <c:v>-7.7169999999999996</c:v>
                </c:pt>
                <c:pt idx="7127">
                  <c:v>-7.7240000000000002</c:v>
                </c:pt>
                <c:pt idx="7128">
                  <c:v>-7.7409999999999997</c:v>
                </c:pt>
                <c:pt idx="7129">
                  <c:v>-7.7430000000000003</c:v>
                </c:pt>
                <c:pt idx="7130">
                  <c:v>-7.7480000000000002</c:v>
                </c:pt>
                <c:pt idx="7131">
                  <c:v>-7.7460000000000004</c:v>
                </c:pt>
                <c:pt idx="7132">
                  <c:v>-7.7439999999999998</c:v>
                </c:pt>
                <c:pt idx="7133">
                  <c:v>-7.7430000000000003</c:v>
                </c:pt>
                <c:pt idx="7134">
                  <c:v>-7.7530000000000001</c:v>
                </c:pt>
                <c:pt idx="7135">
                  <c:v>-7.7530000000000001</c:v>
                </c:pt>
                <c:pt idx="7136">
                  <c:v>-7.758</c:v>
                </c:pt>
                <c:pt idx="7137">
                  <c:v>-7.7640000000000002</c:v>
                </c:pt>
                <c:pt idx="7138">
                  <c:v>-7.7649999999999997</c:v>
                </c:pt>
                <c:pt idx="7139">
                  <c:v>-7.7649999999999997</c:v>
                </c:pt>
                <c:pt idx="7140">
                  <c:v>-7.7779999999999996</c:v>
                </c:pt>
                <c:pt idx="7141">
                  <c:v>-7.782</c:v>
                </c:pt>
                <c:pt idx="7142">
                  <c:v>-7.7830000000000004</c:v>
                </c:pt>
                <c:pt idx="7143">
                  <c:v>-7.7869999999999999</c:v>
                </c:pt>
                <c:pt idx="7144">
                  <c:v>-7.8029999999999999</c:v>
                </c:pt>
                <c:pt idx="7145">
                  <c:v>-7.806</c:v>
                </c:pt>
                <c:pt idx="7146">
                  <c:v>-7.8040000000000003</c:v>
                </c:pt>
                <c:pt idx="7147">
                  <c:v>-7.81</c:v>
                </c:pt>
                <c:pt idx="7148">
                  <c:v>-7.8170000000000002</c:v>
                </c:pt>
                <c:pt idx="7149">
                  <c:v>-7.8090000000000002</c:v>
                </c:pt>
                <c:pt idx="7150">
                  <c:v>-7.81</c:v>
                </c:pt>
                <c:pt idx="7151">
                  <c:v>-7.8259999999999996</c:v>
                </c:pt>
                <c:pt idx="7152">
                  <c:v>-7.8220000000000001</c:v>
                </c:pt>
                <c:pt idx="7153">
                  <c:v>-7.8319999999999999</c:v>
                </c:pt>
                <c:pt idx="7154">
                  <c:v>-7.8310000000000004</c:v>
                </c:pt>
                <c:pt idx="7155">
                  <c:v>-7.8380000000000001</c:v>
                </c:pt>
                <c:pt idx="7156">
                  <c:v>-7.843</c:v>
                </c:pt>
                <c:pt idx="7157">
                  <c:v>-7.859</c:v>
                </c:pt>
                <c:pt idx="7158">
                  <c:v>-7.843</c:v>
                </c:pt>
                <c:pt idx="7159">
                  <c:v>-7.8339999999999996</c:v>
                </c:pt>
                <c:pt idx="7160">
                  <c:v>-7.8470000000000004</c:v>
                </c:pt>
                <c:pt idx="7161">
                  <c:v>-7.8470000000000004</c:v>
                </c:pt>
                <c:pt idx="7162">
                  <c:v>-7.8470000000000004</c:v>
                </c:pt>
                <c:pt idx="7163">
                  <c:v>-7.8460000000000001</c:v>
                </c:pt>
                <c:pt idx="7164">
                  <c:v>-7.859</c:v>
                </c:pt>
                <c:pt idx="7165">
                  <c:v>-7.859</c:v>
                </c:pt>
                <c:pt idx="7166">
                  <c:v>-7.867</c:v>
                </c:pt>
                <c:pt idx="7167">
                  <c:v>-7.87</c:v>
                </c:pt>
                <c:pt idx="7168">
                  <c:v>-7.883</c:v>
                </c:pt>
                <c:pt idx="7169">
                  <c:v>-7.883</c:v>
                </c:pt>
                <c:pt idx="7170">
                  <c:v>-7.883</c:v>
                </c:pt>
                <c:pt idx="7171">
                  <c:v>-7.88</c:v>
                </c:pt>
                <c:pt idx="7172">
                  <c:v>-7.8849999999999998</c:v>
                </c:pt>
                <c:pt idx="7173">
                  <c:v>-7.8940000000000001</c:v>
                </c:pt>
                <c:pt idx="7174">
                  <c:v>-7.8929999999999998</c:v>
                </c:pt>
                <c:pt idx="7175">
                  <c:v>-7.8840000000000003</c:v>
                </c:pt>
                <c:pt idx="7176">
                  <c:v>-7.8840000000000003</c:v>
                </c:pt>
                <c:pt idx="7177">
                  <c:v>-7.8860000000000001</c:v>
                </c:pt>
                <c:pt idx="7178">
                  <c:v>-7.9020000000000001</c:v>
                </c:pt>
                <c:pt idx="7179">
                  <c:v>-7.9039999999999999</c:v>
                </c:pt>
                <c:pt idx="7180">
                  <c:v>-7.9160000000000004</c:v>
                </c:pt>
                <c:pt idx="7181">
                  <c:v>-7.9169999999999998</c:v>
                </c:pt>
                <c:pt idx="7182">
                  <c:v>-7.9169999999999998</c:v>
                </c:pt>
                <c:pt idx="7183">
                  <c:v>-7.9279999999999999</c:v>
                </c:pt>
                <c:pt idx="7184">
                  <c:v>-7.9279999999999999</c:v>
                </c:pt>
                <c:pt idx="7185">
                  <c:v>-7.9279999999999999</c:v>
                </c:pt>
                <c:pt idx="7186">
                  <c:v>-7.9340000000000002</c:v>
                </c:pt>
                <c:pt idx="7187">
                  <c:v>-7.9349999999999996</c:v>
                </c:pt>
                <c:pt idx="7188">
                  <c:v>-7.9420000000000002</c:v>
                </c:pt>
                <c:pt idx="7189">
                  <c:v>-7.9349999999999996</c:v>
                </c:pt>
                <c:pt idx="7190">
                  <c:v>-7.9379999999999997</c:v>
                </c:pt>
                <c:pt idx="7191">
                  <c:v>-7.944</c:v>
                </c:pt>
                <c:pt idx="7192">
                  <c:v>-7.9349999999999996</c:v>
                </c:pt>
                <c:pt idx="7193">
                  <c:v>-7.9420000000000002</c:v>
                </c:pt>
                <c:pt idx="7194">
                  <c:v>-7.9429999999999996</c:v>
                </c:pt>
                <c:pt idx="7195">
                  <c:v>-7.9420000000000002</c:v>
                </c:pt>
                <c:pt idx="7196">
                  <c:v>-7.9450000000000003</c:v>
                </c:pt>
                <c:pt idx="7197">
                  <c:v>-7.9539999999999997</c:v>
                </c:pt>
                <c:pt idx="7198">
                  <c:v>-7.952</c:v>
                </c:pt>
                <c:pt idx="7199">
                  <c:v>-7.9569999999999999</c:v>
                </c:pt>
                <c:pt idx="7200">
                  <c:v>-7.9669999999999996</c:v>
                </c:pt>
                <c:pt idx="7201">
                  <c:v>-7.9649999999999999</c:v>
                </c:pt>
                <c:pt idx="7202">
                  <c:v>-7.9640000000000004</c:v>
                </c:pt>
                <c:pt idx="7203">
                  <c:v>-7.9630000000000001</c:v>
                </c:pt>
                <c:pt idx="7204">
                  <c:v>-7.9710000000000001</c:v>
                </c:pt>
                <c:pt idx="7205">
                  <c:v>-7.9790000000000001</c:v>
                </c:pt>
                <c:pt idx="7206">
                  <c:v>-7.9809999999999999</c:v>
                </c:pt>
                <c:pt idx="7207">
                  <c:v>-7.984</c:v>
                </c:pt>
                <c:pt idx="7208">
                  <c:v>-7.99</c:v>
                </c:pt>
                <c:pt idx="7209">
                  <c:v>-7.992</c:v>
                </c:pt>
                <c:pt idx="7210">
                  <c:v>-7.9930000000000003</c:v>
                </c:pt>
                <c:pt idx="7211">
                  <c:v>-7.9969999999999999</c:v>
                </c:pt>
                <c:pt idx="7212">
                  <c:v>-8.0030000000000001</c:v>
                </c:pt>
                <c:pt idx="7213">
                  <c:v>-8.0129999999999999</c:v>
                </c:pt>
                <c:pt idx="7214">
                  <c:v>-8.016</c:v>
                </c:pt>
                <c:pt idx="7215">
                  <c:v>-8.0169999999999995</c:v>
                </c:pt>
                <c:pt idx="7216">
                  <c:v>-8.0239999999999991</c:v>
                </c:pt>
                <c:pt idx="7217">
                  <c:v>-8.0259999999999998</c:v>
                </c:pt>
                <c:pt idx="7218">
                  <c:v>-8.0239999999999991</c:v>
                </c:pt>
                <c:pt idx="7219">
                  <c:v>-8.0210000000000008</c:v>
                </c:pt>
                <c:pt idx="7220">
                  <c:v>-8.0289999999999999</c:v>
                </c:pt>
                <c:pt idx="7221">
                  <c:v>-8.0350000000000001</c:v>
                </c:pt>
                <c:pt idx="7222">
                  <c:v>-8.0299999999999994</c:v>
                </c:pt>
                <c:pt idx="7223">
                  <c:v>-8.0289999999999999</c:v>
                </c:pt>
                <c:pt idx="7224">
                  <c:v>-8.0299999999999994</c:v>
                </c:pt>
                <c:pt idx="7225">
                  <c:v>-8.0350000000000001</c:v>
                </c:pt>
                <c:pt idx="7226">
                  <c:v>-8.0419999999999998</c:v>
                </c:pt>
                <c:pt idx="7227">
                  <c:v>-8.0299999999999994</c:v>
                </c:pt>
                <c:pt idx="7228">
                  <c:v>-8.0449999999999999</c:v>
                </c:pt>
                <c:pt idx="7229">
                  <c:v>-8.0489999999999995</c:v>
                </c:pt>
                <c:pt idx="7230">
                  <c:v>-8.0540000000000003</c:v>
                </c:pt>
                <c:pt idx="7231">
                  <c:v>-8.0570000000000004</c:v>
                </c:pt>
                <c:pt idx="7232">
                  <c:v>-8.0559999999999992</c:v>
                </c:pt>
                <c:pt idx="7233">
                  <c:v>-8.0630000000000006</c:v>
                </c:pt>
                <c:pt idx="7234">
                  <c:v>-8.0679999999999996</c:v>
                </c:pt>
                <c:pt idx="7235">
                  <c:v>-8.08</c:v>
                </c:pt>
                <c:pt idx="7236">
                  <c:v>-8.0950000000000006</c:v>
                </c:pt>
                <c:pt idx="7237">
                  <c:v>-8.09</c:v>
                </c:pt>
                <c:pt idx="7238">
                  <c:v>-8.0950000000000006</c:v>
                </c:pt>
                <c:pt idx="7239">
                  <c:v>-8.0980000000000008</c:v>
                </c:pt>
                <c:pt idx="7240">
                  <c:v>-8.1059999999999999</c:v>
                </c:pt>
                <c:pt idx="7241">
                  <c:v>-8.1050000000000004</c:v>
                </c:pt>
                <c:pt idx="7242">
                  <c:v>-8.1050000000000004</c:v>
                </c:pt>
                <c:pt idx="7243">
                  <c:v>-8.0969999999999995</c:v>
                </c:pt>
                <c:pt idx="7244">
                  <c:v>-8.0990000000000002</c:v>
                </c:pt>
                <c:pt idx="7245">
                  <c:v>-8.0990000000000002</c:v>
                </c:pt>
                <c:pt idx="7246">
                  <c:v>-8.109</c:v>
                </c:pt>
                <c:pt idx="7247">
                  <c:v>-8.1120000000000001</c:v>
                </c:pt>
                <c:pt idx="7248">
                  <c:v>-8.1120000000000001</c:v>
                </c:pt>
                <c:pt idx="7249">
                  <c:v>-8.109</c:v>
                </c:pt>
                <c:pt idx="7250">
                  <c:v>-8.1080000000000005</c:v>
                </c:pt>
                <c:pt idx="7251">
                  <c:v>-8.1110000000000007</c:v>
                </c:pt>
                <c:pt idx="7252">
                  <c:v>-8.1180000000000003</c:v>
                </c:pt>
                <c:pt idx="7253">
                  <c:v>-8.1189999999999998</c:v>
                </c:pt>
                <c:pt idx="7254">
                  <c:v>-8.1180000000000003</c:v>
                </c:pt>
                <c:pt idx="7255">
                  <c:v>-8.1229999999999993</c:v>
                </c:pt>
                <c:pt idx="7256">
                  <c:v>-8.1240000000000006</c:v>
                </c:pt>
                <c:pt idx="7257">
                  <c:v>-8.1219999999999999</c:v>
                </c:pt>
                <c:pt idx="7258">
                  <c:v>-8.1210000000000004</c:v>
                </c:pt>
                <c:pt idx="7259">
                  <c:v>-8.1329999999999991</c:v>
                </c:pt>
                <c:pt idx="7260">
                  <c:v>-8.1359999999999992</c:v>
                </c:pt>
                <c:pt idx="7261">
                  <c:v>-8.1389999999999993</c:v>
                </c:pt>
                <c:pt idx="7262">
                  <c:v>-8.1489999999999991</c:v>
                </c:pt>
                <c:pt idx="7263">
                  <c:v>-8.1430000000000007</c:v>
                </c:pt>
                <c:pt idx="7264">
                  <c:v>-8.1539999999999999</c:v>
                </c:pt>
                <c:pt idx="7265">
                  <c:v>-8.1679999999999993</c:v>
                </c:pt>
                <c:pt idx="7266">
                  <c:v>-8.17</c:v>
                </c:pt>
                <c:pt idx="7267">
                  <c:v>-8.1639999999999997</c:v>
                </c:pt>
                <c:pt idx="7268">
                  <c:v>-8.1669999999999998</c:v>
                </c:pt>
                <c:pt idx="7269">
                  <c:v>-8.1769999999999996</c:v>
                </c:pt>
                <c:pt idx="7270">
                  <c:v>-8.18</c:v>
                </c:pt>
                <c:pt idx="7271">
                  <c:v>-8.1760000000000002</c:v>
                </c:pt>
                <c:pt idx="7272">
                  <c:v>-8.1820000000000004</c:v>
                </c:pt>
                <c:pt idx="7273">
                  <c:v>-8.1769999999999996</c:v>
                </c:pt>
                <c:pt idx="7274">
                  <c:v>-8.1950000000000003</c:v>
                </c:pt>
                <c:pt idx="7275">
                  <c:v>-8.1910000000000007</c:v>
                </c:pt>
                <c:pt idx="7276">
                  <c:v>-8.1999999999999993</c:v>
                </c:pt>
                <c:pt idx="7277">
                  <c:v>-8.1959999999999997</c:v>
                </c:pt>
                <c:pt idx="7278">
                  <c:v>-8.2080000000000002</c:v>
                </c:pt>
                <c:pt idx="7279">
                  <c:v>-8.202</c:v>
                </c:pt>
                <c:pt idx="7280">
                  <c:v>-8.2070000000000007</c:v>
                </c:pt>
                <c:pt idx="7281">
                  <c:v>-8.2129999999999992</c:v>
                </c:pt>
                <c:pt idx="7282">
                  <c:v>-8.2159999999999993</c:v>
                </c:pt>
                <c:pt idx="7283">
                  <c:v>-8.2200000000000006</c:v>
                </c:pt>
                <c:pt idx="7284">
                  <c:v>-8.218</c:v>
                </c:pt>
                <c:pt idx="7285">
                  <c:v>-8.2279999999999998</c:v>
                </c:pt>
                <c:pt idx="7286">
                  <c:v>-8.2240000000000002</c:v>
                </c:pt>
                <c:pt idx="7287">
                  <c:v>-8.2289999999999992</c:v>
                </c:pt>
                <c:pt idx="7288">
                  <c:v>-8.2330000000000005</c:v>
                </c:pt>
                <c:pt idx="7289">
                  <c:v>-8.2349999999999994</c:v>
                </c:pt>
                <c:pt idx="7290">
                  <c:v>-8.2319999999999993</c:v>
                </c:pt>
                <c:pt idx="7291">
                  <c:v>-8.2409999999999997</c:v>
                </c:pt>
                <c:pt idx="7292">
                  <c:v>-8.24</c:v>
                </c:pt>
                <c:pt idx="7293">
                  <c:v>-8.2449999999999992</c:v>
                </c:pt>
                <c:pt idx="7294">
                  <c:v>-8.2449999999999992</c:v>
                </c:pt>
                <c:pt idx="7295">
                  <c:v>-8.2469999999999999</c:v>
                </c:pt>
                <c:pt idx="7296">
                  <c:v>-8.2530000000000001</c:v>
                </c:pt>
                <c:pt idx="7297">
                  <c:v>-8.2539999999999996</c:v>
                </c:pt>
                <c:pt idx="7298">
                  <c:v>-8.26</c:v>
                </c:pt>
                <c:pt idx="7299">
                  <c:v>-8.2579999999999991</c:v>
                </c:pt>
                <c:pt idx="7300">
                  <c:v>-8.2650000000000006</c:v>
                </c:pt>
                <c:pt idx="7301">
                  <c:v>-8.2690000000000001</c:v>
                </c:pt>
                <c:pt idx="7302">
                  <c:v>-8.2669999999999995</c:v>
                </c:pt>
                <c:pt idx="7303">
                  <c:v>-8.2739999999999991</c:v>
                </c:pt>
                <c:pt idx="7304">
                  <c:v>-8.2780000000000005</c:v>
                </c:pt>
                <c:pt idx="7305">
                  <c:v>-8.2829999999999995</c:v>
                </c:pt>
                <c:pt idx="7306">
                  <c:v>-8.2780000000000005</c:v>
                </c:pt>
                <c:pt idx="7307">
                  <c:v>-8.2789999999999999</c:v>
                </c:pt>
                <c:pt idx="7308">
                  <c:v>-8.2870000000000008</c:v>
                </c:pt>
                <c:pt idx="7309">
                  <c:v>-8.2899999999999991</c:v>
                </c:pt>
                <c:pt idx="7310">
                  <c:v>-8.298</c:v>
                </c:pt>
                <c:pt idx="7311">
                  <c:v>-8.3000000000000007</c:v>
                </c:pt>
                <c:pt idx="7312">
                  <c:v>-8.298</c:v>
                </c:pt>
                <c:pt idx="7313">
                  <c:v>-8.2970000000000006</c:v>
                </c:pt>
                <c:pt idx="7314">
                  <c:v>-8.3010000000000002</c:v>
                </c:pt>
                <c:pt idx="7315">
                  <c:v>-8.3089999999999993</c:v>
                </c:pt>
                <c:pt idx="7316">
                  <c:v>-8.3140000000000001</c:v>
                </c:pt>
                <c:pt idx="7317">
                  <c:v>-8.3119999999999994</c:v>
                </c:pt>
                <c:pt idx="7318">
                  <c:v>-8.3140000000000001</c:v>
                </c:pt>
                <c:pt idx="7319">
                  <c:v>-8.3249999999999993</c:v>
                </c:pt>
                <c:pt idx="7320">
                  <c:v>-8.327</c:v>
                </c:pt>
                <c:pt idx="7321">
                  <c:v>-8.3230000000000004</c:v>
                </c:pt>
                <c:pt idx="7322">
                  <c:v>-8.34</c:v>
                </c:pt>
                <c:pt idx="7323">
                  <c:v>-8.3379999999999992</c:v>
                </c:pt>
                <c:pt idx="7324">
                  <c:v>-8.343</c:v>
                </c:pt>
                <c:pt idx="7325">
                  <c:v>-8.3409999999999993</c:v>
                </c:pt>
                <c:pt idx="7326">
                  <c:v>-8.343</c:v>
                </c:pt>
                <c:pt idx="7327">
                  <c:v>-8.3510000000000009</c:v>
                </c:pt>
                <c:pt idx="7328">
                  <c:v>-8.3620000000000001</c:v>
                </c:pt>
                <c:pt idx="7329">
                  <c:v>-8.36</c:v>
                </c:pt>
                <c:pt idx="7330">
                  <c:v>-8.3629999999999995</c:v>
                </c:pt>
                <c:pt idx="7331">
                  <c:v>-8.3670000000000009</c:v>
                </c:pt>
                <c:pt idx="7332">
                  <c:v>-8.3729999999999993</c:v>
                </c:pt>
                <c:pt idx="7333">
                  <c:v>-8.3729999999999993</c:v>
                </c:pt>
                <c:pt idx="7334">
                  <c:v>-8.3840000000000003</c:v>
                </c:pt>
                <c:pt idx="7335">
                  <c:v>-8.3800000000000008</c:v>
                </c:pt>
                <c:pt idx="7336">
                  <c:v>-8.3829999999999991</c:v>
                </c:pt>
                <c:pt idx="7337">
                  <c:v>-8.3810000000000002</c:v>
                </c:pt>
                <c:pt idx="7338">
                  <c:v>-8.3829999999999991</c:v>
                </c:pt>
                <c:pt idx="7339">
                  <c:v>-8.3849999999999998</c:v>
                </c:pt>
                <c:pt idx="7340">
                  <c:v>-8.3829999999999991</c:v>
                </c:pt>
                <c:pt idx="7341">
                  <c:v>-8.39</c:v>
                </c:pt>
                <c:pt idx="7342">
                  <c:v>-8.3970000000000002</c:v>
                </c:pt>
                <c:pt idx="7343">
                  <c:v>-8.4049999999999994</c:v>
                </c:pt>
                <c:pt idx="7344">
                  <c:v>-8.3970000000000002</c:v>
                </c:pt>
                <c:pt idx="7345">
                  <c:v>-8.4049999999999994</c:v>
                </c:pt>
                <c:pt idx="7346">
                  <c:v>-8.41</c:v>
                </c:pt>
                <c:pt idx="7347">
                  <c:v>-8.4139999999999997</c:v>
                </c:pt>
                <c:pt idx="7348">
                  <c:v>-8.4179999999999993</c:v>
                </c:pt>
                <c:pt idx="7349">
                  <c:v>-8.4209999999999994</c:v>
                </c:pt>
                <c:pt idx="7350">
                  <c:v>-8.4149999999999991</c:v>
                </c:pt>
                <c:pt idx="7351">
                  <c:v>-8.4269999999999996</c:v>
                </c:pt>
                <c:pt idx="7352">
                  <c:v>-8.43</c:v>
                </c:pt>
                <c:pt idx="7353">
                  <c:v>-8.4339999999999993</c:v>
                </c:pt>
                <c:pt idx="7354">
                  <c:v>-8.4339999999999993</c:v>
                </c:pt>
                <c:pt idx="7355">
                  <c:v>-8.4390000000000001</c:v>
                </c:pt>
                <c:pt idx="7356">
                  <c:v>-8.4429999999999996</c:v>
                </c:pt>
                <c:pt idx="7357">
                  <c:v>-8.4589999999999996</c:v>
                </c:pt>
                <c:pt idx="7358">
                  <c:v>-8.4559999999999995</c:v>
                </c:pt>
                <c:pt idx="7359">
                  <c:v>-8.4629999999999992</c:v>
                </c:pt>
                <c:pt idx="7360">
                  <c:v>-8.4610000000000003</c:v>
                </c:pt>
                <c:pt idx="7361">
                  <c:v>-8.4629999999999992</c:v>
                </c:pt>
                <c:pt idx="7362">
                  <c:v>-8.4670000000000005</c:v>
                </c:pt>
                <c:pt idx="7363">
                  <c:v>-8.4670000000000005</c:v>
                </c:pt>
                <c:pt idx="7364">
                  <c:v>-8.4700000000000006</c:v>
                </c:pt>
                <c:pt idx="7365">
                  <c:v>-8.4760000000000009</c:v>
                </c:pt>
                <c:pt idx="7366">
                  <c:v>-8.4849999999999994</c:v>
                </c:pt>
                <c:pt idx="7367">
                  <c:v>-8.4770000000000003</c:v>
                </c:pt>
                <c:pt idx="7368">
                  <c:v>-8.4809999999999999</c:v>
                </c:pt>
                <c:pt idx="7369">
                  <c:v>-8.4879999999999995</c:v>
                </c:pt>
                <c:pt idx="7370">
                  <c:v>-8.4920000000000009</c:v>
                </c:pt>
                <c:pt idx="7371">
                  <c:v>-8.4939999999999998</c:v>
                </c:pt>
                <c:pt idx="7372">
                  <c:v>-8.4969999999999999</c:v>
                </c:pt>
                <c:pt idx="7373">
                  <c:v>-8.5069999999999997</c:v>
                </c:pt>
                <c:pt idx="7374">
                  <c:v>-8.51</c:v>
                </c:pt>
                <c:pt idx="7375">
                  <c:v>-8.5150000000000006</c:v>
                </c:pt>
                <c:pt idx="7376">
                  <c:v>-8.52</c:v>
                </c:pt>
                <c:pt idx="7377">
                  <c:v>-8.5190000000000001</c:v>
                </c:pt>
                <c:pt idx="7378">
                  <c:v>-8.5180000000000007</c:v>
                </c:pt>
                <c:pt idx="7379">
                  <c:v>-8.5250000000000004</c:v>
                </c:pt>
                <c:pt idx="7380">
                  <c:v>-8.5359999999999996</c:v>
                </c:pt>
                <c:pt idx="7381">
                  <c:v>-8.5299999999999994</c:v>
                </c:pt>
                <c:pt idx="7382">
                  <c:v>-8.5340000000000007</c:v>
                </c:pt>
                <c:pt idx="7383">
                  <c:v>-8.5340000000000007</c:v>
                </c:pt>
                <c:pt idx="7384">
                  <c:v>-8.5310000000000006</c:v>
                </c:pt>
                <c:pt idx="7385">
                  <c:v>-8.5449999999999999</c:v>
                </c:pt>
                <c:pt idx="7386">
                  <c:v>-8.5429999999999993</c:v>
                </c:pt>
                <c:pt idx="7387">
                  <c:v>-8.5429999999999993</c:v>
                </c:pt>
                <c:pt idx="7388">
                  <c:v>-8.5440000000000005</c:v>
                </c:pt>
                <c:pt idx="7389">
                  <c:v>-8.548</c:v>
                </c:pt>
                <c:pt idx="7390">
                  <c:v>-8.5419999999999998</c:v>
                </c:pt>
                <c:pt idx="7391">
                  <c:v>-8.5440000000000005</c:v>
                </c:pt>
                <c:pt idx="7392">
                  <c:v>-8.5380000000000003</c:v>
                </c:pt>
                <c:pt idx="7393">
                  <c:v>-8.548</c:v>
                </c:pt>
                <c:pt idx="7394">
                  <c:v>-8.5649999999999995</c:v>
                </c:pt>
                <c:pt idx="7395">
                  <c:v>-8.5589999999999993</c:v>
                </c:pt>
                <c:pt idx="7396">
                  <c:v>-8.5649999999999995</c:v>
                </c:pt>
                <c:pt idx="7397">
                  <c:v>-8.5739999999999998</c:v>
                </c:pt>
                <c:pt idx="7398">
                  <c:v>-8.5730000000000004</c:v>
                </c:pt>
                <c:pt idx="7399">
                  <c:v>-8.5749999999999993</c:v>
                </c:pt>
                <c:pt idx="7400">
                  <c:v>-8.5839999999999996</c:v>
                </c:pt>
                <c:pt idx="7401">
                  <c:v>-8.5920000000000005</c:v>
                </c:pt>
                <c:pt idx="7402">
                  <c:v>-8.59</c:v>
                </c:pt>
                <c:pt idx="7403">
                  <c:v>-8.5950000000000006</c:v>
                </c:pt>
                <c:pt idx="7404">
                  <c:v>-8.6010000000000009</c:v>
                </c:pt>
                <c:pt idx="7405">
                  <c:v>-8.6039999999999992</c:v>
                </c:pt>
                <c:pt idx="7406">
                  <c:v>-8.61</c:v>
                </c:pt>
                <c:pt idx="7407">
                  <c:v>-8.6159999999999997</c:v>
                </c:pt>
                <c:pt idx="7408">
                  <c:v>-8.6059999999999999</c:v>
                </c:pt>
                <c:pt idx="7409">
                  <c:v>-8.6150000000000002</c:v>
                </c:pt>
                <c:pt idx="7410">
                  <c:v>-8.6189999999999998</c:v>
                </c:pt>
                <c:pt idx="7411">
                  <c:v>-8.625</c:v>
                </c:pt>
                <c:pt idx="7412">
                  <c:v>-8.6210000000000004</c:v>
                </c:pt>
                <c:pt idx="7413">
                  <c:v>-8.6319999999999997</c:v>
                </c:pt>
                <c:pt idx="7414">
                  <c:v>-8.6289999999999996</c:v>
                </c:pt>
                <c:pt idx="7415">
                  <c:v>-8.6340000000000003</c:v>
                </c:pt>
                <c:pt idx="7416">
                  <c:v>-8.6430000000000007</c:v>
                </c:pt>
                <c:pt idx="7417">
                  <c:v>-8.6460000000000008</c:v>
                </c:pt>
                <c:pt idx="7418">
                  <c:v>-8.6430000000000007</c:v>
                </c:pt>
                <c:pt idx="7419">
                  <c:v>-8.6519999999999992</c:v>
                </c:pt>
                <c:pt idx="7420">
                  <c:v>-8.6519999999999992</c:v>
                </c:pt>
                <c:pt idx="7421">
                  <c:v>-8.6549999999999994</c:v>
                </c:pt>
                <c:pt idx="7422">
                  <c:v>-8.6519999999999992</c:v>
                </c:pt>
                <c:pt idx="7423">
                  <c:v>-8.6489999999999991</c:v>
                </c:pt>
                <c:pt idx="7424">
                  <c:v>-8.657</c:v>
                </c:pt>
                <c:pt idx="7425">
                  <c:v>-8.6590000000000007</c:v>
                </c:pt>
                <c:pt idx="7426">
                  <c:v>-8.6669999999999998</c:v>
                </c:pt>
                <c:pt idx="7427">
                  <c:v>-8.6760000000000002</c:v>
                </c:pt>
                <c:pt idx="7428">
                  <c:v>-8.6790000000000003</c:v>
                </c:pt>
                <c:pt idx="7429">
                  <c:v>-8.6690000000000005</c:v>
                </c:pt>
                <c:pt idx="7430">
                  <c:v>-8.67</c:v>
                </c:pt>
                <c:pt idx="7431">
                  <c:v>-8.6750000000000007</c:v>
                </c:pt>
                <c:pt idx="7432">
                  <c:v>-8.6820000000000004</c:v>
                </c:pt>
                <c:pt idx="7433">
                  <c:v>-8.6880000000000006</c:v>
                </c:pt>
                <c:pt idx="7434">
                  <c:v>-8.6859999999999999</c:v>
                </c:pt>
                <c:pt idx="7435">
                  <c:v>-8.6869999999999994</c:v>
                </c:pt>
                <c:pt idx="7436">
                  <c:v>-8.6820000000000004</c:v>
                </c:pt>
                <c:pt idx="7437">
                  <c:v>-8.6869999999999994</c:v>
                </c:pt>
                <c:pt idx="7438">
                  <c:v>-8.6929999999999996</c:v>
                </c:pt>
                <c:pt idx="7439">
                  <c:v>-8.6999999999999993</c:v>
                </c:pt>
                <c:pt idx="7440">
                  <c:v>-8.7040000000000006</c:v>
                </c:pt>
                <c:pt idx="7441">
                  <c:v>-8.7059999999999995</c:v>
                </c:pt>
                <c:pt idx="7442">
                  <c:v>-8.7129999999999992</c:v>
                </c:pt>
                <c:pt idx="7443">
                  <c:v>-8.7189999999999994</c:v>
                </c:pt>
                <c:pt idx="7444">
                  <c:v>-8.7189999999999994</c:v>
                </c:pt>
                <c:pt idx="7445">
                  <c:v>-8.7189999999999994</c:v>
                </c:pt>
                <c:pt idx="7446">
                  <c:v>-8.7219999999999995</c:v>
                </c:pt>
                <c:pt idx="7447">
                  <c:v>-8.7260000000000009</c:v>
                </c:pt>
                <c:pt idx="7448">
                  <c:v>-8.718</c:v>
                </c:pt>
                <c:pt idx="7449">
                  <c:v>-8.7200000000000006</c:v>
                </c:pt>
                <c:pt idx="7450">
                  <c:v>-8.7270000000000003</c:v>
                </c:pt>
                <c:pt idx="7451">
                  <c:v>-8.7219999999999995</c:v>
                </c:pt>
                <c:pt idx="7452">
                  <c:v>-8.7210000000000001</c:v>
                </c:pt>
                <c:pt idx="7453">
                  <c:v>-8.734</c:v>
                </c:pt>
                <c:pt idx="7454">
                  <c:v>-8.7360000000000007</c:v>
                </c:pt>
                <c:pt idx="7455">
                  <c:v>-8.7420000000000009</c:v>
                </c:pt>
                <c:pt idx="7456">
                  <c:v>-8.7509999999999994</c:v>
                </c:pt>
                <c:pt idx="7457">
                  <c:v>-8.7509999999999994</c:v>
                </c:pt>
                <c:pt idx="7458">
                  <c:v>-8.7490000000000006</c:v>
                </c:pt>
                <c:pt idx="7459">
                  <c:v>-8.7479999999999993</c:v>
                </c:pt>
                <c:pt idx="7460">
                  <c:v>-8.7509999999999994</c:v>
                </c:pt>
                <c:pt idx="7461">
                  <c:v>-8.7579999999999991</c:v>
                </c:pt>
                <c:pt idx="7462">
                  <c:v>-8.7639999999999993</c:v>
                </c:pt>
                <c:pt idx="7463">
                  <c:v>-8.76</c:v>
                </c:pt>
                <c:pt idx="7464">
                  <c:v>-8.7620000000000005</c:v>
                </c:pt>
                <c:pt idx="7465">
                  <c:v>-8.77</c:v>
                </c:pt>
                <c:pt idx="7466">
                  <c:v>-8.7769999999999992</c:v>
                </c:pt>
                <c:pt idx="7467">
                  <c:v>-8.7750000000000004</c:v>
                </c:pt>
                <c:pt idx="7468">
                  <c:v>-8.7829999999999995</c:v>
                </c:pt>
                <c:pt idx="7469">
                  <c:v>-8.7899999999999991</c:v>
                </c:pt>
                <c:pt idx="7470">
                  <c:v>-8.7949999999999999</c:v>
                </c:pt>
                <c:pt idx="7471">
                  <c:v>-8.7989999999999995</c:v>
                </c:pt>
                <c:pt idx="7472">
                  <c:v>-8.8030000000000008</c:v>
                </c:pt>
                <c:pt idx="7473">
                  <c:v>-8.8059999999999992</c:v>
                </c:pt>
                <c:pt idx="7474">
                  <c:v>-8.8000000000000007</c:v>
                </c:pt>
                <c:pt idx="7475">
                  <c:v>-8.798</c:v>
                </c:pt>
                <c:pt idx="7476">
                  <c:v>-8.8040000000000003</c:v>
                </c:pt>
                <c:pt idx="7477">
                  <c:v>-8.8030000000000008</c:v>
                </c:pt>
                <c:pt idx="7478">
                  <c:v>-8.8019999999999996</c:v>
                </c:pt>
                <c:pt idx="7479">
                  <c:v>-8.8109999999999999</c:v>
                </c:pt>
                <c:pt idx="7480">
                  <c:v>-8.8089999999999993</c:v>
                </c:pt>
                <c:pt idx="7481">
                  <c:v>-8.8179999999999996</c:v>
                </c:pt>
                <c:pt idx="7482">
                  <c:v>-8.82</c:v>
                </c:pt>
                <c:pt idx="7483">
                  <c:v>-8.8230000000000004</c:v>
                </c:pt>
                <c:pt idx="7484">
                  <c:v>-8.8260000000000005</c:v>
                </c:pt>
                <c:pt idx="7485">
                  <c:v>-8.8309999999999995</c:v>
                </c:pt>
                <c:pt idx="7486">
                  <c:v>-8.8290000000000006</c:v>
                </c:pt>
                <c:pt idx="7487">
                  <c:v>-8.8409999999999993</c:v>
                </c:pt>
                <c:pt idx="7488">
                  <c:v>-8.8369999999999997</c:v>
                </c:pt>
                <c:pt idx="7489">
                  <c:v>-8.8290000000000006</c:v>
                </c:pt>
                <c:pt idx="7490">
                  <c:v>-8.8369999999999997</c:v>
                </c:pt>
                <c:pt idx="7491">
                  <c:v>-8.8520000000000003</c:v>
                </c:pt>
                <c:pt idx="7492">
                  <c:v>-8.8520000000000003</c:v>
                </c:pt>
                <c:pt idx="7493">
                  <c:v>-8.8569999999999993</c:v>
                </c:pt>
                <c:pt idx="7494">
                  <c:v>-8.859</c:v>
                </c:pt>
                <c:pt idx="7495">
                  <c:v>-8.8629999999999995</c:v>
                </c:pt>
                <c:pt idx="7496">
                  <c:v>-8.8740000000000006</c:v>
                </c:pt>
                <c:pt idx="7497">
                  <c:v>-8.8780000000000001</c:v>
                </c:pt>
                <c:pt idx="7498">
                  <c:v>-8.8819999999999997</c:v>
                </c:pt>
                <c:pt idx="7499">
                  <c:v>-8.8829999999999991</c:v>
                </c:pt>
                <c:pt idx="7500">
                  <c:v>-8.8940000000000001</c:v>
                </c:pt>
                <c:pt idx="7501">
                  <c:v>-8.8970000000000002</c:v>
                </c:pt>
                <c:pt idx="7502">
                  <c:v>-8.8940000000000001</c:v>
                </c:pt>
                <c:pt idx="7503">
                  <c:v>-8.8960000000000008</c:v>
                </c:pt>
                <c:pt idx="7504">
                  <c:v>-8.9039999999999999</c:v>
                </c:pt>
                <c:pt idx="7505">
                  <c:v>-8.9030000000000005</c:v>
                </c:pt>
                <c:pt idx="7506">
                  <c:v>-8.9090000000000007</c:v>
                </c:pt>
                <c:pt idx="7507">
                  <c:v>-8.9060000000000006</c:v>
                </c:pt>
                <c:pt idx="7508">
                  <c:v>-8.9179999999999993</c:v>
                </c:pt>
                <c:pt idx="7509">
                  <c:v>-8.9260000000000002</c:v>
                </c:pt>
                <c:pt idx="7510">
                  <c:v>-8.9309999999999992</c:v>
                </c:pt>
                <c:pt idx="7511">
                  <c:v>-8.9390000000000001</c:v>
                </c:pt>
                <c:pt idx="7512">
                  <c:v>-8.9350000000000005</c:v>
                </c:pt>
                <c:pt idx="7513">
                  <c:v>-8.9309999999999992</c:v>
                </c:pt>
                <c:pt idx="7514">
                  <c:v>-8.9359999999999999</c:v>
                </c:pt>
                <c:pt idx="7515">
                  <c:v>-8.9359999999999999</c:v>
                </c:pt>
                <c:pt idx="7516">
                  <c:v>-8.9429999999999996</c:v>
                </c:pt>
                <c:pt idx="7517">
                  <c:v>-8.9420000000000002</c:v>
                </c:pt>
                <c:pt idx="7518">
                  <c:v>-8.9450000000000003</c:v>
                </c:pt>
                <c:pt idx="7519">
                  <c:v>-8.94</c:v>
                </c:pt>
                <c:pt idx="7520">
                  <c:v>-8.9429999999999996</c:v>
                </c:pt>
                <c:pt idx="7521">
                  <c:v>-8.9469999999999992</c:v>
                </c:pt>
                <c:pt idx="7522">
                  <c:v>-8.9550000000000001</c:v>
                </c:pt>
                <c:pt idx="7523">
                  <c:v>-8.9580000000000002</c:v>
                </c:pt>
                <c:pt idx="7524">
                  <c:v>-8.9700000000000006</c:v>
                </c:pt>
                <c:pt idx="7525">
                  <c:v>-8.9649999999999999</c:v>
                </c:pt>
                <c:pt idx="7526">
                  <c:v>-8.9809999999999999</c:v>
                </c:pt>
                <c:pt idx="7527">
                  <c:v>-8.9689999999999994</c:v>
                </c:pt>
                <c:pt idx="7528">
                  <c:v>-8.9789999999999992</c:v>
                </c:pt>
                <c:pt idx="7529">
                  <c:v>-8.984</c:v>
                </c:pt>
                <c:pt idx="7530">
                  <c:v>-8.9819999999999993</c:v>
                </c:pt>
                <c:pt idx="7531">
                  <c:v>-8.9819999999999993</c:v>
                </c:pt>
                <c:pt idx="7532">
                  <c:v>-8.9760000000000009</c:v>
                </c:pt>
                <c:pt idx="7533">
                  <c:v>-8.98</c:v>
                </c:pt>
                <c:pt idx="7534">
                  <c:v>-8.9819999999999993</c:v>
                </c:pt>
                <c:pt idx="7535">
                  <c:v>-8.9830000000000005</c:v>
                </c:pt>
                <c:pt idx="7536">
                  <c:v>-9.0020000000000007</c:v>
                </c:pt>
                <c:pt idx="7537">
                  <c:v>-9.0030000000000001</c:v>
                </c:pt>
                <c:pt idx="7538">
                  <c:v>-8.9979999999999993</c:v>
                </c:pt>
                <c:pt idx="7539">
                  <c:v>-8.9939999999999998</c:v>
                </c:pt>
                <c:pt idx="7540">
                  <c:v>-8.9960000000000004</c:v>
                </c:pt>
                <c:pt idx="7541">
                  <c:v>-9</c:v>
                </c:pt>
                <c:pt idx="7542">
                  <c:v>-9.0050000000000008</c:v>
                </c:pt>
                <c:pt idx="7543">
                  <c:v>-9.0190000000000001</c:v>
                </c:pt>
                <c:pt idx="7544">
                  <c:v>-9.02</c:v>
                </c:pt>
                <c:pt idx="7545">
                  <c:v>-9.02</c:v>
                </c:pt>
                <c:pt idx="7546">
                  <c:v>-9.0180000000000007</c:v>
                </c:pt>
                <c:pt idx="7547">
                  <c:v>-9.016</c:v>
                </c:pt>
                <c:pt idx="7548">
                  <c:v>-9.0259999999999998</c:v>
                </c:pt>
                <c:pt idx="7549">
                  <c:v>-9.0229999999999997</c:v>
                </c:pt>
                <c:pt idx="7550">
                  <c:v>-9.0329999999999995</c:v>
                </c:pt>
                <c:pt idx="7551">
                  <c:v>-9.0389999999999997</c:v>
                </c:pt>
                <c:pt idx="7552">
                  <c:v>-9.0350000000000001</c:v>
                </c:pt>
                <c:pt idx="7553">
                  <c:v>-9.0419999999999998</c:v>
                </c:pt>
                <c:pt idx="7554">
                  <c:v>-9.0440000000000005</c:v>
                </c:pt>
                <c:pt idx="7555">
                  <c:v>-9.0429999999999993</c:v>
                </c:pt>
                <c:pt idx="7556">
                  <c:v>-9.0459999999999994</c:v>
                </c:pt>
                <c:pt idx="7557">
                  <c:v>-9.0549999999999997</c:v>
                </c:pt>
                <c:pt idx="7558">
                  <c:v>-9.0589999999999993</c:v>
                </c:pt>
                <c:pt idx="7559">
                  <c:v>-9.0630000000000006</c:v>
                </c:pt>
                <c:pt idx="7560">
                  <c:v>-9.0630000000000006</c:v>
                </c:pt>
                <c:pt idx="7561">
                  <c:v>-9.07</c:v>
                </c:pt>
                <c:pt idx="7562">
                  <c:v>-9.0760000000000005</c:v>
                </c:pt>
                <c:pt idx="7563">
                  <c:v>-9.0830000000000002</c:v>
                </c:pt>
                <c:pt idx="7564">
                  <c:v>-9.0820000000000007</c:v>
                </c:pt>
                <c:pt idx="7565">
                  <c:v>-9.09</c:v>
                </c:pt>
                <c:pt idx="7566">
                  <c:v>-9.1</c:v>
                </c:pt>
                <c:pt idx="7567">
                  <c:v>-9.1</c:v>
                </c:pt>
                <c:pt idx="7568">
                  <c:v>-9.1010000000000009</c:v>
                </c:pt>
                <c:pt idx="7569">
                  <c:v>-9.1029999999999998</c:v>
                </c:pt>
                <c:pt idx="7570">
                  <c:v>-9.1010000000000009</c:v>
                </c:pt>
                <c:pt idx="7571">
                  <c:v>-9.0950000000000006</c:v>
                </c:pt>
                <c:pt idx="7572">
                  <c:v>-9.0990000000000002</c:v>
                </c:pt>
                <c:pt idx="7573">
                  <c:v>-9.0980000000000008</c:v>
                </c:pt>
                <c:pt idx="7574">
                  <c:v>-9.093</c:v>
                </c:pt>
                <c:pt idx="7575">
                  <c:v>-9.1020000000000003</c:v>
                </c:pt>
                <c:pt idx="7576">
                  <c:v>-9.1110000000000007</c:v>
                </c:pt>
                <c:pt idx="7577">
                  <c:v>-9.1080000000000005</c:v>
                </c:pt>
                <c:pt idx="7578">
                  <c:v>-9.1189999999999998</c:v>
                </c:pt>
                <c:pt idx="7579">
                  <c:v>-9.1280000000000001</c:v>
                </c:pt>
                <c:pt idx="7580">
                  <c:v>-9.1310000000000002</c:v>
                </c:pt>
                <c:pt idx="7581">
                  <c:v>-9.1289999999999996</c:v>
                </c:pt>
                <c:pt idx="7582">
                  <c:v>-9.1370000000000005</c:v>
                </c:pt>
                <c:pt idx="7583">
                  <c:v>-9.1419999999999995</c:v>
                </c:pt>
                <c:pt idx="7584">
                  <c:v>-9.1440000000000001</c:v>
                </c:pt>
                <c:pt idx="7585">
                  <c:v>-9.1449999999999996</c:v>
                </c:pt>
                <c:pt idx="7586">
                  <c:v>-9.1549999999999994</c:v>
                </c:pt>
                <c:pt idx="7587">
                  <c:v>-9.1530000000000005</c:v>
                </c:pt>
                <c:pt idx="7588">
                  <c:v>-9.1530000000000005</c:v>
                </c:pt>
                <c:pt idx="7589">
                  <c:v>-9.1579999999999995</c:v>
                </c:pt>
                <c:pt idx="7590">
                  <c:v>-9.1679999999999993</c:v>
                </c:pt>
                <c:pt idx="7591">
                  <c:v>-9.16</c:v>
                </c:pt>
                <c:pt idx="7592">
                  <c:v>-9.1539999999999999</c:v>
                </c:pt>
                <c:pt idx="7593">
                  <c:v>-9.1470000000000002</c:v>
                </c:pt>
                <c:pt idx="7594">
                  <c:v>-9.1560000000000006</c:v>
                </c:pt>
                <c:pt idx="7595">
                  <c:v>-9.1560000000000006</c:v>
                </c:pt>
                <c:pt idx="7596">
                  <c:v>-9.1620000000000008</c:v>
                </c:pt>
                <c:pt idx="7597">
                  <c:v>-9.1720000000000006</c:v>
                </c:pt>
                <c:pt idx="7598">
                  <c:v>-9.1790000000000003</c:v>
                </c:pt>
                <c:pt idx="7599">
                  <c:v>-9.1790000000000003</c:v>
                </c:pt>
                <c:pt idx="7600">
                  <c:v>-9.1850000000000005</c:v>
                </c:pt>
                <c:pt idx="7601">
                  <c:v>-9.18</c:v>
                </c:pt>
                <c:pt idx="7602">
                  <c:v>-9.18</c:v>
                </c:pt>
                <c:pt idx="7603">
                  <c:v>-9.1750000000000007</c:v>
                </c:pt>
                <c:pt idx="7604">
                  <c:v>-9.1760000000000002</c:v>
                </c:pt>
                <c:pt idx="7605">
                  <c:v>-9.1820000000000004</c:v>
                </c:pt>
                <c:pt idx="7606">
                  <c:v>-9.1850000000000005</c:v>
                </c:pt>
                <c:pt idx="7607">
                  <c:v>-9.1929999999999996</c:v>
                </c:pt>
                <c:pt idx="7608">
                  <c:v>-9.202</c:v>
                </c:pt>
                <c:pt idx="7609">
                  <c:v>-9.2040000000000006</c:v>
                </c:pt>
                <c:pt idx="7610">
                  <c:v>-9.2040000000000006</c:v>
                </c:pt>
                <c:pt idx="7611">
                  <c:v>-9.2080000000000002</c:v>
                </c:pt>
                <c:pt idx="7612">
                  <c:v>-9.2100000000000009</c:v>
                </c:pt>
                <c:pt idx="7613">
                  <c:v>-9.2170000000000005</c:v>
                </c:pt>
                <c:pt idx="7614">
                  <c:v>-9.2149999999999999</c:v>
                </c:pt>
                <c:pt idx="7615">
                  <c:v>-9.2129999999999992</c:v>
                </c:pt>
                <c:pt idx="7616">
                  <c:v>-9.2189999999999994</c:v>
                </c:pt>
                <c:pt idx="7617">
                  <c:v>-9.2270000000000003</c:v>
                </c:pt>
                <c:pt idx="7618">
                  <c:v>-9.23</c:v>
                </c:pt>
                <c:pt idx="7619">
                  <c:v>-9.2230000000000008</c:v>
                </c:pt>
                <c:pt idx="7620">
                  <c:v>-9.23</c:v>
                </c:pt>
                <c:pt idx="7621">
                  <c:v>-9.234</c:v>
                </c:pt>
                <c:pt idx="7622">
                  <c:v>-9.2370000000000001</c:v>
                </c:pt>
                <c:pt idx="7623">
                  <c:v>-9.2509999999999994</c:v>
                </c:pt>
                <c:pt idx="7624">
                  <c:v>-9.2530000000000001</c:v>
                </c:pt>
                <c:pt idx="7625">
                  <c:v>-9.2560000000000002</c:v>
                </c:pt>
                <c:pt idx="7626">
                  <c:v>-9.2560000000000002</c:v>
                </c:pt>
                <c:pt idx="7627">
                  <c:v>-9.2609999999999992</c:v>
                </c:pt>
                <c:pt idx="7628">
                  <c:v>-9.2560000000000002</c:v>
                </c:pt>
                <c:pt idx="7629">
                  <c:v>-9.2579999999999991</c:v>
                </c:pt>
                <c:pt idx="7630">
                  <c:v>-9.2579999999999991</c:v>
                </c:pt>
                <c:pt idx="7631">
                  <c:v>-9.2729999999999997</c:v>
                </c:pt>
                <c:pt idx="7632">
                  <c:v>-9.2669999999999995</c:v>
                </c:pt>
                <c:pt idx="7633">
                  <c:v>-9.2690000000000001</c:v>
                </c:pt>
                <c:pt idx="7634">
                  <c:v>-9.2690000000000001</c:v>
                </c:pt>
                <c:pt idx="7635">
                  <c:v>-9.2759999999999998</c:v>
                </c:pt>
                <c:pt idx="7636">
                  <c:v>-9.2810000000000006</c:v>
                </c:pt>
                <c:pt idx="7637">
                  <c:v>-9.282</c:v>
                </c:pt>
                <c:pt idx="7638">
                  <c:v>-9.2889999999999997</c:v>
                </c:pt>
                <c:pt idx="7639">
                  <c:v>-9.2949999999999999</c:v>
                </c:pt>
                <c:pt idx="7640">
                  <c:v>-9.3030000000000008</c:v>
                </c:pt>
                <c:pt idx="7641">
                  <c:v>-9.31</c:v>
                </c:pt>
                <c:pt idx="7642">
                  <c:v>-9.3089999999999993</c:v>
                </c:pt>
                <c:pt idx="7643">
                  <c:v>-9.31</c:v>
                </c:pt>
                <c:pt idx="7644">
                  <c:v>-9.3190000000000008</c:v>
                </c:pt>
                <c:pt idx="7645">
                  <c:v>-9.3119999999999994</c:v>
                </c:pt>
                <c:pt idx="7646">
                  <c:v>-9.3140000000000001</c:v>
                </c:pt>
                <c:pt idx="7647">
                  <c:v>-9.3170000000000002</c:v>
                </c:pt>
                <c:pt idx="7648">
                  <c:v>-9.3149999999999995</c:v>
                </c:pt>
                <c:pt idx="7649">
                  <c:v>-9.3230000000000004</c:v>
                </c:pt>
                <c:pt idx="7650">
                  <c:v>-9.3290000000000006</c:v>
                </c:pt>
                <c:pt idx="7651">
                  <c:v>-9.327</c:v>
                </c:pt>
                <c:pt idx="7652">
                  <c:v>-9.3439999999999994</c:v>
                </c:pt>
                <c:pt idx="7653">
                  <c:v>-9.3360000000000003</c:v>
                </c:pt>
                <c:pt idx="7654">
                  <c:v>-9.34</c:v>
                </c:pt>
                <c:pt idx="7655">
                  <c:v>-9.3339999999999996</c:v>
                </c:pt>
                <c:pt idx="7656">
                  <c:v>-9.3320000000000007</c:v>
                </c:pt>
                <c:pt idx="7657">
                  <c:v>-9.343</c:v>
                </c:pt>
                <c:pt idx="7658">
                  <c:v>-9.343</c:v>
                </c:pt>
                <c:pt idx="7659">
                  <c:v>-9.3469999999999995</c:v>
                </c:pt>
                <c:pt idx="7660">
                  <c:v>-9.3510000000000009</c:v>
                </c:pt>
                <c:pt idx="7661">
                  <c:v>-9.36</c:v>
                </c:pt>
                <c:pt idx="7662">
                  <c:v>-9.36</c:v>
                </c:pt>
                <c:pt idx="7663">
                  <c:v>-9.3629999999999995</c:v>
                </c:pt>
                <c:pt idx="7664">
                  <c:v>-9.3680000000000003</c:v>
                </c:pt>
                <c:pt idx="7665">
                  <c:v>-9.3620000000000001</c:v>
                </c:pt>
                <c:pt idx="7666">
                  <c:v>-9.3610000000000007</c:v>
                </c:pt>
                <c:pt idx="7667">
                  <c:v>-9.3659999999999997</c:v>
                </c:pt>
                <c:pt idx="7668">
                  <c:v>-9.3770000000000007</c:v>
                </c:pt>
                <c:pt idx="7669">
                  <c:v>-9.3719999999999999</c:v>
                </c:pt>
                <c:pt idx="7670">
                  <c:v>-9.375</c:v>
                </c:pt>
                <c:pt idx="7671">
                  <c:v>-9.3789999999999996</c:v>
                </c:pt>
                <c:pt idx="7672">
                  <c:v>-9.3819999999999997</c:v>
                </c:pt>
                <c:pt idx="7673">
                  <c:v>-9.3879999999999999</c:v>
                </c:pt>
                <c:pt idx="7674">
                  <c:v>-9.39</c:v>
                </c:pt>
                <c:pt idx="7675">
                  <c:v>-9.3970000000000002</c:v>
                </c:pt>
                <c:pt idx="7676">
                  <c:v>-9.4009999999999998</c:v>
                </c:pt>
                <c:pt idx="7677">
                  <c:v>-9.4090000000000007</c:v>
                </c:pt>
                <c:pt idx="7678">
                  <c:v>-9.4139999999999997</c:v>
                </c:pt>
                <c:pt idx="7679">
                  <c:v>-9.4120000000000008</c:v>
                </c:pt>
                <c:pt idx="7680">
                  <c:v>-9.41</c:v>
                </c:pt>
                <c:pt idx="7681">
                  <c:v>-9.4179999999999993</c:v>
                </c:pt>
                <c:pt idx="7682">
                  <c:v>-9.4179999999999993</c:v>
                </c:pt>
                <c:pt idx="7683">
                  <c:v>-9.4250000000000007</c:v>
                </c:pt>
                <c:pt idx="7684">
                  <c:v>-9.4250000000000007</c:v>
                </c:pt>
                <c:pt idx="7685">
                  <c:v>-9.4290000000000003</c:v>
                </c:pt>
                <c:pt idx="7686">
                  <c:v>-9.4250000000000007</c:v>
                </c:pt>
                <c:pt idx="7687">
                  <c:v>-9.4380000000000006</c:v>
                </c:pt>
                <c:pt idx="7688">
                  <c:v>-9.4380000000000006</c:v>
                </c:pt>
                <c:pt idx="7689">
                  <c:v>-9.44</c:v>
                </c:pt>
                <c:pt idx="7690">
                  <c:v>-9.4339999999999993</c:v>
                </c:pt>
                <c:pt idx="7691">
                  <c:v>-9.4420000000000002</c:v>
                </c:pt>
                <c:pt idx="7692">
                  <c:v>-9.4209999999999994</c:v>
                </c:pt>
                <c:pt idx="7693">
                  <c:v>-9.4350000000000005</c:v>
                </c:pt>
                <c:pt idx="7694">
                  <c:v>-9.4420000000000002</c:v>
                </c:pt>
                <c:pt idx="7695">
                  <c:v>-9.4610000000000003</c:v>
                </c:pt>
                <c:pt idx="7696">
                  <c:v>-9.4550000000000001</c:v>
                </c:pt>
                <c:pt idx="7697">
                  <c:v>-9.4619999999999997</c:v>
                </c:pt>
                <c:pt idx="7698">
                  <c:v>-9.4640000000000004</c:v>
                </c:pt>
                <c:pt idx="7699">
                  <c:v>-9.4649999999999999</c:v>
                </c:pt>
                <c:pt idx="7700">
                  <c:v>-9.468</c:v>
                </c:pt>
                <c:pt idx="7701">
                  <c:v>-9.4700000000000006</c:v>
                </c:pt>
                <c:pt idx="7702">
                  <c:v>-9.4770000000000003</c:v>
                </c:pt>
                <c:pt idx="7703">
                  <c:v>-9.4849999999999994</c:v>
                </c:pt>
                <c:pt idx="7704">
                  <c:v>-9.4870000000000001</c:v>
                </c:pt>
                <c:pt idx="7705">
                  <c:v>-9.4939999999999998</c:v>
                </c:pt>
                <c:pt idx="7706">
                  <c:v>-9.49</c:v>
                </c:pt>
                <c:pt idx="7707">
                  <c:v>-9.4879999999999995</c:v>
                </c:pt>
                <c:pt idx="7708">
                  <c:v>-9.4890000000000008</c:v>
                </c:pt>
                <c:pt idx="7709">
                  <c:v>-9.4920000000000009</c:v>
                </c:pt>
                <c:pt idx="7710">
                  <c:v>-9.5009999999999994</c:v>
                </c:pt>
                <c:pt idx="7711">
                  <c:v>-9.4990000000000006</c:v>
                </c:pt>
                <c:pt idx="7712">
                  <c:v>-9.4990000000000006</c:v>
                </c:pt>
                <c:pt idx="7713">
                  <c:v>-9.4990000000000006</c:v>
                </c:pt>
                <c:pt idx="7714">
                  <c:v>-9.5069999999999997</c:v>
                </c:pt>
                <c:pt idx="7715">
                  <c:v>-9.5120000000000005</c:v>
                </c:pt>
                <c:pt idx="7716">
                  <c:v>-9.5009999999999994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9AA3-4A8F-9525-A9DE64C4242F}"/>
            </c:ext>
          </c:extLst>
        </c:ser>
        <c:ser>
          <c:idx val="4"/>
          <c:order val="1"/>
          <c:spPr>
            <a:ln w="12700" cap="rnd">
              <a:solidFill>
                <a:srgbClr val="0000CC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'2.3 SCP-Method (Fig.1)'!$A$1:$A$7202</c:f>
              <c:numCache>
                <c:formatCode>0.000</c:formatCode>
                <c:ptCount val="7202"/>
                <c:pt idx="1">
                  <c:v>0</c:v>
                </c:pt>
                <c:pt idx="2">
                  <c:v>1.7000000000000001E-2</c:v>
                </c:pt>
                <c:pt idx="3">
                  <c:v>3.3000000000000002E-2</c:v>
                </c:pt>
                <c:pt idx="4">
                  <c:v>0.05</c:v>
                </c:pt>
                <c:pt idx="5">
                  <c:v>6.7000000000000004E-2</c:v>
                </c:pt>
                <c:pt idx="6">
                  <c:v>8.3000000000000004E-2</c:v>
                </c:pt>
                <c:pt idx="7">
                  <c:v>0.1</c:v>
                </c:pt>
                <c:pt idx="8">
                  <c:v>0.11700000000000001</c:v>
                </c:pt>
                <c:pt idx="9">
                  <c:v>0.13300000000000001</c:v>
                </c:pt>
                <c:pt idx="10">
                  <c:v>0.15</c:v>
                </c:pt>
                <c:pt idx="11">
                  <c:v>0.16700000000000001</c:v>
                </c:pt>
                <c:pt idx="12">
                  <c:v>0.183</c:v>
                </c:pt>
                <c:pt idx="13">
                  <c:v>0.2</c:v>
                </c:pt>
                <c:pt idx="14">
                  <c:v>0.217</c:v>
                </c:pt>
                <c:pt idx="15">
                  <c:v>0.23300000000000001</c:v>
                </c:pt>
                <c:pt idx="16">
                  <c:v>0.25</c:v>
                </c:pt>
                <c:pt idx="17">
                  <c:v>0.26700000000000002</c:v>
                </c:pt>
                <c:pt idx="18">
                  <c:v>0.28299999999999997</c:v>
                </c:pt>
                <c:pt idx="19">
                  <c:v>0.3</c:v>
                </c:pt>
                <c:pt idx="20">
                  <c:v>0.317</c:v>
                </c:pt>
                <c:pt idx="21">
                  <c:v>0.33300000000000002</c:v>
                </c:pt>
                <c:pt idx="22">
                  <c:v>0.35</c:v>
                </c:pt>
                <c:pt idx="23">
                  <c:v>0.36699999999999999</c:v>
                </c:pt>
                <c:pt idx="24">
                  <c:v>0.38300000000000001</c:v>
                </c:pt>
                <c:pt idx="25">
                  <c:v>0.4</c:v>
                </c:pt>
                <c:pt idx="26">
                  <c:v>0.41699999999999998</c:v>
                </c:pt>
                <c:pt idx="27">
                  <c:v>0.433</c:v>
                </c:pt>
                <c:pt idx="28">
                  <c:v>0.45</c:v>
                </c:pt>
                <c:pt idx="29">
                  <c:v>0.46700000000000003</c:v>
                </c:pt>
                <c:pt idx="30">
                  <c:v>0.48299999999999998</c:v>
                </c:pt>
                <c:pt idx="31">
                  <c:v>0.5</c:v>
                </c:pt>
                <c:pt idx="32">
                  <c:v>0.51700000000000002</c:v>
                </c:pt>
                <c:pt idx="33">
                  <c:v>0.53300000000000003</c:v>
                </c:pt>
                <c:pt idx="34">
                  <c:v>0.55000000000000004</c:v>
                </c:pt>
                <c:pt idx="35">
                  <c:v>0.56699999999999995</c:v>
                </c:pt>
                <c:pt idx="36">
                  <c:v>0.58299999999999996</c:v>
                </c:pt>
                <c:pt idx="37">
                  <c:v>0.6</c:v>
                </c:pt>
                <c:pt idx="38">
                  <c:v>0.61699999999999999</c:v>
                </c:pt>
                <c:pt idx="39">
                  <c:v>0.63300000000000001</c:v>
                </c:pt>
                <c:pt idx="40">
                  <c:v>0.65</c:v>
                </c:pt>
                <c:pt idx="41">
                  <c:v>0.66700000000000004</c:v>
                </c:pt>
                <c:pt idx="42">
                  <c:v>0.68300000000000005</c:v>
                </c:pt>
                <c:pt idx="43">
                  <c:v>0.7</c:v>
                </c:pt>
                <c:pt idx="44">
                  <c:v>0.71699999999999997</c:v>
                </c:pt>
                <c:pt idx="45">
                  <c:v>0.73299999999999998</c:v>
                </c:pt>
                <c:pt idx="46">
                  <c:v>0.75</c:v>
                </c:pt>
                <c:pt idx="47">
                  <c:v>0.76700000000000002</c:v>
                </c:pt>
                <c:pt idx="48">
                  <c:v>0.78300000000000003</c:v>
                </c:pt>
                <c:pt idx="49">
                  <c:v>0.8</c:v>
                </c:pt>
                <c:pt idx="50">
                  <c:v>0.81699999999999995</c:v>
                </c:pt>
                <c:pt idx="51">
                  <c:v>0.83299999999999996</c:v>
                </c:pt>
                <c:pt idx="52">
                  <c:v>0.85</c:v>
                </c:pt>
                <c:pt idx="53">
                  <c:v>0.86699999999999999</c:v>
                </c:pt>
                <c:pt idx="54">
                  <c:v>0.88300000000000001</c:v>
                </c:pt>
                <c:pt idx="55">
                  <c:v>0.9</c:v>
                </c:pt>
                <c:pt idx="56">
                  <c:v>0.91700000000000004</c:v>
                </c:pt>
                <c:pt idx="57">
                  <c:v>0.93300000000000005</c:v>
                </c:pt>
                <c:pt idx="58">
                  <c:v>0.95</c:v>
                </c:pt>
                <c:pt idx="59">
                  <c:v>0.96699999999999997</c:v>
                </c:pt>
                <c:pt idx="60">
                  <c:v>0.98299999999999998</c:v>
                </c:pt>
                <c:pt idx="61">
                  <c:v>1</c:v>
                </c:pt>
                <c:pt idx="62">
                  <c:v>1.0169999999999999</c:v>
                </c:pt>
                <c:pt idx="63">
                  <c:v>1.0329999999999999</c:v>
                </c:pt>
                <c:pt idx="64">
                  <c:v>1.05</c:v>
                </c:pt>
                <c:pt idx="65">
                  <c:v>1.0669999999999999</c:v>
                </c:pt>
                <c:pt idx="66">
                  <c:v>1.083</c:v>
                </c:pt>
                <c:pt idx="67">
                  <c:v>1.1000000000000001</c:v>
                </c:pt>
                <c:pt idx="68">
                  <c:v>1.117</c:v>
                </c:pt>
                <c:pt idx="69">
                  <c:v>1.133</c:v>
                </c:pt>
                <c:pt idx="70">
                  <c:v>1.1499999999999999</c:v>
                </c:pt>
                <c:pt idx="71">
                  <c:v>1.167</c:v>
                </c:pt>
                <c:pt idx="72">
                  <c:v>1.1830000000000001</c:v>
                </c:pt>
                <c:pt idx="73">
                  <c:v>1.2</c:v>
                </c:pt>
                <c:pt idx="74">
                  <c:v>1.2170000000000001</c:v>
                </c:pt>
                <c:pt idx="75">
                  <c:v>1.2330000000000001</c:v>
                </c:pt>
                <c:pt idx="76">
                  <c:v>1.25</c:v>
                </c:pt>
                <c:pt idx="77">
                  <c:v>1.2669999999999999</c:v>
                </c:pt>
                <c:pt idx="78">
                  <c:v>1.2829999999999999</c:v>
                </c:pt>
                <c:pt idx="79">
                  <c:v>1.3</c:v>
                </c:pt>
                <c:pt idx="80">
                  <c:v>1.3169999999999999</c:v>
                </c:pt>
                <c:pt idx="81">
                  <c:v>1.333</c:v>
                </c:pt>
                <c:pt idx="82">
                  <c:v>1.35</c:v>
                </c:pt>
                <c:pt idx="83">
                  <c:v>1.367</c:v>
                </c:pt>
                <c:pt idx="84">
                  <c:v>1.383</c:v>
                </c:pt>
                <c:pt idx="85">
                  <c:v>1.4</c:v>
                </c:pt>
                <c:pt idx="86">
                  <c:v>1.417</c:v>
                </c:pt>
                <c:pt idx="87">
                  <c:v>1.4330000000000001</c:v>
                </c:pt>
                <c:pt idx="88">
                  <c:v>1.45</c:v>
                </c:pt>
                <c:pt idx="89">
                  <c:v>1.4670000000000001</c:v>
                </c:pt>
                <c:pt idx="90">
                  <c:v>1.4830000000000001</c:v>
                </c:pt>
                <c:pt idx="91">
                  <c:v>1.5</c:v>
                </c:pt>
                <c:pt idx="92">
                  <c:v>1.5169999999999999</c:v>
                </c:pt>
                <c:pt idx="93">
                  <c:v>1.5329999999999999</c:v>
                </c:pt>
                <c:pt idx="94">
                  <c:v>1.55</c:v>
                </c:pt>
                <c:pt idx="95">
                  <c:v>1.5669999999999999</c:v>
                </c:pt>
                <c:pt idx="96">
                  <c:v>1.583</c:v>
                </c:pt>
                <c:pt idx="97">
                  <c:v>1.6</c:v>
                </c:pt>
                <c:pt idx="98">
                  <c:v>1.617</c:v>
                </c:pt>
                <c:pt idx="99">
                  <c:v>1.633</c:v>
                </c:pt>
                <c:pt idx="100">
                  <c:v>1.65</c:v>
                </c:pt>
                <c:pt idx="101">
                  <c:v>1.667</c:v>
                </c:pt>
                <c:pt idx="102">
                  <c:v>1.6830000000000001</c:v>
                </c:pt>
                <c:pt idx="103">
                  <c:v>1.7</c:v>
                </c:pt>
                <c:pt idx="104">
                  <c:v>1.7170000000000001</c:v>
                </c:pt>
                <c:pt idx="105">
                  <c:v>1.7330000000000001</c:v>
                </c:pt>
                <c:pt idx="106">
                  <c:v>1.75</c:v>
                </c:pt>
                <c:pt idx="107">
                  <c:v>1.7669999999999999</c:v>
                </c:pt>
                <c:pt idx="108">
                  <c:v>1.7829999999999999</c:v>
                </c:pt>
                <c:pt idx="109">
                  <c:v>1.8</c:v>
                </c:pt>
                <c:pt idx="110">
                  <c:v>1.8169999999999999</c:v>
                </c:pt>
                <c:pt idx="111">
                  <c:v>1.833</c:v>
                </c:pt>
                <c:pt idx="112">
                  <c:v>1.85</c:v>
                </c:pt>
                <c:pt idx="113">
                  <c:v>1.867</c:v>
                </c:pt>
                <c:pt idx="114">
                  <c:v>1.883</c:v>
                </c:pt>
                <c:pt idx="115">
                  <c:v>1.9</c:v>
                </c:pt>
                <c:pt idx="116">
                  <c:v>1.917</c:v>
                </c:pt>
                <c:pt idx="117">
                  <c:v>1.9330000000000001</c:v>
                </c:pt>
                <c:pt idx="118">
                  <c:v>1.95</c:v>
                </c:pt>
                <c:pt idx="119">
                  <c:v>1.9670000000000001</c:v>
                </c:pt>
                <c:pt idx="120">
                  <c:v>1.9830000000000001</c:v>
                </c:pt>
                <c:pt idx="121">
                  <c:v>2</c:v>
                </c:pt>
                <c:pt idx="122">
                  <c:v>2.0169999999999999</c:v>
                </c:pt>
                <c:pt idx="123">
                  <c:v>2.0329999999999999</c:v>
                </c:pt>
                <c:pt idx="124">
                  <c:v>2.0499999999999998</c:v>
                </c:pt>
                <c:pt idx="125">
                  <c:v>2.0670000000000002</c:v>
                </c:pt>
                <c:pt idx="126">
                  <c:v>2.0830000000000002</c:v>
                </c:pt>
                <c:pt idx="127">
                  <c:v>2.1</c:v>
                </c:pt>
                <c:pt idx="128">
                  <c:v>2.117</c:v>
                </c:pt>
                <c:pt idx="129">
                  <c:v>2.133</c:v>
                </c:pt>
                <c:pt idx="130">
                  <c:v>2.15</c:v>
                </c:pt>
                <c:pt idx="131">
                  <c:v>2.1669999999999998</c:v>
                </c:pt>
                <c:pt idx="132">
                  <c:v>2.1829999999999998</c:v>
                </c:pt>
                <c:pt idx="133">
                  <c:v>2.2000000000000002</c:v>
                </c:pt>
                <c:pt idx="134">
                  <c:v>2.2170000000000001</c:v>
                </c:pt>
                <c:pt idx="135">
                  <c:v>2.2330000000000001</c:v>
                </c:pt>
                <c:pt idx="136">
                  <c:v>2.25</c:v>
                </c:pt>
                <c:pt idx="137">
                  <c:v>2.2669999999999999</c:v>
                </c:pt>
                <c:pt idx="138">
                  <c:v>2.2829999999999999</c:v>
                </c:pt>
                <c:pt idx="139">
                  <c:v>2.2999999999999998</c:v>
                </c:pt>
                <c:pt idx="140">
                  <c:v>2.3170000000000002</c:v>
                </c:pt>
                <c:pt idx="141">
                  <c:v>2.3330000000000002</c:v>
                </c:pt>
                <c:pt idx="142">
                  <c:v>2.35</c:v>
                </c:pt>
                <c:pt idx="143">
                  <c:v>2.367</c:v>
                </c:pt>
                <c:pt idx="144">
                  <c:v>2.383</c:v>
                </c:pt>
                <c:pt idx="145">
                  <c:v>2.4</c:v>
                </c:pt>
                <c:pt idx="146">
                  <c:v>2.4169999999999998</c:v>
                </c:pt>
                <c:pt idx="147">
                  <c:v>2.4329999999999998</c:v>
                </c:pt>
                <c:pt idx="148">
                  <c:v>2.4500000000000002</c:v>
                </c:pt>
                <c:pt idx="149">
                  <c:v>2.4670000000000001</c:v>
                </c:pt>
                <c:pt idx="150">
                  <c:v>2.4830000000000001</c:v>
                </c:pt>
                <c:pt idx="151">
                  <c:v>2.5</c:v>
                </c:pt>
                <c:pt idx="152">
                  <c:v>2.5169999999999999</c:v>
                </c:pt>
                <c:pt idx="153">
                  <c:v>2.5329999999999999</c:v>
                </c:pt>
                <c:pt idx="154">
                  <c:v>2.5499999999999998</c:v>
                </c:pt>
                <c:pt idx="155">
                  <c:v>2.5670000000000002</c:v>
                </c:pt>
                <c:pt idx="156">
                  <c:v>2.5830000000000002</c:v>
                </c:pt>
                <c:pt idx="157">
                  <c:v>2.6</c:v>
                </c:pt>
                <c:pt idx="158">
                  <c:v>2.617</c:v>
                </c:pt>
                <c:pt idx="159">
                  <c:v>2.633</c:v>
                </c:pt>
                <c:pt idx="160">
                  <c:v>2.65</c:v>
                </c:pt>
                <c:pt idx="161">
                  <c:v>2.6669999999999998</c:v>
                </c:pt>
                <c:pt idx="162">
                  <c:v>2.6829999999999998</c:v>
                </c:pt>
                <c:pt idx="163">
                  <c:v>2.7</c:v>
                </c:pt>
                <c:pt idx="164">
                  <c:v>2.7170000000000001</c:v>
                </c:pt>
                <c:pt idx="165">
                  <c:v>2.7330000000000001</c:v>
                </c:pt>
                <c:pt idx="166">
                  <c:v>2.75</c:v>
                </c:pt>
                <c:pt idx="167">
                  <c:v>2.7669999999999999</c:v>
                </c:pt>
                <c:pt idx="168">
                  <c:v>2.7829999999999999</c:v>
                </c:pt>
                <c:pt idx="169">
                  <c:v>2.8</c:v>
                </c:pt>
                <c:pt idx="170">
                  <c:v>2.8170000000000002</c:v>
                </c:pt>
                <c:pt idx="171">
                  <c:v>2.8330000000000002</c:v>
                </c:pt>
                <c:pt idx="172">
                  <c:v>2.85</c:v>
                </c:pt>
                <c:pt idx="173">
                  <c:v>2.867</c:v>
                </c:pt>
                <c:pt idx="174">
                  <c:v>2.883</c:v>
                </c:pt>
                <c:pt idx="175">
                  <c:v>2.9</c:v>
                </c:pt>
                <c:pt idx="176">
                  <c:v>2.9169999999999998</c:v>
                </c:pt>
                <c:pt idx="177">
                  <c:v>2.9329999999999998</c:v>
                </c:pt>
                <c:pt idx="178">
                  <c:v>2.95</c:v>
                </c:pt>
                <c:pt idx="179">
                  <c:v>2.9670000000000001</c:v>
                </c:pt>
                <c:pt idx="180">
                  <c:v>2.9830000000000001</c:v>
                </c:pt>
                <c:pt idx="181">
                  <c:v>3</c:v>
                </c:pt>
                <c:pt idx="182">
                  <c:v>3.0169999999999999</c:v>
                </c:pt>
                <c:pt idx="183">
                  <c:v>3.0329999999999999</c:v>
                </c:pt>
                <c:pt idx="184">
                  <c:v>3.05</c:v>
                </c:pt>
                <c:pt idx="185">
                  <c:v>3.0670000000000002</c:v>
                </c:pt>
                <c:pt idx="186">
                  <c:v>3.0830000000000002</c:v>
                </c:pt>
                <c:pt idx="187">
                  <c:v>3.1</c:v>
                </c:pt>
                <c:pt idx="188">
                  <c:v>3.117</c:v>
                </c:pt>
                <c:pt idx="189">
                  <c:v>3.133</c:v>
                </c:pt>
                <c:pt idx="190">
                  <c:v>3.15</c:v>
                </c:pt>
                <c:pt idx="191">
                  <c:v>3.1669999999999998</c:v>
                </c:pt>
                <c:pt idx="192">
                  <c:v>3.1829999999999998</c:v>
                </c:pt>
                <c:pt idx="193">
                  <c:v>3.2</c:v>
                </c:pt>
                <c:pt idx="194">
                  <c:v>3.2170000000000001</c:v>
                </c:pt>
                <c:pt idx="195">
                  <c:v>3.2330000000000001</c:v>
                </c:pt>
                <c:pt idx="196">
                  <c:v>3.25</c:v>
                </c:pt>
                <c:pt idx="197">
                  <c:v>3.2669999999999999</c:v>
                </c:pt>
                <c:pt idx="198">
                  <c:v>3.2829999999999999</c:v>
                </c:pt>
                <c:pt idx="199">
                  <c:v>3.3</c:v>
                </c:pt>
                <c:pt idx="200">
                  <c:v>3.3170000000000002</c:v>
                </c:pt>
                <c:pt idx="201">
                  <c:v>3.3330000000000002</c:v>
                </c:pt>
                <c:pt idx="202">
                  <c:v>3.35</c:v>
                </c:pt>
                <c:pt idx="203">
                  <c:v>3.367</c:v>
                </c:pt>
                <c:pt idx="204">
                  <c:v>3.383</c:v>
                </c:pt>
                <c:pt idx="205">
                  <c:v>3.4</c:v>
                </c:pt>
                <c:pt idx="206">
                  <c:v>3.4169999999999998</c:v>
                </c:pt>
                <c:pt idx="207">
                  <c:v>3.4329999999999998</c:v>
                </c:pt>
                <c:pt idx="208">
                  <c:v>3.45</c:v>
                </c:pt>
                <c:pt idx="209">
                  <c:v>3.4670000000000001</c:v>
                </c:pt>
                <c:pt idx="210">
                  <c:v>3.4830000000000001</c:v>
                </c:pt>
                <c:pt idx="211">
                  <c:v>3.5</c:v>
                </c:pt>
                <c:pt idx="212">
                  <c:v>3.5169999999999999</c:v>
                </c:pt>
                <c:pt idx="213">
                  <c:v>3.5329999999999999</c:v>
                </c:pt>
                <c:pt idx="214">
                  <c:v>3.55</c:v>
                </c:pt>
                <c:pt idx="215">
                  <c:v>3.5670000000000002</c:v>
                </c:pt>
                <c:pt idx="216">
                  <c:v>3.5830000000000002</c:v>
                </c:pt>
                <c:pt idx="217">
                  <c:v>3.6</c:v>
                </c:pt>
                <c:pt idx="218">
                  <c:v>3.617</c:v>
                </c:pt>
                <c:pt idx="219">
                  <c:v>3.633</c:v>
                </c:pt>
                <c:pt idx="220">
                  <c:v>3.65</c:v>
                </c:pt>
                <c:pt idx="221">
                  <c:v>3.6669999999999998</c:v>
                </c:pt>
                <c:pt idx="222">
                  <c:v>3.6829999999999998</c:v>
                </c:pt>
                <c:pt idx="223">
                  <c:v>3.7</c:v>
                </c:pt>
                <c:pt idx="224">
                  <c:v>3.7170000000000001</c:v>
                </c:pt>
                <c:pt idx="225">
                  <c:v>3.7330000000000001</c:v>
                </c:pt>
                <c:pt idx="226">
                  <c:v>3.75</c:v>
                </c:pt>
                <c:pt idx="227">
                  <c:v>3.7669999999999999</c:v>
                </c:pt>
                <c:pt idx="228">
                  <c:v>3.7829999999999999</c:v>
                </c:pt>
                <c:pt idx="229">
                  <c:v>3.8</c:v>
                </c:pt>
                <c:pt idx="230">
                  <c:v>3.8170000000000002</c:v>
                </c:pt>
                <c:pt idx="231">
                  <c:v>3.8330000000000002</c:v>
                </c:pt>
                <c:pt idx="232">
                  <c:v>3.85</c:v>
                </c:pt>
                <c:pt idx="233">
                  <c:v>3.867</c:v>
                </c:pt>
                <c:pt idx="234">
                  <c:v>3.883</c:v>
                </c:pt>
                <c:pt idx="235">
                  <c:v>3.9</c:v>
                </c:pt>
                <c:pt idx="236">
                  <c:v>3.9169999999999998</c:v>
                </c:pt>
                <c:pt idx="237">
                  <c:v>3.9329999999999998</c:v>
                </c:pt>
                <c:pt idx="238">
                  <c:v>3.95</c:v>
                </c:pt>
                <c:pt idx="239">
                  <c:v>3.9670000000000001</c:v>
                </c:pt>
                <c:pt idx="240">
                  <c:v>3.9830000000000001</c:v>
                </c:pt>
                <c:pt idx="241">
                  <c:v>4</c:v>
                </c:pt>
                <c:pt idx="242">
                  <c:v>4.0170000000000003</c:v>
                </c:pt>
                <c:pt idx="243">
                  <c:v>4.0330000000000004</c:v>
                </c:pt>
                <c:pt idx="244">
                  <c:v>4.05</c:v>
                </c:pt>
                <c:pt idx="245">
                  <c:v>4.0670000000000002</c:v>
                </c:pt>
                <c:pt idx="246">
                  <c:v>4.0830000000000002</c:v>
                </c:pt>
                <c:pt idx="247">
                  <c:v>4.0999999999999996</c:v>
                </c:pt>
                <c:pt idx="248">
                  <c:v>4.117</c:v>
                </c:pt>
                <c:pt idx="249">
                  <c:v>4.133</c:v>
                </c:pt>
                <c:pt idx="250">
                  <c:v>4.1500000000000004</c:v>
                </c:pt>
                <c:pt idx="251">
                  <c:v>4.1669999999999998</c:v>
                </c:pt>
                <c:pt idx="252">
                  <c:v>4.1829999999999998</c:v>
                </c:pt>
                <c:pt idx="253">
                  <c:v>4.2</c:v>
                </c:pt>
                <c:pt idx="254">
                  <c:v>4.2169999999999996</c:v>
                </c:pt>
                <c:pt idx="255">
                  <c:v>4.2329999999999997</c:v>
                </c:pt>
                <c:pt idx="256">
                  <c:v>4.25</c:v>
                </c:pt>
                <c:pt idx="257">
                  <c:v>4.2670000000000003</c:v>
                </c:pt>
                <c:pt idx="258">
                  <c:v>4.2830000000000004</c:v>
                </c:pt>
                <c:pt idx="259">
                  <c:v>4.3</c:v>
                </c:pt>
                <c:pt idx="260">
                  <c:v>4.3170000000000002</c:v>
                </c:pt>
                <c:pt idx="261">
                  <c:v>4.3330000000000002</c:v>
                </c:pt>
                <c:pt idx="262">
                  <c:v>4.3499999999999996</c:v>
                </c:pt>
                <c:pt idx="263">
                  <c:v>4.367</c:v>
                </c:pt>
                <c:pt idx="264">
                  <c:v>4.383</c:v>
                </c:pt>
                <c:pt idx="265">
                  <c:v>4.4000000000000004</c:v>
                </c:pt>
                <c:pt idx="266">
                  <c:v>4.4169999999999998</c:v>
                </c:pt>
                <c:pt idx="267">
                  <c:v>4.4329999999999998</c:v>
                </c:pt>
                <c:pt idx="268">
                  <c:v>4.45</c:v>
                </c:pt>
                <c:pt idx="269">
                  <c:v>4.4669999999999996</c:v>
                </c:pt>
                <c:pt idx="270">
                  <c:v>4.4829999999999997</c:v>
                </c:pt>
                <c:pt idx="271">
                  <c:v>4.5</c:v>
                </c:pt>
                <c:pt idx="272">
                  <c:v>4.5170000000000003</c:v>
                </c:pt>
                <c:pt idx="273">
                  <c:v>4.5330000000000004</c:v>
                </c:pt>
                <c:pt idx="274">
                  <c:v>4.55</c:v>
                </c:pt>
                <c:pt idx="275">
                  <c:v>4.5670000000000002</c:v>
                </c:pt>
                <c:pt idx="276">
                  <c:v>4.5830000000000002</c:v>
                </c:pt>
                <c:pt idx="277">
                  <c:v>4.5999999999999996</c:v>
                </c:pt>
                <c:pt idx="278">
                  <c:v>4.617</c:v>
                </c:pt>
                <c:pt idx="279">
                  <c:v>4.633</c:v>
                </c:pt>
                <c:pt idx="280">
                  <c:v>4.6500000000000004</c:v>
                </c:pt>
                <c:pt idx="281">
                  <c:v>4.6669999999999998</c:v>
                </c:pt>
                <c:pt idx="282">
                  <c:v>4.6829999999999998</c:v>
                </c:pt>
                <c:pt idx="283">
                  <c:v>4.7</c:v>
                </c:pt>
                <c:pt idx="284">
                  <c:v>4.7169999999999996</c:v>
                </c:pt>
                <c:pt idx="285">
                  <c:v>4.7329999999999997</c:v>
                </c:pt>
                <c:pt idx="286">
                  <c:v>4.75</c:v>
                </c:pt>
                <c:pt idx="287">
                  <c:v>4.7670000000000003</c:v>
                </c:pt>
                <c:pt idx="288">
                  <c:v>4.7830000000000004</c:v>
                </c:pt>
                <c:pt idx="289">
                  <c:v>4.8</c:v>
                </c:pt>
                <c:pt idx="290">
                  <c:v>4.8170000000000002</c:v>
                </c:pt>
                <c:pt idx="291">
                  <c:v>4.8330000000000002</c:v>
                </c:pt>
                <c:pt idx="292">
                  <c:v>4.8499999999999996</c:v>
                </c:pt>
                <c:pt idx="293">
                  <c:v>4.867</c:v>
                </c:pt>
                <c:pt idx="294">
                  <c:v>4.883</c:v>
                </c:pt>
                <c:pt idx="295">
                  <c:v>4.9000000000000004</c:v>
                </c:pt>
                <c:pt idx="296">
                  <c:v>4.9169999999999998</c:v>
                </c:pt>
                <c:pt idx="297">
                  <c:v>4.9329999999999998</c:v>
                </c:pt>
                <c:pt idx="298">
                  <c:v>4.95</c:v>
                </c:pt>
                <c:pt idx="299">
                  <c:v>4.9669999999999996</c:v>
                </c:pt>
                <c:pt idx="300">
                  <c:v>4.9829999999999997</c:v>
                </c:pt>
                <c:pt idx="301">
                  <c:v>5</c:v>
                </c:pt>
                <c:pt idx="302">
                  <c:v>5.0170000000000003</c:v>
                </c:pt>
                <c:pt idx="303">
                  <c:v>5.0330000000000004</c:v>
                </c:pt>
                <c:pt idx="304">
                  <c:v>5.05</c:v>
                </c:pt>
                <c:pt idx="305">
                  <c:v>5.0670000000000002</c:v>
                </c:pt>
                <c:pt idx="306">
                  <c:v>5.0830000000000002</c:v>
                </c:pt>
                <c:pt idx="307">
                  <c:v>5.0999999999999996</c:v>
                </c:pt>
                <c:pt idx="308">
                  <c:v>5.117</c:v>
                </c:pt>
                <c:pt idx="309">
                  <c:v>5.133</c:v>
                </c:pt>
                <c:pt idx="310">
                  <c:v>5.15</c:v>
                </c:pt>
                <c:pt idx="311">
                  <c:v>5.1669999999999998</c:v>
                </c:pt>
                <c:pt idx="312">
                  <c:v>5.1829999999999998</c:v>
                </c:pt>
                <c:pt idx="313">
                  <c:v>5.2</c:v>
                </c:pt>
                <c:pt idx="314">
                  <c:v>5.2169999999999996</c:v>
                </c:pt>
                <c:pt idx="315">
                  <c:v>5.2329999999999997</c:v>
                </c:pt>
                <c:pt idx="316">
                  <c:v>5.25</c:v>
                </c:pt>
                <c:pt idx="317">
                  <c:v>5.2670000000000003</c:v>
                </c:pt>
                <c:pt idx="318">
                  <c:v>5.2830000000000004</c:v>
                </c:pt>
                <c:pt idx="319">
                  <c:v>5.3</c:v>
                </c:pt>
                <c:pt idx="320">
                  <c:v>5.3170000000000002</c:v>
                </c:pt>
                <c:pt idx="321">
                  <c:v>5.3330000000000002</c:v>
                </c:pt>
                <c:pt idx="322">
                  <c:v>5.35</c:v>
                </c:pt>
                <c:pt idx="323">
                  <c:v>5.367</c:v>
                </c:pt>
                <c:pt idx="324">
                  <c:v>5.383</c:v>
                </c:pt>
                <c:pt idx="325">
                  <c:v>5.4</c:v>
                </c:pt>
                <c:pt idx="326">
                  <c:v>5.4169999999999998</c:v>
                </c:pt>
                <c:pt idx="327">
                  <c:v>5.4329999999999998</c:v>
                </c:pt>
                <c:pt idx="328">
                  <c:v>5.45</c:v>
                </c:pt>
                <c:pt idx="329">
                  <c:v>5.4669999999999996</c:v>
                </c:pt>
                <c:pt idx="330">
                  <c:v>5.4829999999999997</c:v>
                </c:pt>
                <c:pt idx="331">
                  <c:v>5.5</c:v>
                </c:pt>
                <c:pt idx="332">
                  <c:v>5.5170000000000003</c:v>
                </c:pt>
                <c:pt idx="333">
                  <c:v>5.5330000000000004</c:v>
                </c:pt>
                <c:pt idx="334">
                  <c:v>5.55</c:v>
                </c:pt>
                <c:pt idx="335">
                  <c:v>5.5670000000000002</c:v>
                </c:pt>
                <c:pt idx="336">
                  <c:v>5.5830000000000002</c:v>
                </c:pt>
                <c:pt idx="337">
                  <c:v>5.6</c:v>
                </c:pt>
                <c:pt idx="338">
                  <c:v>5.617</c:v>
                </c:pt>
                <c:pt idx="339">
                  <c:v>5.633</c:v>
                </c:pt>
                <c:pt idx="340">
                  <c:v>5.65</c:v>
                </c:pt>
                <c:pt idx="341">
                  <c:v>5.6669999999999998</c:v>
                </c:pt>
                <c:pt idx="342">
                  <c:v>5.6829999999999998</c:v>
                </c:pt>
                <c:pt idx="343">
                  <c:v>5.7</c:v>
                </c:pt>
                <c:pt idx="344">
                  <c:v>5.7169999999999996</c:v>
                </c:pt>
                <c:pt idx="345">
                  <c:v>5.7329999999999997</c:v>
                </c:pt>
                <c:pt idx="346">
                  <c:v>5.75</c:v>
                </c:pt>
                <c:pt idx="347">
                  <c:v>5.7670000000000003</c:v>
                </c:pt>
                <c:pt idx="348">
                  <c:v>5.7830000000000004</c:v>
                </c:pt>
                <c:pt idx="349">
                  <c:v>5.8</c:v>
                </c:pt>
                <c:pt idx="350">
                  <c:v>5.8170000000000002</c:v>
                </c:pt>
                <c:pt idx="351">
                  <c:v>5.8330000000000002</c:v>
                </c:pt>
                <c:pt idx="352">
                  <c:v>5.85</c:v>
                </c:pt>
                <c:pt idx="353">
                  <c:v>5.867</c:v>
                </c:pt>
                <c:pt idx="354">
                  <c:v>5.883</c:v>
                </c:pt>
                <c:pt idx="355">
                  <c:v>5.9</c:v>
                </c:pt>
                <c:pt idx="356">
                  <c:v>5.9169999999999998</c:v>
                </c:pt>
                <c:pt idx="357">
                  <c:v>5.9329999999999998</c:v>
                </c:pt>
                <c:pt idx="358">
                  <c:v>5.95</c:v>
                </c:pt>
                <c:pt idx="359">
                  <c:v>5.9669999999999996</c:v>
                </c:pt>
                <c:pt idx="360">
                  <c:v>5.9829999999999997</c:v>
                </c:pt>
                <c:pt idx="361">
                  <c:v>6</c:v>
                </c:pt>
                <c:pt idx="362">
                  <c:v>6.0170000000000003</c:v>
                </c:pt>
                <c:pt idx="363">
                  <c:v>6.0330000000000004</c:v>
                </c:pt>
                <c:pt idx="364">
                  <c:v>6.05</c:v>
                </c:pt>
                <c:pt idx="365">
                  <c:v>6.0670000000000002</c:v>
                </c:pt>
                <c:pt idx="366">
                  <c:v>6.0830000000000002</c:v>
                </c:pt>
                <c:pt idx="367">
                  <c:v>6.1</c:v>
                </c:pt>
                <c:pt idx="368">
                  <c:v>6.117</c:v>
                </c:pt>
                <c:pt idx="369">
                  <c:v>6.133</c:v>
                </c:pt>
                <c:pt idx="370">
                  <c:v>6.15</c:v>
                </c:pt>
                <c:pt idx="371">
                  <c:v>6.1669999999999998</c:v>
                </c:pt>
                <c:pt idx="372">
                  <c:v>6.1829999999999998</c:v>
                </c:pt>
                <c:pt idx="373">
                  <c:v>6.2</c:v>
                </c:pt>
                <c:pt idx="374">
                  <c:v>6.2169999999999996</c:v>
                </c:pt>
                <c:pt idx="375">
                  <c:v>6.2329999999999997</c:v>
                </c:pt>
                <c:pt idx="376">
                  <c:v>6.25</c:v>
                </c:pt>
                <c:pt idx="377">
                  <c:v>6.2670000000000003</c:v>
                </c:pt>
                <c:pt idx="378">
                  <c:v>6.2830000000000004</c:v>
                </c:pt>
                <c:pt idx="379">
                  <c:v>6.3</c:v>
                </c:pt>
                <c:pt idx="380">
                  <c:v>6.3170000000000002</c:v>
                </c:pt>
                <c:pt idx="381">
                  <c:v>6.3330000000000002</c:v>
                </c:pt>
                <c:pt idx="382">
                  <c:v>6.35</c:v>
                </c:pt>
                <c:pt idx="383">
                  <c:v>6.367</c:v>
                </c:pt>
                <c:pt idx="384">
                  <c:v>6.383</c:v>
                </c:pt>
                <c:pt idx="385">
                  <c:v>6.4</c:v>
                </c:pt>
                <c:pt idx="386">
                  <c:v>6.4169999999999998</c:v>
                </c:pt>
                <c:pt idx="387">
                  <c:v>6.4329999999999998</c:v>
                </c:pt>
                <c:pt idx="388">
                  <c:v>6.45</c:v>
                </c:pt>
                <c:pt idx="389">
                  <c:v>6.4669999999999996</c:v>
                </c:pt>
                <c:pt idx="390">
                  <c:v>6.4829999999999997</c:v>
                </c:pt>
                <c:pt idx="391">
                  <c:v>6.5</c:v>
                </c:pt>
                <c:pt idx="392">
                  <c:v>6.5170000000000003</c:v>
                </c:pt>
                <c:pt idx="393">
                  <c:v>6.5330000000000004</c:v>
                </c:pt>
                <c:pt idx="394">
                  <c:v>6.55</c:v>
                </c:pt>
                <c:pt idx="395">
                  <c:v>6.5670000000000002</c:v>
                </c:pt>
                <c:pt idx="396">
                  <c:v>6.5830000000000002</c:v>
                </c:pt>
                <c:pt idx="397">
                  <c:v>6.6</c:v>
                </c:pt>
                <c:pt idx="398">
                  <c:v>6.617</c:v>
                </c:pt>
                <c:pt idx="399">
                  <c:v>6.633</c:v>
                </c:pt>
                <c:pt idx="400">
                  <c:v>6.65</c:v>
                </c:pt>
                <c:pt idx="401">
                  <c:v>6.6669999999999998</c:v>
                </c:pt>
                <c:pt idx="402">
                  <c:v>6.6829999999999998</c:v>
                </c:pt>
                <c:pt idx="403">
                  <c:v>6.7</c:v>
                </c:pt>
                <c:pt idx="404">
                  <c:v>6.7169999999999996</c:v>
                </c:pt>
                <c:pt idx="405">
                  <c:v>6.7329999999999997</c:v>
                </c:pt>
                <c:pt idx="406">
                  <c:v>6.75</c:v>
                </c:pt>
                <c:pt idx="407">
                  <c:v>6.7670000000000003</c:v>
                </c:pt>
                <c:pt idx="408">
                  <c:v>6.7830000000000004</c:v>
                </c:pt>
                <c:pt idx="409">
                  <c:v>6.8</c:v>
                </c:pt>
                <c:pt idx="410">
                  <c:v>6.8170000000000002</c:v>
                </c:pt>
                <c:pt idx="411">
                  <c:v>6.8330000000000002</c:v>
                </c:pt>
                <c:pt idx="412">
                  <c:v>6.85</c:v>
                </c:pt>
                <c:pt idx="413">
                  <c:v>6.867</c:v>
                </c:pt>
                <c:pt idx="414">
                  <c:v>6.883</c:v>
                </c:pt>
                <c:pt idx="415">
                  <c:v>6.9</c:v>
                </c:pt>
                <c:pt idx="416">
                  <c:v>6.9169999999999998</c:v>
                </c:pt>
                <c:pt idx="417">
                  <c:v>6.9329999999999998</c:v>
                </c:pt>
                <c:pt idx="418">
                  <c:v>6.95</c:v>
                </c:pt>
                <c:pt idx="419">
                  <c:v>6.9669999999999996</c:v>
                </c:pt>
                <c:pt idx="420">
                  <c:v>6.9829999999999997</c:v>
                </c:pt>
                <c:pt idx="421">
                  <c:v>7</c:v>
                </c:pt>
                <c:pt idx="422">
                  <c:v>7.0170000000000003</c:v>
                </c:pt>
                <c:pt idx="423">
                  <c:v>7.0330000000000004</c:v>
                </c:pt>
                <c:pt idx="424">
                  <c:v>7.05</c:v>
                </c:pt>
                <c:pt idx="425">
                  <c:v>7.0670000000000002</c:v>
                </c:pt>
                <c:pt idx="426">
                  <c:v>7.0830000000000002</c:v>
                </c:pt>
                <c:pt idx="427">
                  <c:v>7.1</c:v>
                </c:pt>
                <c:pt idx="428">
                  <c:v>7.117</c:v>
                </c:pt>
                <c:pt idx="429">
                  <c:v>7.133</c:v>
                </c:pt>
                <c:pt idx="430">
                  <c:v>7.15</c:v>
                </c:pt>
                <c:pt idx="431">
                  <c:v>7.1669999999999998</c:v>
                </c:pt>
                <c:pt idx="432">
                  <c:v>7.1829999999999998</c:v>
                </c:pt>
                <c:pt idx="433">
                  <c:v>7.2</c:v>
                </c:pt>
                <c:pt idx="434">
                  <c:v>7.2169999999999996</c:v>
                </c:pt>
                <c:pt idx="435">
                  <c:v>7.2329999999999997</c:v>
                </c:pt>
                <c:pt idx="436">
                  <c:v>7.25</c:v>
                </c:pt>
                <c:pt idx="437">
                  <c:v>7.2670000000000003</c:v>
                </c:pt>
                <c:pt idx="438">
                  <c:v>7.2830000000000004</c:v>
                </c:pt>
                <c:pt idx="439">
                  <c:v>7.3</c:v>
                </c:pt>
                <c:pt idx="440">
                  <c:v>7.3170000000000002</c:v>
                </c:pt>
                <c:pt idx="441">
                  <c:v>7.3330000000000002</c:v>
                </c:pt>
                <c:pt idx="442">
                  <c:v>7.35</c:v>
                </c:pt>
                <c:pt idx="443">
                  <c:v>7.367</c:v>
                </c:pt>
                <c:pt idx="444">
                  <c:v>7.383</c:v>
                </c:pt>
                <c:pt idx="445">
                  <c:v>7.4</c:v>
                </c:pt>
                <c:pt idx="446">
                  <c:v>7.4169999999999998</c:v>
                </c:pt>
                <c:pt idx="447">
                  <c:v>7.4329999999999998</c:v>
                </c:pt>
                <c:pt idx="448">
                  <c:v>7.45</c:v>
                </c:pt>
                <c:pt idx="449">
                  <c:v>7.4669999999999996</c:v>
                </c:pt>
                <c:pt idx="450">
                  <c:v>7.4829999999999997</c:v>
                </c:pt>
                <c:pt idx="451">
                  <c:v>7.5</c:v>
                </c:pt>
                <c:pt idx="452">
                  <c:v>7.5170000000000003</c:v>
                </c:pt>
                <c:pt idx="453">
                  <c:v>7.5330000000000004</c:v>
                </c:pt>
                <c:pt idx="454">
                  <c:v>7.55</c:v>
                </c:pt>
                <c:pt idx="455">
                  <c:v>7.5670000000000002</c:v>
                </c:pt>
                <c:pt idx="456">
                  <c:v>7.5830000000000002</c:v>
                </c:pt>
                <c:pt idx="457">
                  <c:v>7.6</c:v>
                </c:pt>
                <c:pt idx="458">
                  <c:v>7.617</c:v>
                </c:pt>
                <c:pt idx="459">
                  <c:v>7.633</c:v>
                </c:pt>
                <c:pt idx="460">
                  <c:v>7.65</c:v>
                </c:pt>
                <c:pt idx="461">
                  <c:v>7.6669999999999998</c:v>
                </c:pt>
                <c:pt idx="462">
                  <c:v>7.6829999999999998</c:v>
                </c:pt>
                <c:pt idx="463">
                  <c:v>7.7</c:v>
                </c:pt>
                <c:pt idx="464">
                  <c:v>7.7169999999999996</c:v>
                </c:pt>
                <c:pt idx="465">
                  <c:v>7.7329999999999997</c:v>
                </c:pt>
                <c:pt idx="466">
                  <c:v>7.75</c:v>
                </c:pt>
                <c:pt idx="467">
                  <c:v>7.7670000000000003</c:v>
                </c:pt>
                <c:pt idx="468">
                  <c:v>7.7830000000000004</c:v>
                </c:pt>
                <c:pt idx="469">
                  <c:v>7.8</c:v>
                </c:pt>
                <c:pt idx="470">
                  <c:v>7.8170000000000002</c:v>
                </c:pt>
                <c:pt idx="471">
                  <c:v>7.8330000000000002</c:v>
                </c:pt>
                <c:pt idx="472">
                  <c:v>7.85</c:v>
                </c:pt>
                <c:pt idx="473">
                  <c:v>7.867</c:v>
                </c:pt>
                <c:pt idx="474">
                  <c:v>7.883</c:v>
                </c:pt>
                <c:pt idx="475">
                  <c:v>7.9</c:v>
                </c:pt>
                <c:pt idx="476">
                  <c:v>7.9169999999999998</c:v>
                </c:pt>
                <c:pt idx="477">
                  <c:v>7.9329999999999998</c:v>
                </c:pt>
                <c:pt idx="478">
                  <c:v>7.95</c:v>
                </c:pt>
                <c:pt idx="479">
                  <c:v>7.9669999999999996</c:v>
                </c:pt>
                <c:pt idx="480">
                  <c:v>7.9829999999999997</c:v>
                </c:pt>
                <c:pt idx="481">
                  <c:v>8</c:v>
                </c:pt>
                <c:pt idx="482">
                  <c:v>8.0169999999999995</c:v>
                </c:pt>
                <c:pt idx="483">
                  <c:v>8.0329999999999995</c:v>
                </c:pt>
                <c:pt idx="484">
                  <c:v>8.0500000000000007</c:v>
                </c:pt>
                <c:pt idx="485">
                  <c:v>8.0670000000000002</c:v>
                </c:pt>
                <c:pt idx="486">
                  <c:v>8.0830000000000002</c:v>
                </c:pt>
                <c:pt idx="487">
                  <c:v>8.1</c:v>
                </c:pt>
                <c:pt idx="488">
                  <c:v>8.1170000000000009</c:v>
                </c:pt>
                <c:pt idx="489">
                  <c:v>8.1329999999999991</c:v>
                </c:pt>
                <c:pt idx="490">
                  <c:v>8.15</c:v>
                </c:pt>
                <c:pt idx="491">
                  <c:v>8.1669999999999998</c:v>
                </c:pt>
                <c:pt idx="492">
                  <c:v>8.1829999999999998</c:v>
                </c:pt>
                <c:pt idx="493">
                  <c:v>8.1999999999999993</c:v>
                </c:pt>
                <c:pt idx="494">
                  <c:v>8.2170000000000005</c:v>
                </c:pt>
                <c:pt idx="495">
                  <c:v>8.2330000000000005</c:v>
                </c:pt>
                <c:pt idx="496">
                  <c:v>8.25</c:v>
                </c:pt>
                <c:pt idx="497">
                  <c:v>8.2669999999999995</c:v>
                </c:pt>
                <c:pt idx="498">
                  <c:v>8.2829999999999995</c:v>
                </c:pt>
                <c:pt idx="499">
                  <c:v>8.3000000000000007</c:v>
                </c:pt>
                <c:pt idx="500">
                  <c:v>8.3170000000000002</c:v>
                </c:pt>
                <c:pt idx="501">
                  <c:v>8.3330000000000002</c:v>
                </c:pt>
                <c:pt idx="502">
                  <c:v>8.35</c:v>
                </c:pt>
                <c:pt idx="503">
                  <c:v>8.3670000000000009</c:v>
                </c:pt>
                <c:pt idx="504">
                  <c:v>8.3829999999999991</c:v>
                </c:pt>
                <c:pt idx="505">
                  <c:v>8.4</c:v>
                </c:pt>
                <c:pt idx="506">
                  <c:v>8.4169999999999998</c:v>
                </c:pt>
                <c:pt idx="507">
                  <c:v>8.4329999999999998</c:v>
                </c:pt>
                <c:pt idx="508">
                  <c:v>8.4499999999999993</c:v>
                </c:pt>
                <c:pt idx="509">
                  <c:v>8.4670000000000005</c:v>
                </c:pt>
                <c:pt idx="510">
                  <c:v>8.4830000000000005</c:v>
                </c:pt>
                <c:pt idx="511">
                  <c:v>8.5</c:v>
                </c:pt>
                <c:pt idx="512">
                  <c:v>8.5169999999999995</c:v>
                </c:pt>
                <c:pt idx="513">
                  <c:v>8.5329999999999995</c:v>
                </c:pt>
                <c:pt idx="514">
                  <c:v>8.5500000000000007</c:v>
                </c:pt>
                <c:pt idx="515">
                  <c:v>8.5670000000000002</c:v>
                </c:pt>
                <c:pt idx="516">
                  <c:v>8.5830000000000002</c:v>
                </c:pt>
                <c:pt idx="517">
                  <c:v>8.6</c:v>
                </c:pt>
                <c:pt idx="518">
                  <c:v>8.6170000000000009</c:v>
                </c:pt>
                <c:pt idx="519">
                  <c:v>8.6329999999999991</c:v>
                </c:pt>
                <c:pt idx="520">
                  <c:v>8.65</c:v>
                </c:pt>
                <c:pt idx="521">
                  <c:v>8.6669999999999998</c:v>
                </c:pt>
                <c:pt idx="522">
                  <c:v>8.6829999999999998</c:v>
                </c:pt>
                <c:pt idx="523">
                  <c:v>8.6999999999999993</c:v>
                </c:pt>
                <c:pt idx="524">
                  <c:v>8.7170000000000005</c:v>
                </c:pt>
                <c:pt idx="525">
                  <c:v>8.7330000000000005</c:v>
                </c:pt>
                <c:pt idx="526">
                  <c:v>8.75</c:v>
                </c:pt>
                <c:pt idx="527">
                  <c:v>8.7669999999999995</c:v>
                </c:pt>
                <c:pt idx="528">
                  <c:v>8.7829999999999995</c:v>
                </c:pt>
                <c:pt idx="529">
                  <c:v>8.8000000000000007</c:v>
                </c:pt>
                <c:pt idx="530">
                  <c:v>8.8170000000000002</c:v>
                </c:pt>
                <c:pt idx="531">
                  <c:v>8.8330000000000002</c:v>
                </c:pt>
                <c:pt idx="532">
                  <c:v>8.85</c:v>
                </c:pt>
                <c:pt idx="533">
                  <c:v>8.8670000000000009</c:v>
                </c:pt>
                <c:pt idx="534">
                  <c:v>8.8829999999999991</c:v>
                </c:pt>
                <c:pt idx="535">
                  <c:v>8.9</c:v>
                </c:pt>
                <c:pt idx="536">
                  <c:v>8.9169999999999998</c:v>
                </c:pt>
                <c:pt idx="537">
                  <c:v>8.9329999999999998</c:v>
                </c:pt>
                <c:pt idx="538">
                  <c:v>8.9499999999999993</c:v>
                </c:pt>
                <c:pt idx="539">
                  <c:v>8.9670000000000005</c:v>
                </c:pt>
                <c:pt idx="540">
                  <c:v>8.9830000000000005</c:v>
                </c:pt>
                <c:pt idx="541">
                  <c:v>9</c:v>
                </c:pt>
                <c:pt idx="542">
                  <c:v>9.0169999999999995</c:v>
                </c:pt>
                <c:pt idx="543">
                  <c:v>9.0329999999999995</c:v>
                </c:pt>
                <c:pt idx="544">
                  <c:v>9.0500000000000007</c:v>
                </c:pt>
                <c:pt idx="545">
                  <c:v>9.0670000000000002</c:v>
                </c:pt>
                <c:pt idx="546">
                  <c:v>9.0830000000000002</c:v>
                </c:pt>
                <c:pt idx="547">
                  <c:v>9.1</c:v>
                </c:pt>
                <c:pt idx="548">
                  <c:v>9.1170000000000009</c:v>
                </c:pt>
                <c:pt idx="549">
                  <c:v>9.1329999999999991</c:v>
                </c:pt>
                <c:pt idx="550">
                  <c:v>9.15</c:v>
                </c:pt>
                <c:pt idx="551">
                  <c:v>9.1669999999999998</c:v>
                </c:pt>
                <c:pt idx="552">
                  <c:v>9.1829999999999998</c:v>
                </c:pt>
                <c:pt idx="553">
                  <c:v>9.1999999999999993</c:v>
                </c:pt>
                <c:pt idx="554">
                  <c:v>9.2170000000000005</c:v>
                </c:pt>
                <c:pt idx="555">
                  <c:v>9.2330000000000005</c:v>
                </c:pt>
                <c:pt idx="556">
                  <c:v>9.25</c:v>
                </c:pt>
                <c:pt idx="557">
                  <c:v>9.2669999999999995</c:v>
                </c:pt>
                <c:pt idx="558">
                  <c:v>9.2829999999999995</c:v>
                </c:pt>
                <c:pt idx="559">
                  <c:v>9.3000000000000007</c:v>
                </c:pt>
                <c:pt idx="560">
                  <c:v>9.3170000000000002</c:v>
                </c:pt>
                <c:pt idx="561">
                  <c:v>9.3330000000000002</c:v>
                </c:pt>
                <c:pt idx="562">
                  <c:v>9.35</c:v>
                </c:pt>
                <c:pt idx="563">
                  <c:v>9.3670000000000009</c:v>
                </c:pt>
                <c:pt idx="564">
                  <c:v>9.3829999999999991</c:v>
                </c:pt>
                <c:pt idx="565">
                  <c:v>9.4</c:v>
                </c:pt>
                <c:pt idx="566">
                  <c:v>9.4169999999999998</c:v>
                </c:pt>
                <c:pt idx="567">
                  <c:v>9.4329999999999998</c:v>
                </c:pt>
                <c:pt idx="568">
                  <c:v>9.4499999999999993</c:v>
                </c:pt>
                <c:pt idx="569">
                  <c:v>9.4670000000000005</c:v>
                </c:pt>
                <c:pt idx="570">
                  <c:v>9.4830000000000005</c:v>
                </c:pt>
                <c:pt idx="571">
                  <c:v>9.5</c:v>
                </c:pt>
                <c:pt idx="572">
                  <c:v>9.5169999999999995</c:v>
                </c:pt>
                <c:pt idx="573">
                  <c:v>9.5329999999999995</c:v>
                </c:pt>
                <c:pt idx="574">
                  <c:v>9.5500000000000007</c:v>
                </c:pt>
                <c:pt idx="575">
                  <c:v>9.5670000000000002</c:v>
                </c:pt>
                <c:pt idx="576">
                  <c:v>9.5830000000000002</c:v>
                </c:pt>
                <c:pt idx="577">
                  <c:v>9.6</c:v>
                </c:pt>
                <c:pt idx="578">
                  <c:v>9.6170000000000009</c:v>
                </c:pt>
                <c:pt idx="579">
                  <c:v>9.6329999999999991</c:v>
                </c:pt>
                <c:pt idx="580">
                  <c:v>9.65</c:v>
                </c:pt>
                <c:pt idx="581">
                  <c:v>9.6669999999999998</c:v>
                </c:pt>
                <c:pt idx="582">
                  <c:v>9.6829999999999998</c:v>
                </c:pt>
                <c:pt idx="583">
                  <c:v>9.6999999999999993</c:v>
                </c:pt>
                <c:pt idx="584">
                  <c:v>9.7170000000000005</c:v>
                </c:pt>
                <c:pt idx="585">
                  <c:v>9.7330000000000005</c:v>
                </c:pt>
                <c:pt idx="586">
                  <c:v>9.75</c:v>
                </c:pt>
                <c:pt idx="587">
                  <c:v>9.7669999999999995</c:v>
                </c:pt>
                <c:pt idx="588">
                  <c:v>9.7829999999999995</c:v>
                </c:pt>
                <c:pt idx="589">
                  <c:v>9.8000000000000007</c:v>
                </c:pt>
                <c:pt idx="590">
                  <c:v>9.8170000000000002</c:v>
                </c:pt>
                <c:pt idx="591">
                  <c:v>9.8330000000000002</c:v>
                </c:pt>
                <c:pt idx="592">
                  <c:v>9.85</c:v>
                </c:pt>
                <c:pt idx="593">
                  <c:v>9.8670000000000009</c:v>
                </c:pt>
                <c:pt idx="594">
                  <c:v>9.8829999999999991</c:v>
                </c:pt>
                <c:pt idx="595">
                  <c:v>9.9</c:v>
                </c:pt>
                <c:pt idx="596">
                  <c:v>9.9169999999999998</c:v>
                </c:pt>
                <c:pt idx="597">
                  <c:v>9.9329999999999998</c:v>
                </c:pt>
                <c:pt idx="598">
                  <c:v>9.9499999999999993</c:v>
                </c:pt>
                <c:pt idx="599">
                  <c:v>9.9670000000000005</c:v>
                </c:pt>
                <c:pt idx="600">
                  <c:v>9.9830000000000005</c:v>
                </c:pt>
                <c:pt idx="601">
                  <c:v>10</c:v>
                </c:pt>
                <c:pt idx="602">
                  <c:v>10.016999999999999</c:v>
                </c:pt>
                <c:pt idx="603">
                  <c:v>10.032999999999999</c:v>
                </c:pt>
                <c:pt idx="604">
                  <c:v>10.050000000000001</c:v>
                </c:pt>
                <c:pt idx="605">
                  <c:v>10.067</c:v>
                </c:pt>
                <c:pt idx="606">
                  <c:v>10.083</c:v>
                </c:pt>
                <c:pt idx="607">
                  <c:v>10.1</c:v>
                </c:pt>
                <c:pt idx="608">
                  <c:v>10.117000000000001</c:v>
                </c:pt>
                <c:pt idx="609">
                  <c:v>10.132999999999999</c:v>
                </c:pt>
                <c:pt idx="610">
                  <c:v>10.15</c:v>
                </c:pt>
                <c:pt idx="611">
                  <c:v>10.167</c:v>
                </c:pt>
                <c:pt idx="612">
                  <c:v>10.183</c:v>
                </c:pt>
                <c:pt idx="613">
                  <c:v>10.199999999999999</c:v>
                </c:pt>
                <c:pt idx="614">
                  <c:v>10.217000000000001</c:v>
                </c:pt>
                <c:pt idx="615">
                  <c:v>10.233000000000001</c:v>
                </c:pt>
                <c:pt idx="616">
                  <c:v>10.25</c:v>
                </c:pt>
                <c:pt idx="617">
                  <c:v>10.266999999999999</c:v>
                </c:pt>
                <c:pt idx="618">
                  <c:v>10.282999999999999</c:v>
                </c:pt>
                <c:pt idx="619">
                  <c:v>10.3</c:v>
                </c:pt>
                <c:pt idx="620">
                  <c:v>10.317</c:v>
                </c:pt>
                <c:pt idx="621">
                  <c:v>10.333</c:v>
                </c:pt>
                <c:pt idx="622">
                  <c:v>10.35</c:v>
                </c:pt>
                <c:pt idx="623">
                  <c:v>10.367000000000001</c:v>
                </c:pt>
                <c:pt idx="624">
                  <c:v>10.382999999999999</c:v>
                </c:pt>
                <c:pt idx="625">
                  <c:v>10.4</c:v>
                </c:pt>
                <c:pt idx="626">
                  <c:v>10.417</c:v>
                </c:pt>
                <c:pt idx="627">
                  <c:v>10.433</c:v>
                </c:pt>
                <c:pt idx="628">
                  <c:v>10.45</c:v>
                </c:pt>
                <c:pt idx="629">
                  <c:v>10.467000000000001</c:v>
                </c:pt>
                <c:pt idx="630">
                  <c:v>10.483000000000001</c:v>
                </c:pt>
                <c:pt idx="631">
                  <c:v>10.5</c:v>
                </c:pt>
                <c:pt idx="632">
                  <c:v>10.516999999999999</c:v>
                </c:pt>
                <c:pt idx="633">
                  <c:v>10.532999999999999</c:v>
                </c:pt>
                <c:pt idx="634">
                  <c:v>10.55</c:v>
                </c:pt>
                <c:pt idx="635">
                  <c:v>10.567</c:v>
                </c:pt>
                <c:pt idx="636">
                  <c:v>10.583</c:v>
                </c:pt>
                <c:pt idx="637">
                  <c:v>10.6</c:v>
                </c:pt>
                <c:pt idx="638">
                  <c:v>10.617000000000001</c:v>
                </c:pt>
                <c:pt idx="639">
                  <c:v>10.632999999999999</c:v>
                </c:pt>
                <c:pt idx="640">
                  <c:v>10.65</c:v>
                </c:pt>
                <c:pt idx="641">
                  <c:v>10.667</c:v>
                </c:pt>
                <c:pt idx="642">
                  <c:v>10.683</c:v>
                </c:pt>
                <c:pt idx="643">
                  <c:v>10.7</c:v>
                </c:pt>
                <c:pt idx="644">
                  <c:v>10.717000000000001</c:v>
                </c:pt>
                <c:pt idx="645">
                  <c:v>10.733000000000001</c:v>
                </c:pt>
                <c:pt idx="646">
                  <c:v>10.75</c:v>
                </c:pt>
                <c:pt idx="647">
                  <c:v>10.766999999999999</c:v>
                </c:pt>
                <c:pt idx="648">
                  <c:v>10.782999999999999</c:v>
                </c:pt>
                <c:pt idx="649">
                  <c:v>10.8</c:v>
                </c:pt>
                <c:pt idx="650">
                  <c:v>10.817</c:v>
                </c:pt>
                <c:pt idx="651">
                  <c:v>10.833</c:v>
                </c:pt>
                <c:pt idx="652">
                  <c:v>10.85</c:v>
                </c:pt>
                <c:pt idx="653">
                  <c:v>10.867000000000001</c:v>
                </c:pt>
                <c:pt idx="654">
                  <c:v>10.882999999999999</c:v>
                </c:pt>
                <c:pt idx="655">
                  <c:v>10.9</c:v>
                </c:pt>
                <c:pt idx="656">
                  <c:v>10.917</c:v>
                </c:pt>
                <c:pt idx="657">
                  <c:v>10.933</c:v>
                </c:pt>
                <c:pt idx="658">
                  <c:v>10.95</c:v>
                </c:pt>
                <c:pt idx="659">
                  <c:v>10.967000000000001</c:v>
                </c:pt>
                <c:pt idx="660">
                  <c:v>10.983000000000001</c:v>
                </c:pt>
                <c:pt idx="661">
                  <c:v>11</c:v>
                </c:pt>
                <c:pt idx="662">
                  <c:v>11.016999999999999</c:v>
                </c:pt>
                <c:pt idx="663">
                  <c:v>11.032999999999999</c:v>
                </c:pt>
                <c:pt idx="664">
                  <c:v>11.05</c:v>
                </c:pt>
                <c:pt idx="665">
                  <c:v>11.067</c:v>
                </c:pt>
                <c:pt idx="666">
                  <c:v>11.083</c:v>
                </c:pt>
                <c:pt idx="667">
                  <c:v>11.1</c:v>
                </c:pt>
                <c:pt idx="668">
                  <c:v>11.117000000000001</c:v>
                </c:pt>
                <c:pt idx="669">
                  <c:v>11.132999999999999</c:v>
                </c:pt>
                <c:pt idx="670">
                  <c:v>11.15</c:v>
                </c:pt>
                <c:pt idx="671">
                  <c:v>11.167</c:v>
                </c:pt>
                <c:pt idx="672">
                  <c:v>11.183</c:v>
                </c:pt>
                <c:pt idx="673">
                  <c:v>11.2</c:v>
                </c:pt>
                <c:pt idx="674">
                  <c:v>11.217000000000001</c:v>
                </c:pt>
                <c:pt idx="675">
                  <c:v>11.233000000000001</c:v>
                </c:pt>
                <c:pt idx="676">
                  <c:v>11.25</c:v>
                </c:pt>
                <c:pt idx="677">
                  <c:v>11.266999999999999</c:v>
                </c:pt>
                <c:pt idx="678">
                  <c:v>11.282999999999999</c:v>
                </c:pt>
                <c:pt idx="679">
                  <c:v>11.3</c:v>
                </c:pt>
                <c:pt idx="680">
                  <c:v>11.317</c:v>
                </c:pt>
                <c:pt idx="681">
                  <c:v>11.333</c:v>
                </c:pt>
                <c:pt idx="682">
                  <c:v>11.35</c:v>
                </c:pt>
                <c:pt idx="683">
                  <c:v>11.367000000000001</c:v>
                </c:pt>
                <c:pt idx="684">
                  <c:v>11.382999999999999</c:v>
                </c:pt>
                <c:pt idx="685">
                  <c:v>11.4</c:v>
                </c:pt>
                <c:pt idx="686">
                  <c:v>11.417</c:v>
                </c:pt>
                <c:pt idx="687">
                  <c:v>11.433</c:v>
                </c:pt>
                <c:pt idx="688">
                  <c:v>11.45</c:v>
                </c:pt>
                <c:pt idx="689">
                  <c:v>11.467000000000001</c:v>
                </c:pt>
                <c:pt idx="690">
                  <c:v>11.483000000000001</c:v>
                </c:pt>
                <c:pt idx="691">
                  <c:v>11.5</c:v>
                </c:pt>
                <c:pt idx="692">
                  <c:v>11.516999999999999</c:v>
                </c:pt>
                <c:pt idx="693">
                  <c:v>11.532999999999999</c:v>
                </c:pt>
                <c:pt idx="694">
                  <c:v>11.55</c:v>
                </c:pt>
                <c:pt idx="695">
                  <c:v>11.567</c:v>
                </c:pt>
                <c:pt idx="696">
                  <c:v>11.583</c:v>
                </c:pt>
                <c:pt idx="697">
                  <c:v>11.6</c:v>
                </c:pt>
                <c:pt idx="698">
                  <c:v>11.617000000000001</c:v>
                </c:pt>
                <c:pt idx="699">
                  <c:v>11.632999999999999</c:v>
                </c:pt>
                <c:pt idx="700">
                  <c:v>11.65</c:v>
                </c:pt>
                <c:pt idx="701">
                  <c:v>11.667</c:v>
                </c:pt>
                <c:pt idx="702">
                  <c:v>11.683</c:v>
                </c:pt>
                <c:pt idx="703">
                  <c:v>11.7</c:v>
                </c:pt>
                <c:pt idx="704">
                  <c:v>11.717000000000001</c:v>
                </c:pt>
                <c:pt idx="705">
                  <c:v>11.733000000000001</c:v>
                </c:pt>
                <c:pt idx="706">
                  <c:v>11.75</c:v>
                </c:pt>
                <c:pt idx="707">
                  <c:v>11.766999999999999</c:v>
                </c:pt>
                <c:pt idx="708">
                  <c:v>11.782999999999999</c:v>
                </c:pt>
                <c:pt idx="709">
                  <c:v>11.8</c:v>
                </c:pt>
                <c:pt idx="710">
                  <c:v>11.817</c:v>
                </c:pt>
                <c:pt idx="711">
                  <c:v>11.833</c:v>
                </c:pt>
                <c:pt idx="712">
                  <c:v>11.85</c:v>
                </c:pt>
                <c:pt idx="713">
                  <c:v>11.867000000000001</c:v>
                </c:pt>
                <c:pt idx="714">
                  <c:v>11.882999999999999</c:v>
                </c:pt>
                <c:pt idx="715">
                  <c:v>11.9</c:v>
                </c:pt>
                <c:pt idx="716">
                  <c:v>11.917</c:v>
                </c:pt>
                <c:pt idx="717">
                  <c:v>11.933</c:v>
                </c:pt>
                <c:pt idx="718">
                  <c:v>11.95</c:v>
                </c:pt>
                <c:pt idx="719">
                  <c:v>11.967000000000001</c:v>
                </c:pt>
                <c:pt idx="720">
                  <c:v>11.983000000000001</c:v>
                </c:pt>
                <c:pt idx="721">
                  <c:v>12</c:v>
                </c:pt>
                <c:pt idx="722">
                  <c:v>12.016999999999999</c:v>
                </c:pt>
                <c:pt idx="723">
                  <c:v>12.032999999999999</c:v>
                </c:pt>
                <c:pt idx="724">
                  <c:v>12.05</c:v>
                </c:pt>
                <c:pt idx="725">
                  <c:v>12.067</c:v>
                </c:pt>
                <c:pt idx="726">
                  <c:v>12.083</c:v>
                </c:pt>
                <c:pt idx="727">
                  <c:v>12.1</c:v>
                </c:pt>
                <c:pt idx="728">
                  <c:v>12.117000000000001</c:v>
                </c:pt>
                <c:pt idx="729">
                  <c:v>12.132999999999999</c:v>
                </c:pt>
                <c:pt idx="730">
                  <c:v>12.15</c:v>
                </c:pt>
                <c:pt idx="731">
                  <c:v>12.167</c:v>
                </c:pt>
                <c:pt idx="732">
                  <c:v>12.183</c:v>
                </c:pt>
                <c:pt idx="733">
                  <c:v>12.2</c:v>
                </c:pt>
                <c:pt idx="734">
                  <c:v>12.217000000000001</c:v>
                </c:pt>
                <c:pt idx="735">
                  <c:v>12.233000000000001</c:v>
                </c:pt>
                <c:pt idx="736">
                  <c:v>12.25</c:v>
                </c:pt>
                <c:pt idx="737">
                  <c:v>12.266999999999999</c:v>
                </c:pt>
                <c:pt idx="738">
                  <c:v>12.282999999999999</c:v>
                </c:pt>
                <c:pt idx="739">
                  <c:v>12.3</c:v>
                </c:pt>
                <c:pt idx="740">
                  <c:v>12.317</c:v>
                </c:pt>
                <c:pt idx="741">
                  <c:v>12.333</c:v>
                </c:pt>
                <c:pt idx="742">
                  <c:v>12.35</c:v>
                </c:pt>
                <c:pt idx="743">
                  <c:v>12.367000000000001</c:v>
                </c:pt>
                <c:pt idx="744">
                  <c:v>12.382999999999999</c:v>
                </c:pt>
                <c:pt idx="745">
                  <c:v>12.4</c:v>
                </c:pt>
                <c:pt idx="746">
                  <c:v>12.417</c:v>
                </c:pt>
                <c:pt idx="747">
                  <c:v>12.433</c:v>
                </c:pt>
                <c:pt idx="748">
                  <c:v>12.45</c:v>
                </c:pt>
                <c:pt idx="749">
                  <c:v>12.467000000000001</c:v>
                </c:pt>
                <c:pt idx="750">
                  <c:v>12.483000000000001</c:v>
                </c:pt>
                <c:pt idx="751">
                  <c:v>12.5</c:v>
                </c:pt>
                <c:pt idx="752">
                  <c:v>12.516999999999999</c:v>
                </c:pt>
                <c:pt idx="753">
                  <c:v>12.532999999999999</c:v>
                </c:pt>
                <c:pt idx="754">
                  <c:v>12.55</c:v>
                </c:pt>
                <c:pt idx="755">
                  <c:v>12.567</c:v>
                </c:pt>
                <c:pt idx="756">
                  <c:v>12.583</c:v>
                </c:pt>
                <c:pt idx="757">
                  <c:v>12.6</c:v>
                </c:pt>
                <c:pt idx="758">
                  <c:v>12.617000000000001</c:v>
                </c:pt>
                <c:pt idx="759">
                  <c:v>12.632999999999999</c:v>
                </c:pt>
                <c:pt idx="760">
                  <c:v>12.65</c:v>
                </c:pt>
                <c:pt idx="761">
                  <c:v>12.667</c:v>
                </c:pt>
                <c:pt idx="762">
                  <c:v>12.683</c:v>
                </c:pt>
                <c:pt idx="763">
                  <c:v>12.7</c:v>
                </c:pt>
                <c:pt idx="764">
                  <c:v>12.717000000000001</c:v>
                </c:pt>
                <c:pt idx="765">
                  <c:v>12.733000000000001</c:v>
                </c:pt>
                <c:pt idx="766">
                  <c:v>12.75</c:v>
                </c:pt>
                <c:pt idx="767">
                  <c:v>12.766999999999999</c:v>
                </c:pt>
                <c:pt idx="768">
                  <c:v>12.782999999999999</c:v>
                </c:pt>
                <c:pt idx="769">
                  <c:v>12.8</c:v>
                </c:pt>
                <c:pt idx="770">
                  <c:v>12.817</c:v>
                </c:pt>
                <c:pt idx="771">
                  <c:v>12.833</c:v>
                </c:pt>
                <c:pt idx="772">
                  <c:v>12.85</c:v>
                </c:pt>
                <c:pt idx="773">
                  <c:v>12.867000000000001</c:v>
                </c:pt>
                <c:pt idx="774">
                  <c:v>12.882999999999999</c:v>
                </c:pt>
                <c:pt idx="775">
                  <c:v>12.9</c:v>
                </c:pt>
                <c:pt idx="776">
                  <c:v>12.917</c:v>
                </c:pt>
                <c:pt idx="777">
                  <c:v>12.933</c:v>
                </c:pt>
                <c:pt idx="778">
                  <c:v>12.95</c:v>
                </c:pt>
                <c:pt idx="779">
                  <c:v>12.967000000000001</c:v>
                </c:pt>
                <c:pt idx="780">
                  <c:v>12.983000000000001</c:v>
                </c:pt>
                <c:pt idx="781">
                  <c:v>13</c:v>
                </c:pt>
                <c:pt idx="782">
                  <c:v>13.016999999999999</c:v>
                </c:pt>
                <c:pt idx="783">
                  <c:v>13.032999999999999</c:v>
                </c:pt>
                <c:pt idx="784">
                  <c:v>13.05</c:v>
                </c:pt>
                <c:pt idx="785">
                  <c:v>13.067</c:v>
                </c:pt>
                <c:pt idx="786">
                  <c:v>13.083</c:v>
                </c:pt>
                <c:pt idx="787">
                  <c:v>13.1</c:v>
                </c:pt>
                <c:pt idx="788">
                  <c:v>13.117000000000001</c:v>
                </c:pt>
                <c:pt idx="789">
                  <c:v>13.132999999999999</c:v>
                </c:pt>
                <c:pt idx="790">
                  <c:v>13.15</c:v>
                </c:pt>
                <c:pt idx="791">
                  <c:v>13.167</c:v>
                </c:pt>
                <c:pt idx="792">
                  <c:v>13.183</c:v>
                </c:pt>
                <c:pt idx="793">
                  <c:v>13.2</c:v>
                </c:pt>
                <c:pt idx="794">
                  <c:v>13.217000000000001</c:v>
                </c:pt>
                <c:pt idx="795">
                  <c:v>13.233000000000001</c:v>
                </c:pt>
                <c:pt idx="796">
                  <c:v>13.25</c:v>
                </c:pt>
                <c:pt idx="797">
                  <c:v>13.266999999999999</c:v>
                </c:pt>
                <c:pt idx="798">
                  <c:v>13.282999999999999</c:v>
                </c:pt>
                <c:pt idx="799">
                  <c:v>13.3</c:v>
                </c:pt>
                <c:pt idx="800">
                  <c:v>13.317</c:v>
                </c:pt>
                <c:pt idx="801">
                  <c:v>13.333</c:v>
                </c:pt>
                <c:pt idx="802">
                  <c:v>13.35</c:v>
                </c:pt>
                <c:pt idx="803">
                  <c:v>13.367000000000001</c:v>
                </c:pt>
                <c:pt idx="804">
                  <c:v>13.382999999999999</c:v>
                </c:pt>
                <c:pt idx="805">
                  <c:v>13.4</c:v>
                </c:pt>
                <c:pt idx="806">
                  <c:v>13.417</c:v>
                </c:pt>
                <c:pt idx="807">
                  <c:v>13.433</c:v>
                </c:pt>
                <c:pt idx="808">
                  <c:v>13.45</c:v>
                </c:pt>
                <c:pt idx="809">
                  <c:v>13.467000000000001</c:v>
                </c:pt>
                <c:pt idx="810">
                  <c:v>13.483000000000001</c:v>
                </c:pt>
                <c:pt idx="811">
                  <c:v>13.5</c:v>
                </c:pt>
                <c:pt idx="812">
                  <c:v>13.516999999999999</c:v>
                </c:pt>
                <c:pt idx="813">
                  <c:v>13.532999999999999</c:v>
                </c:pt>
                <c:pt idx="814">
                  <c:v>13.55</c:v>
                </c:pt>
                <c:pt idx="815">
                  <c:v>13.567</c:v>
                </c:pt>
                <c:pt idx="816">
                  <c:v>13.583</c:v>
                </c:pt>
                <c:pt idx="817">
                  <c:v>13.6</c:v>
                </c:pt>
                <c:pt idx="818">
                  <c:v>13.617000000000001</c:v>
                </c:pt>
                <c:pt idx="819">
                  <c:v>13.632999999999999</c:v>
                </c:pt>
                <c:pt idx="820">
                  <c:v>13.65</c:v>
                </c:pt>
                <c:pt idx="821">
                  <c:v>13.667</c:v>
                </c:pt>
                <c:pt idx="822">
                  <c:v>13.683</c:v>
                </c:pt>
                <c:pt idx="823">
                  <c:v>13.7</c:v>
                </c:pt>
                <c:pt idx="824">
                  <c:v>13.717000000000001</c:v>
                </c:pt>
                <c:pt idx="825">
                  <c:v>13.733000000000001</c:v>
                </c:pt>
                <c:pt idx="826">
                  <c:v>13.75</c:v>
                </c:pt>
                <c:pt idx="827">
                  <c:v>13.766999999999999</c:v>
                </c:pt>
                <c:pt idx="828">
                  <c:v>13.782999999999999</c:v>
                </c:pt>
                <c:pt idx="829">
                  <c:v>13.8</c:v>
                </c:pt>
                <c:pt idx="830">
                  <c:v>13.817</c:v>
                </c:pt>
                <c:pt idx="831">
                  <c:v>13.833</c:v>
                </c:pt>
                <c:pt idx="832">
                  <c:v>13.85</c:v>
                </c:pt>
                <c:pt idx="833">
                  <c:v>13.867000000000001</c:v>
                </c:pt>
                <c:pt idx="834">
                  <c:v>13.882999999999999</c:v>
                </c:pt>
                <c:pt idx="835">
                  <c:v>13.9</c:v>
                </c:pt>
                <c:pt idx="836">
                  <c:v>13.917</c:v>
                </c:pt>
                <c:pt idx="837">
                  <c:v>13.933</c:v>
                </c:pt>
                <c:pt idx="838">
                  <c:v>13.95</c:v>
                </c:pt>
                <c:pt idx="839">
                  <c:v>13.967000000000001</c:v>
                </c:pt>
                <c:pt idx="840">
                  <c:v>13.983000000000001</c:v>
                </c:pt>
                <c:pt idx="841">
                  <c:v>14</c:v>
                </c:pt>
                <c:pt idx="842">
                  <c:v>14.016999999999999</c:v>
                </c:pt>
                <c:pt idx="843">
                  <c:v>14.032999999999999</c:v>
                </c:pt>
                <c:pt idx="844">
                  <c:v>14.05</c:v>
                </c:pt>
                <c:pt idx="845">
                  <c:v>14.067</c:v>
                </c:pt>
                <c:pt idx="846">
                  <c:v>14.083</c:v>
                </c:pt>
                <c:pt idx="847">
                  <c:v>14.1</c:v>
                </c:pt>
                <c:pt idx="848">
                  <c:v>14.117000000000001</c:v>
                </c:pt>
                <c:pt idx="849">
                  <c:v>14.132999999999999</c:v>
                </c:pt>
                <c:pt idx="850">
                  <c:v>14.15</c:v>
                </c:pt>
                <c:pt idx="851">
                  <c:v>14.167</c:v>
                </c:pt>
                <c:pt idx="852">
                  <c:v>14.183</c:v>
                </c:pt>
                <c:pt idx="853">
                  <c:v>14.2</c:v>
                </c:pt>
                <c:pt idx="854">
                  <c:v>14.217000000000001</c:v>
                </c:pt>
                <c:pt idx="855">
                  <c:v>14.233000000000001</c:v>
                </c:pt>
                <c:pt idx="856">
                  <c:v>14.25</c:v>
                </c:pt>
                <c:pt idx="857">
                  <c:v>14.266999999999999</c:v>
                </c:pt>
                <c:pt idx="858">
                  <c:v>14.282999999999999</c:v>
                </c:pt>
                <c:pt idx="859">
                  <c:v>14.3</c:v>
                </c:pt>
                <c:pt idx="860">
                  <c:v>14.317</c:v>
                </c:pt>
                <c:pt idx="861">
                  <c:v>14.333</c:v>
                </c:pt>
                <c:pt idx="862">
                  <c:v>14.35</c:v>
                </c:pt>
                <c:pt idx="863">
                  <c:v>14.367000000000001</c:v>
                </c:pt>
                <c:pt idx="864">
                  <c:v>14.382999999999999</c:v>
                </c:pt>
                <c:pt idx="865">
                  <c:v>14.4</c:v>
                </c:pt>
                <c:pt idx="866">
                  <c:v>14.417</c:v>
                </c:pt>
                <c:pt idx="867">
                  <c:v>14.433</c:v>
                </c:pt>
                <c:pt idx="868">
                  <c:v>14.45</c:v>
                </c:pt>
                <c:pt idx="869">
                  <c:v>14.467000000000001</c:v>
                </c:pt>
                <c:pt idx="870">
                  <c:v>14.483000000000001</c:v>
                </c:pt>
                <c:pt idx="871">
                  <c:v>14.5</c:v>
                </c:pt>
                <c:pt idx="872">
                  <c:v>14.516999999999999</c:v>
                </c:pt>
                <c:pt idx="873">
                  <c:v>14.532999999999999</c:v>
                </c:pt>
                <c:pt idx="874">
                  <c:v>14.55</c:v>
                </c:pt>
                <c:pt idx="875">
                  <c:v>14.567</c:v>
                </c:pt>
                <c:pt idx="876">
                  <c:v>14.583</c:v>
                </c:pt>
                <c:pt idx="877">
                  <c:v>14.6</c:v>
                </c:pt>
                <c:pt idx="878">
                  <c:v>14.617000000000001</c:v>
                </c:pt>
                <c:pt idx="879">
                  <c:v>14.632999999999999</c:v>
                </c:pt>
                <c:pt idx="880">
                  <c:v>14.65</c:v>
                </c:pt>
                <c:pt idx="881">
                  <c:v>14.667</c:v>
                </c:pt>
                <c:pt idx="882">
                  <c:v>14.683</c:v>
                </c:pt>
                <c:pt idx="883">
                  <c:v>14.7</c:v>
                </c:pt>
                <c:pt idx="884">
                  <c:v>14.717000000000001</c:v>
                </c:pt>
                <c:pt idx="885">
                  <c:v>14.733000000000001</c:v>
                </c:pt>
                <c:pt idx="886">
                  <c:v>14.75</c:v>
                </c:pt>
                <c:pt idx="887">
                  <c:v>14.766999999999999</c:v>
                </c:pt>
                <c:pt idx="888">
                  <c:v>14.782999999999999</c:v>
                </c:pt>
                <c:pt idx="889">
                  <c:v>14.8</c:v>
                </c:pt>
                <c:pt idx="890">
                  <c:v>14.817</c:v>
                </c:pt>
                <c:pt idx="891">
                  <c:v>14.833</c:v>
                </c:pt>
                <c:pt idx="892">
                  <c:v>14.85</c:v>
                </c:pt>
                <c:pt idx="893">
                  <c:v>14.867000000000001</c:v>
                </c:pt>
                <c:pt idx="894">
                  <c:v>14.882999999999999</c:v>
                </c:pt>
                <c:pt idx="895">
                  <c:v>14.9</c:v>
                </c:pt>
                <c:pt idx="896">
                  <c:v>14.917</c:v>
                </c:pt>
                <c:pt idx="897">
                  <c:v>14.933</c:v>
                </c:pt>
                <c:pt idx="898">
                  <c:v>14.95</c:v>
                </c:pt>
                <c:pt idx="899">
                  <c:v>14.967000000000001</c:v>
                </c:pt>
                <c:pt idx="900">
                  <c:v>14.983000000000001</c:v>
                </c:pt>
                <c:pt idx="901">
                  <c:v>15</c:v>
                </c:pt>
                <c:pt idx="902">
                  <c:v>15.016999999999999</c:v>
                </c:pt>
                <c:pt idx="903">
                  <c:v>15.032999999999999</c:v>
                </c:pt>
                <c:pt idx="904">
                  <c:v>15.05</c:v>
                </c:pt>
                <c:pt idx="905">
                  <c:v>15.067</c:v>
                </c:pt>
                <c:pt idx="906">
                  <c:v>15.083</c:v>
                </c:pt>
                <c:pt idx="907">
                  <c:v>15.1</c:v>
                </c:pt>
                <c:pt idx="908">
                  <c:v>15.117000000000001</c:v>
                </c:pt>
                <c:pt idx="909">
                  <c:v>15.132999999999999</c:v>
                </c:pt>
                <c:pt idx="910">
                  <c:v>15.15</c:v>
                </c:pt>
                <c:pt idx="911">
                  <c:v>15.167</c:v>
                </c:pt>
                <c:pt idx="912">
                  <c:v>15.183</c:v>
                </c:pt>
                <c:pt idx="913">
                  <c:v>15.2</c:v>
                </c:pt>
                <c:pt idx="914">
                  <c:v>15.217000000000001</c:v>
                </c:pt>
                <c:pt idx="915">
                  <c:v>15.233000000000001</c:v>
                </c:pt>
                <c:pt idx="916">
                  <c:v>15.25</c:v>
                </c:pt>
                <c:pt idx="917">
                  <c:v>15.266999999999999</c:v>
                </c:pt>
                <c:pt idx="918">
                  <c:v>15.282999999999999</c:v>
                </c:pt>
                <c:pt idx="919">
                  <c:v>15.3</c:v>
                </c:pt>
                <c:pt idx="920">
                  <c:v>15.317</c:v>
                </c:pt>
                <c:pt idx="921">
                  <c:v>15.333</c:v>
                </c:pt>
                <c:pt idx="922">
                  <c:v>15.35</c:v>
                </c:pt>
                <c:pt idx="923">
                  <c:v>15.367000000000001</c:v>
                </c:pt>
                <c:pt idx="924">
                  <c:v>15.382999999999999</c:v>
                </c:pt>
                <c:pt idx="925">
                  <c:v>15.4</c:v>
                </c:pt>
                <c:pt idx="926">
                  <c:v>15.417</c:v>
                </c:pt>
                <c:pt idx="927">
                  <c:v>15.433</c:v>
                </c:pt>
                <c:pt idx="928">
                  <c:v>15.45</c:v>
                </c:pt>
                <c:pt idx="929">
                  <c:v>15.467000000000001</c:v>
                </c:pt>
                <c:pt idx="930">
                  <c:v>15.483000000000001</c:v>
                </c:pt>
                <c:pt idx="931">
                  <c:v>15.5</c:v>
                </c:pt>
                <c:pt idx="932">
                  <c:v>15.516999999999999</c:v>
                </c:pt>
                <c:pt idx="933">
                  <c:v>15.532999999999999</c:v>
                </c:pt>
                <c:pt idx="934">
                  <c:v>15.55</c:v>
                </c:pt>
                <c:pt idx="935">
                  <c:v>15.567</c:v>
                </c:pt>
                <c:pt idx="936">
                  <c:v>15.583</c:v>
                </c:pt>
                <c:pt idx="937">
                  <c:v>15.6</c:v>
                </c:pt>
                <c:pt idx="938">
                  <c:v>15.617000000000001</c:v>
                </c:pt>
                <c:pt idx="939">
                  <c:v>15.632999999999999</c:v>
                </c:pt>
                <c:pt idx="940">
                  <c:v>15.65</c:v>
                </c:pt>
                <c:pt idx="941">
                  <c:v>15.667</c:v>
                </c:pt>
                <c:pt idx="942">
                  <c:v>15.683</c:v>
                </c:pt>
                <c:pt idx="943">
                  <c:v>15.7</c:v>
                </c:pt>
                <c:pt idx="944">
                  <c:v>15.717000000000001</c:v>
                </c:pt>
                <c:pt idx="945">
                  <c:v>15.733000000000001</c:v>
                </c:pt>
                <c:pt idx="946">
                  <c:v>15.75</c:v>
                </c:pt>
                <c:pt idx="947">
                  <c:v>15.766999999999999</c:v>
                </c:pt>
                <c:pt idx="948">
                  <c:v>15.782999999999999</c:v>
                </c:pt>
                <c:pt idx="949">
                  <c:v>15.8</c:v>
                </c:pt>
                <c:pt idx="950">
                  <c:v>15.817</c:v>
                </c:pt>
                <c:pt idx="951">
                  <c:v>15.833</c:v>
                </c:pt>
                <c:pt idx="952">
                  <c:v>15.85</c:v>
                </c:pt>
                <c:pt idx="953">
                  <c:v>15.867000000000001</c:v>
                </c:pt>
                <c:pt idx="954">
                  <c:v>15.882999999999999</c:v>
                </c:pt>
                <c:pt idx="955">
                  <c:v>15.9</c:v>
                </c:pt>
                <c:pt idx="956">
                  <c:v>15.917</c:v>
                </c:pt>
                <c:pt idx="957">
                  <c:v>15.933</c:v>
                </c:pt>
                <c:pt idx="958">
                  <c:v>15.95</c:v>
                </c:pt>
                <c:pt idx="959">
                  <c:v>15.967000000000001</c:v>
                </c:pt>
                <c:pt idx="960">
                  <c:v>15.983000000000001</c:v>
                </c:pt>
                <c:pt idx="961">
                  <c:v>16</c:v>
                </c:pt>
                <c:pt idx="962">
                  <c:v>16.016999999999999</c:v>
                </c:pt>
                <c:pt idx="963">
                  <c:v>16.033000000000001</c:v>
                </c:pt>
                <c:pt idx="964">
                  <c:v>16.05</c:v>
                </c:pt>
                <c:pt idx="965">
                  <c:v>16.067</c:v>
                </c:pt>
                <c:pt idx="966">
                  <c:v>16.082999999999998</c:v>
                </c:pt>
                <c:pt idx="967">
                  <c:v>16.100000000000001</c:v>
                </c:pt>
                <c:pt idx="968">
                  <c:v>16.117000000000001</c:v>
                </c:pt>
                <c:pt idx="969">
                  <c:v>16.132999999999999</c:v>
                </c:pt>
                <c:pt idx="970">
                  <c:v>16.149999999999999</c:v>
                </c:pt>
                <c:pt idx="971">
                  <c:v>16.167000000000002</c:v>
                </c:pt>
                <c:pt idx="972">
                  <c:v>16.183</c:v>
                </c:pt>
                <c:pt idx="973">
                  <c:v>16.2</c:v>
                </c:pt>
                <c:pt idx="974">
                  <c:v>16.216999999999999</c:v>
                </c:pt>
                <c:pt idx="975">
                  <c:v>16.233000000000001</c:v>
                </c:pt>
                <c:pt idx="976">
                  <c:v>16.25</c:v>
                </c:pt>
                <c:pt idx="977">
                  <c:v>16.266999999999999</c:v>
                </c:pt>
                <c:pt idx="978">
                  <c:v>16.283000000000001</c:v>
                </c:pt>
                <c:pt idx="979">
                  <c:v>16.3</c:v>
                </c:pt>
                <c:pt idx="980">
                  <c:v>16.317</c:v>
                </c:pt>
                <c:pt idx="981">
                  <c:v>16.332999999999998</c:v>
                </c:pt>
                <c:pt idx="982">
                  <c:v>16.350000000000001</c:v>
                </c:pt>
                <c:pt idx="983">
                  <c:v>16.367000000000001</c:v>
                </c:pt>
                <c:pt idx="984">
                  <c:v>16.382999999999999</c:v>
                </c:pt>
                <c:pt idx="985">
                  <c:v>16.399999999999999</c:v>
                </c:pt>
                <c:pt idx="986">
                  <c:v>16.417000000000002</c:v>
                </c:pt>
                <c:pt idx="987">
                  <c:v>16.433</c:v>
                </c:pt>
                <c:pt idx="988">
                  <c:v>16.45</c:v>
                </c:pt>
                <c:pt idx="989">
                  <c:v>16.466999999999999</c:v>
                </c:pt>
                <c:pt idx="990">
                  <c:v>16.483000000000001</c:v>
                </c:pt>
                <c:pt idx="991">
                  <c:v>16.5</c:v>
                </c:pt>
                <c:pt idx="992">
                  <c:v>16.516999999999999</c:v>
                </c:pt>
                <c:pt idx="993">
                  <c:v>16.533000000000001</c:v>
                </c:pt>
                <c:pt idx="994">
                  <c:v>16.55</c:v>
                </c:pt>
                <c:pt idx="995">
                  <c:v>16.567</c:v>
                </c:pt>
                <c:pt idx="996">
                  <c:v>16.582999999999998</c:v>
                </c:pt>
                <c:pt idx="997">
                  <c:v>16.600000000000001</c:v>
                </c:pt>
                <c:pt idx="998">
                  <c:v>16.617000000000001</c:v>
                </c:pt>
                <c:pt idx="999">
                  <c:v>16.632999999999999</c:v>
                </c:pt>
                <c:pt idx="1000">
                  <c:v>16.649999999999999</c:v>
                </c:pt>
                <c:pt idx="1001">
                  <c:v>16.667000000000002</c:v>
                </c:pt>
                <c:pt idx="1002">
                  <c:v>16.683</c:v>
                </c:pt>
                <c:pt idx="1003">
                  <c:v>16.7</c:v>
                </c:pt>
                <c:pt idx="1004">
                  <c:v>16.716999999999999</c:v>
                </c:pt>
                <c:pt idx="1005">
                  <c:v>16.733000000000001</c:v>
                </c:pt>
                <c:pt idx="1006">
                  <c:v>16.75</c:v>
                </c:pt>
                <c:pt idx="1007">
                  <c:v>16.766999999999999</c:v>
                </c:pt>
                <c:pt idx="1008">
                  <c:v>16.783000000000001</c:v>
                </c:pt>
                <c:pt idx="1009">
                  <c:v>16.8</c:v>
                </c:pt>
                <c:pt idx="1010">
                  <c:v>16.817</c:v>
                </c:pt>
                <c:pt idx="1011">
                  <c:v>16.832999999999998</c:v>
                </c:pt>
                <c:pt idx="1012">
                  <c:v>16.850000000000001</c:v>
                </c:pt>
                <c:pt idx="1013">
                  <c:v>16.867000000000001</c:v>
                </c:pt>
                <c:pt idx="1014">
                  <c:v>16.882999999999999</c:v>
                </c:pt>
                <c:pt idx="1015">
                  <c:v>16.899999999999999</c:v>
                </c:pt>
                <c:pt idx="1016">
                  <c:v>16.917000000000002</c:v>
                </c:pt>
                <c:pt idx="1017">
                  <c:v>16.933</c:v>
                </c:pt>
                <c:pt idx="1018">
                  <c:v>16.95</c:v>
                </c:pt>
                <c:pt idx="1019">
                  <c:v>16.966999999999999</c:v>
                </c:pt>
                <c:pt idx="1020">
                  <c:v>16.983000000000001</c:v>
                </c:pt>
                <c:pt idx="1021">
                  <c:v>17</c:v>
                </c:pt>
                <c:pt idx="1022">
                  <c:v>17.016999999999999</c:v>
                </c:pt>
                <c:pt idx="1023">
                  <c:v>17.033000000000001</c:v>
                </c:pt>
                <c:pt idx="1024">
                  <c:v>17.05</c:v>
                </c:pt>
                <c:pt idx="1025">
                  <c:v>17.067</c:v>
                </c:pt>
                <c:pt idx="1026">
                  <c:v>17.082999999999998</c:v>
                </c:pt>
                <c:pt idx="1027">
                  <c:v>17.100000000000001</c:v>
                </c:pt>
                <c:pt idx="1028">
                  <c:v>17.117000000000001</c:v>
                </c:pt>
                <c:pt idx="1029">
                  <c:v>17.132999999999999</c:v>
                </c:pt>
                <c:pt idx="1030">
                  <c:v>17.149999999999999</c:v>
                </c:pt>
                <c:pt idx="1031">
                  <c:v>17.167000000000002</c:v>
                </c:pt>
                <c:pt idx="1032">
                  <c:v>17.183</c:v>
                </c:pt>
                <c:pt idx="1033">
                  <c:v>17.2</c:v>
                </c:pt>
                <c:pt idx="1034">
                  <c:v>17.216999999999999</c:v>
                </c:pt>
                <c:pt idx="1035">
                  <c:v>17.233000000000001</c:v>
                </c:pt>
                <c:pt idx="1036">
                  <c:v>17.25</c:v>
                </c:pt>
                <c:pt idx="1037">
                  <c:v>17.266999999999999</c:v>
                </c:pt>
                <c:pt idx="1038">
                  <c:v>17.283000000000001</c:v>
                </c:pt>
                <c:pt idx="1039">
                  <c:v>17.3</c:v>
                </c:pt>
                <c:pt idx="1040">
                  <c:v>17.317</c:v>
                </c:pt>
                <c:pt idx="1041">
                  <c:v>17.332999999999998</c:v>
                </c:pt>
                <c:pt idx="1042">
                  <c:v>17.350000000000001</c:v>
                </c:pt>
                <c:pt idx="1043">
                  <c:v>17.367000000000001</c:v>
                </c:pt>
                <c:pt idx="1044">
                  <c:v>17.382999999999999</c:v>
                </c:pt>
                <c:pt idx="1045">
                  <c:v>17.399999999999999</c:v>
                </c:pt>
                <c:pt idx="1046">
                  <c:v>17.417000000000002</c:v>
                </c:pt>
                <c:pt idx="1047">
                  <c:v>17.433</c:v>
                </c:pt>
                <c:pt idx="1048">
                  <c:v>17.45</c:v>
                </c:pt>
                <c:pt idx="1049">
                  <c:v>17.466999999999999</c:v>
                </c:pt>
                <c:pt idx="1050">
                  <c:v>17.483000000000001</c:v>
                </c:pt>
                <c:pt idx="1051">
                  <c:v>17.5</c:v>
                </c:pt>
                <c:pt idx="1052">
                  <c:v>17.516999999999999</c:v>
                </c:pt>
                <c:pt idx="1053">
                  <c:v>17.533000000000001</c:v>
                </c:pt>
                <c:pt idx="1054">
                  <c:v>17.55</c:v>
                </c:pt>
                <c:pt idx="1055">
                  <c:v>17.567</c:v>
                </c:pt>
                <c:pt idx="1056">
                  <c:v>17.582999999999998</c:v>
                </c:pt>
                <c:pt idx="1057">
                  <c:v>17.600000000000001</c:v>
                </c:pt>
                <c:pt idx="1058">
                  <c:v>17.617000000000001</c:v>
                </c:pt>
                <c:pt idx="1059">
                  <c:v>17.632999999999999</c:v>
                </c:pt>
                <c:pt idx="1060">
                  <c:v>17.649999999999999</c:v>
                </c:pt>
                <c:pt idx="1061">
                  <c:v>17.667000000000002</c:v>
                </c:pt>
                <c:pt idx="1062">
                  <c:v>17.683</c:v>
                </c:pt>
                <c:pt idx="1063">
                  <c:v>17.7</c:v>
                </c:pt>
                <c:pt idx="1064">
                  <c:v>17.716999999999999</c:v>
                </c:pt>
                <c:pt idx="1065">
                  <c:v>17.733000000000001</c:v>
                </c:pt>
                <c:pt idx="1066">
                  <c:v>17.75</c:v>
                </c:pt>
                <c:pt idx="1067">
                  <c:v>17.766999999999999</c:v>
                </c:pt>
                <c:pt idx="1068">
                  <c:v>17.783000000000001</c:v>
                </c:pt>
                <c:pt idx="1069">
                  <c:v>17.8</c:v>
                </c:pt>
                <c:pt idx="1070">
                  <c:v>17.817</c:v>
                </c:pt>
                <c:pt idx="1071">
                  <c:v>17.832999999999998</c:v>
                </c:pt>
                <c:pt idx="1072">
                  <c:v>17.850000000000001</c:v>
                </c:pt>
                <c:pt idx="1073">
                  <c:v>17.867000000000001</c:v>
                </c:pt>
                <c:pt idx="1074">
                  <c:v>17.882999999999999</c:v>
                </c:pt>
                <c:pt idx="1075">
                  <c:v>17.899999999999999</c:v>
                </c:pt>
                <c:pt idx="1076">
                  <c:v>17.917000000000002</c:v>
                </c:pt>
                <c:pt idx="1077">
                  <c:v>17.933</c:v>
                </c:pt>
                <c:pt idx="1078">
                  <c:v>17.95</c:v>
                </c:pt>
                <c:pt idx="1079">
                  <c:v>17.966999999999999</c:v>
                </c:pt>
                <c:pt idx="1080">
                  <c:v>17.983000000000001</c:v>
                </c:pt>
                <c:pt idx="1081">
                  <c:v>18</c:v>
                </c:pt>
                <c:pt idx="1082">
                  <c:v>18.016999999999999</c:v>
                </c:pt>
                <c:pt idx="1083">
                  <c:v>18.033000000000001</c:v>
                </c:pt>
                <c:pt idx="1084">
                  <c:v>18.05</c:v>
                </c:pt>
                <c:pt idx="1085">
                  <c:v>18.067</c:v>
                </c:pt>
                <c:pt idx="1086">
                  <c:v>18.082999999999998</c:v>
                </c:pt>
                <c:pt idx="1087">
                  <c:v>18.100000000000001</c:v>
                </c:pt>
                <c:pt idx="1088">
                  <c:v>18.117000000000001</c:v>
                </c:pt>
                <c:pt idx="1089">
                  <c:v>18.132999999999999</c:v>
                </c:pt>
                <c:pt idx="1090">
                  <c:v>18.149999999999999</c:v>
                </c:pt>
                <c:pt idx="1091">
                  <c:v>18.167000000000002</c:v>
                </c:pt>
                <c:pt idx="1092">
                  <c:v>18.183</c:v>
                </c:pt>
                <c:pt idx="1093">
                  <c:v>18.2</c:v>
                </c:pt>
                <c:pt idx="1094">
                  <c:v>18.216999999999999</c:v>
                </c:pt>
                <c:pt idx="1095">
                  <c:v>18.233000000000001</c:v>
                </c:pt>
                <c:pt idx="1096">
                  <c:v>18.25</c:v>
                </c:pt>
                <c:pt idx="1097">
                  <c:v>18.266999999999999</c:v>
                </c:pt>
                <c:pt idx="1098">
                  <c:v>18.283000000000001</c:v>
                </c:pt>
                <c:pt idx="1099">
                  <c:v>18.3</c:v>
                </c:pt>
                <c:pt idx="1100">
                  <c:v>18.317</c:v>
                </c:pt>
                <c:pt idx="1101">
                  <c:v>18.332999999999998</c:v>
                </c:pt>
                <c:pt idx="1102">
                  <c:v>18.350000000000001</c:v>
                </c:pt>
                <c:pt idx="1103">
                  <c:v>18.367000000000001</c:v>
                </c:pt>
                <c:pt idx="1104">
                  <c:v>18.382999999999999</c:v>
                </c:pt>
                <c:pt idx="1105">
                  <c:v>18.399999999999999</c:v>
                </c:pt>
                <c:pt idx="1106">
                  <c:v>18.417000000000002</c:v>
                </c:pt>
                <c:pt idx="1107">
                  <c:v>18.433</c:v>
                </c:pt>
                <c:pt idx="1108">
                  <c:v>18.45</c:v>
                </c:pt>
                <c:pt idx="1109">
                  <c:v>18.466999999999999</c:v>
                </c:pt>
                <c:pt idx="1110">
                  <c:v>18.483000000000001</c:v>
                </c:pt>
                <c:pt idx="1111">
                  <c:v>18.5</c:v>
                </c:pt>
                <c:pt idx="1112">
                  <c:v>18.516999999999999</c:v>
                </c:pt>
                <c:pt idx="1113">
                  <c:v>18.533000000000001</c:v>
                </c:pt>
                <c:pt idx="1114">
                  <c:v>18.55</c:v>
                </c:pt>
                <c:pt idx="1115">
                  <c:v>18.567</c:v>
                </c:pt>
                <c:pt idx="1116">
                  <c:v>18.582999999999998</c:v>
                </c:pt>
                <c:pt idx="1117">
                  <c:v>18.600000000000001</c:v>
                </c:pt>
                <c:pt idx="1118">
                  <c:v>18.617000000000001</c:v>
                </c:pt>
                <c:pt idx="1119">
                  <c:v>18.632999999999999</c:v>
                </c:pt>
                <c:pt idx="1120">
                  <c:v>18.649999999999999</c:v>
                </c:pt>
                <c:pt idx="1121">
                  <c:v>18.667000000000002</c:v>
                </c:pt>
                <c:pt idx="1122">
                  <c:v>18.683</c:v>
                </c:pt>
                <c:pt idx="1123">
                  <c:v>18.7</c:v>
                </c:pt>
                <c:pt idx="1124">
                  <c:v>18.716999999999999</c:v>
                </c:pt>
                <c:pt idx="1125">
                  <c:v>18.733000000000001</c:v>
                </c:pt>
                <c:pt idx="1126">
                  <c:v>18.75</c:v>
                </c:pt>
                <c:pt idx="1127">
                  <c:v>18.766999999999999</c:v>
                </c:pt>
                <c:pt idx="1128">
                  <c:v>18.783000000000001</c:v>
                </c:pt>
                <c:pt idx="1129">
                  <c:v>18.8</c:v>
                </c:pt>
                <c:pt idx="1130">
                  <c:v>18.817</c:v>
                </c:pt>
                <c:pt idx="1131">
                  <c:v>18.832999999999998</c:v>
                </c:pt>
                <c:pt idx="1132">
                  <c:v>18.850000000000001</c:v>
                </c:pt>
                <c:pt idx="1133">
                  <c:v>18.867000000000001</c:v>
                </c:pt>
                <c:pt idx="1134">
                  <c:v>18.882999999999999</c:v>
                </c:pt>
                <c:pt idx="1135">
                  <c:v>18.899999999999999</c:v>
                </c:pt>
                <c:pt idx="1136">
                  <c:v>18.917000000000002</c:v>
                </c:pt>
                <c:pt idx="1137">
                  <c:v>18.933</c:v>
                </c:pt>
                <c:pt idx="1138">
                  <c:v>18.95</c:v>
                </c:pt>
                <c:pt idx="1139">
                  <c:v>18.966999999999999</c:v>
                </c:pt>
                <c:pt idx="1140">
                  <c:v>18.983000000000001</c:v>
                </c:pt>
                <c:pt idx="1141">
                  <c:v>19</c:v>
                </c:pt>
                <c:pt idx="1142">
                  <c:v>19.016999999999999</c:v>
                </c:pt>
                <c:pt idx="1143">
                  <c:v>19.033000000000001</c:v>
                </c:pt>
                <c:pt idx="1144">
                  <c:v>19.05</c:v>
                </c:pt>
                <c:pt idx="1145">
                  <c:v>19.067</c:v>
                </c:pt>
                <c:pt idx="1146">
                  <c:v>19.082999999999998</c:v>
                </c:pt>
                <c:pt idx="1147">
                  <c:v>19.100000000000001</c:v>
                </c:pt>
                <c:pt idx="1148">
                  <c:v>19.117000000000001</c:v>
                </c:pt>
                <c:pt idx="1149">
                  <c:v>19.132999999999999</c:v>
                </c:pt>
                <c:pt idx="1150">
                  <c:v>19.149999999999999</c:v>
                </c:pt>
                <c:pt idx="1151">
                  <c:v>19.167000000000002</c:v>
                </c:pt>
                <c:pt idx="1152">
                  <c:v>19.183</c:v>
                </c:pt>
                <c:pt idx="1153">
                  <c:v>19.2</c:v>
                </c:pt>
                <c:pt idx="1154">
                  <c:v>19.216999999999999</c:v>
                </c:pt>
                <c:pt idx="1155">
                  <c:v>19.233000000000001</c:v>
                </c:pt>
                <c:pt idx="1156">
                  <c:v>19.25</c:v>
                </c:pt>
                <c:pt idx="1157">
                  <c:v>19.266999999999999</c:v>
                </c:pt>
                <c:pt idx="1158">
                  <c:v>19.283000000000001</c:v>
                </c:pt>
                <c:pt idx="1159">
                  <c:v>19.3</c:v>
                </c:pt>
                <c:pt idx="1160">
                  <c:v>19.317</c:v>
                </c:pt>
                <c:pt idx="1161">
                  <c:v>19.332999999999998</c:v>
                </c:pt>
                <c:pt idx="1162">
                  <c:v>19.350000000000001</c:v>
                </c:pt>
                <c:pt idx="1163">
                  <c:v>19.367000000000001</c:v>
                </c:pt>
                <c:pt idx="1164">
                  <c:v>19.382999999999999</c:v>
                </c:pt>
                <c:pt idx="1165">
                  <c:v>19.399999999999999</c:v>
                </c:pt>
                <c:pt idx="1166">
                  <c:v>19.417000000000002</c:v>
                </c:pt>
                <c:pt idx="1167">
                  <c:v>19.433</c:v>
                </c:pt>
                <c:pt idx="1168">
                  <c:v>19.45</c:v>
                </c:pt>
                <c:pt idx="1169">
                  <c:v>19.466999999999999</c:v>
                </c:pt>
                <c:pt idx="1170">
                  <c:v>19.483000000000001</c:v>
                </c:pt>
                <c:pt idx="1171">
                  <c:v>19.5</c:v>
                </c:pt>
                <c:pt idx="1172">
                  <c:v>19.516999999999999</c:v>
                </c:pt>
                <c:pt idx="1173">
                  <c:v>19.533000000000001</c:v>
                </c:pt>
                <c:pt idx="1174">
                  <c:v>19.55</c:v>
                </c:pt>
                <c:pt idx="1175">
                  <c:v>19.567</c:v>
                </c:pt>
                <c:pt idx="1176">
                  <c:v>19.582999999999998</c:v>
                </c:pt>
                <c:pt idx="1177">
                  <c:v>19.600000000000001</c:v>
                </c:pt>
                <c:pt idx="1178">
                  <c:v>19.617000000000001</c:v>
                </c:pt>
                <c:pt idx="1179">
                  <c:v>19.632999999999999</c:v>
                </c:pt>
                <c:pt idx="1180">
                  <c:v>19.649999999999999</c:v>
                </c:pt>
                <c:pt idx="1181">
                  <c:v>19.667000000000002</c:v>
                </c:pt>
                <c:pt idx="1182">
                  <c:v>19.683</c:v>
                </c:pt>
                <c:pt idx="1183">
                  <c:v>19.7</c:v>
                </c:pt>
                <c:pt idx="1184">
                  <c:v>19.716999999999999</c:v>
                </c:pt>
                <c:pt idx="1185">
                  <c:v>19.733000000000001</c:v>
                </c:pt>
                <c:pt idx="1186">
                  <c:v>19.75</c:v>
                </c:pt>
                <c:pt idx="1187">
                  <c:v>19.766999999999999</c:v>
                </c:pt>
                <c:pt idx="1188">
                  <c:v>19.783000000000001</c:v>
                </c:pt>
                <c:pt idx="1189">
                  <c:v>19.8</c:v>
                </c:pt>
                <c:pt idx="1190">
                  <c:v>19.817</c:v>
                </c:pt>
                <c:pt idx="1191">
                  <c:v>19.832999999999998</c:v>
                </c:pt>
                <c:pt idx="1192">
                  <c:v>19.850000000000001</c:v>
                </c:pt>
                <c:pt idx="1193">
                  <c:v>19.867000000000001</c:v>
                </c:pt>
                <c:pt idx="1194">
                  <c:v>19.882999999999999</c:v>
                </c:pt>
                <c:pt idx="1195">
                  <c:v>19.899999999999999</c:v>
                </c:pt>
                <c:pt idx="1196">
                  <c:v>19.917000000000002</c:v>
                </c:pt>
                <c:pt idx="1197">
                  <c:v>19.933</c:v>
                </c:pt>
                <c:pt idx="1198">
                  <c:v>19.95</c:v>
                </c:pt>
                <c:pt idx="1199">
                  <c:v>19.966999999999999</c:v>
                </c:pt>
                <c:pt idx="1200">
                  <c:v>19.983000000000001</c:v>
                </c:pt>
                <c:pt idx="1201">
                  <c:v>20</c:v>
                </c:pt>
                <c:pt idx="1202">
                  <c:v>20.016999999999999</c:v>
                </c:pt>
                <c:pt idx="1203">
                  <c:v>20.033000000000001</c:v>
                </c:pt>
                <c:pt idx="1204">
                  <c:v>20.05</c:v>
                </c:pt>
                <c:pt idx="1205">
                  <c:v>20.067</c:v>
                </c:pt>
                <c:pt idx="1206">
                  <c:v>20.082999999999998</c:v>
                </c:pt>
                <c:pt idx="1207">
                  <c:v>20.100000000000001</c:v>
                </c:pt>
                <c:pt idx="1208">
                  <c:v>20.117000000000001</c:v>
                </c:pt>
                <c:pt idx="1209">
                  <c:v>20.132999999999999</c:v>
                </c:pt>
                <c:pt idx="1210">
                  <c:v>20.149999999999999</c:v>
                </c:pt>
                <c:pt idx="1211">
                  <c:v>20.167000000000002</c:v>
                </c:pt>
                <c:pt idx="1212">
                  <c:v>20.183</c:v>
                </c:pt>
                <c:pt idx="1213">
                  <c:v>20.2</c:v>
                </c:pt>
                <c:pt idx="1214">
                  <c:v>20.216999999999999</c:v>
                </c:pt>
                <c:pt idx="1215">
                  <c:v>20.233000000000001</c:v>
                </c:pt>
                <c:pt idx="1216">
                  <c:v>20.25</c:v>
                </c:pt>
                <c:pt idx="1217">
                  <c:v>20.266999999999999</c:v>
                </c:pt>
                <c:pt idx="1218">
                  <c:v>20.283000000000001</c:v>
                </c:pt>
                <c:pt idx="1219">
                  <c:v>20.3</c:v>
                </c:pt>
                <c:pt idx="1220">
                  <c:v>20.317</c:v>
                </c:pt>
                <c:pt idx="1221">
                  <c:v>20.332999999999998</c:v>
                </c:pt>
                <c:pt idx="1222">
                  <c:v>20.350000000000001</c:v>
                </c:pt>
                <c:pt idx="1223">
                  <c:v>20.367000000000001</c:v>
                </c:pt>
                <c:pt idx="1224">
                  <c:v>20.382999999999999</c:v>
                </c:pt>
                <c:pt idx="1225">
                  <c:v>20.399999999999999</c:v>
                </c:pt>
                <c:pt idx="1226">
                  <c:v>20.417000000000002</c:v>
                </c:pt>
                <c:pt idx="1227">
                  <c:v>20.433</c:v>
                </c:pt>
                <c:pt idx="1228">
                  <c:v>20.45</c:v>
                </c:pt>
                <c:pt idx="1229">
                  <c:v>20.466999999999999</c:v>
                </c:pt>
                <c:pt idx="1230">
                  <c:v>20.483000000000001</c:v>
                </c:pt>
                <c:pt idx="1231">
                  <c:v>20.5</c:v>
                </c:pt>
                <c:pt idx="1232">
                  <c:v>20.516999999999999</c:v>
                </c:pt>
                <c:pt idx="1233">
                  <c:v>20.533000000000001</c:v>
                </c:pt>
                <c:pt idx="1234">
                  <c:v>20.55</c:v>
                </c:pt>
                <c:pt idx="1235">
                  <c:v>20.567</c:v>
                </c:pt>
                <c:pt idx="1236">
                  <c:v>20.582999999999998</c:v>
                </c:pt>
                <c:pt idx="1237">
                  <c:v>20.6</c:v>
                </c:pt>
                <c:pt idx="1238">
                  <c:v>20.617000000000001</c:v>
                </c:pt>
                <c:pt idx="1239">
                  <c:v>20.632999999999999</c:v>
                </c:pt>
                <c:pt idx="1240">
                  <c:v>20.65</c:v>
                </c:pt>
                <c:pt idx="1241">
                  <c:v>20.667000000000002</c:v>
                </c:pt>
                <c:pt idx="1242">
                  <c:v>20.683</c:v>
                </c:pt>
                <c:pt idx="1243">
                  <c:v>20.7</c:v>
                </c:pt>
                <c:pt idx="1244">
                  <c:v>20.716999999999999</c:v>
                </c:pt>
                <c:pt idx="1245">
                  <c:v>20.733000000000001</c:v>
                </c:pt>
                <c:pt idx="1246">
                  <c:v>20.75</c:v>
                </c:pt>
                <c:pt idx="1247">
                  <c:v>20.766999999999999</c:v>
                </c:pt>
                <c:pt idx="1248">
                  <c:v>20.783000000000001</c:v>
                </c:pt>
                <c:pt idx="1249">
                  <c:v>20.8</c:v>
                </c:pt>
                <c:pt idx="1250">
                  <c:v>20.817</c:v>
                </c:pt>
                <c:pt idx="1251">
                  <c:v>20.832999999999998</c:v>
                </c:pt>
                <c:pt idx="1252">
                  <c:v>20.85</c:v>
                </c:pt>
                <c:pt idx="1253">
                  <c:v>20.867000000000001</c:v>
                </c:pt>
                <c:pt idx="1254">
                  <c:v>20.882999999999999</c:v>
                </c:pt>
                <c:pt idx="1255">
                  <c:v>20.9</c:v>
                </c:pt>
                <c:pt idx="1256">
                  <c:v>20.917000000000002</c:v>
                </c:pt>
                <c:pt idx="1257">
                  <c:v>20.933</c:v>
                </c:pt>
                <c:pt idx="1258">
                  <c:v>20.95</c:v>
                </c:pt>
                <c:pt idx="1259">
                  <c:v>20.966999999999999</c:v>
                </c:pt>
                <c:pt idx="1260">
                  <c:v>20.983000000000001</c:v>
                </c:pt>
                <c:pt idx="1261">
                  <c:v>21</c:v>
                </c:pt>
                <c:pt idx="1262">
                  <c:v>21.016999999999999</c:v>
                </c:pt>
                <c:pt idx="1263">
                  <c:v>21.033000000000001</c:v>
                </c:pt>
                <c:pt idx="1264">
                  <c:v>21.05</c:v>
                </c:pt>
                <c:pt idx="1265">
                  <c:v>21.067</c:v>
                </c:pt>
                <c:pt idx="1266">
                  <c:v>21.082999999999998</c:v>
                </c:pt>
                <c:pt idx="1267">
                  <c:v>21.1</c:v>
                </c:pt>
                <c:pt idx="1268">
                  <c:v>21.117000000000001</c:v>
                </c:pt>
                <c:pt idx="1269">
                  <c:v>21.132999999999999</c:v>
                </c:pt>
                <c:pt idx="1270">
                  <c:v>21.15</c:v>
                </c:pt>
                <c:pt idx="1271">
                  <c:v>21.167000000000002</c:v>
                </c:pt>
                <c:pt idx="1272">
                  <c:v>21.183</c:v>
                </c:pt>
                <c:pt idx="1273">
                  <c:v>21.2</c:v>
                </c:pt>
                <c:pt idx="1274">
                  <c:v>21.216999999999999</c:v>
                </c:pt>
                <c:pt idx="1275">
                  <c:v>21.233000000000001</c:v>
                </c:pt>
                <c:pt idx="1276">
                  <c:v>21.25</c:v>
                </c:pt>
                <c:pt idx="1277">
                  <c:v>21.266999999999999</c:v>
                </c:pt>
                <c:pt idx="1278">
                  <c:v>21.283000000000001</c:v>
                </c:pt>
                <c:pt idx="1279">
                  <c:v>21.3</c:v>
                </c:pt>
                <c:pt idx="1280">
                  <c:v>21.317</c:v>
                </c:pt>
                <c:pt idx="1281">
                  <c:v>21.332999999999998</c:v>
                </c:pt>
                <c:pt idx="1282">
                  <c:v>21.35</c:v>
                </c:pt>
                <c:pt idx="1283">
                  <c:v>21.367000000000001</c:v>
                </c:pt>
                <c:pt idx="1284">
                  <c:v>21.382999999999999</c:v>
                </c:pt>
                <c:pt idx="1285">
                  <c:v>21.4</c:v>
                </c:pt>
                <c:pt idx="1286">
                  <c:v>21.417000000000002</c:v>
                </c:pt>
                <c:pt idx="1287">
                  <c:v>21.433</c:v>
                </c:pt>
                <c:pt idx="1288">
                  <c:v>21.45</c:v>
                </c:pt>
                <c:pt idx="1289">
                  <c:v>21.466999999999999</c:v>
                </c:pt>
                <c:pt idx="1290">
                  <c:v>21.483000000000001</c:v>
                </c:pt>
                <c:pt idx="1291">
                  <c:v>21.5</c:v>
                </c:pt>
                <c:pt idx="1292">
                  <c:v>21.516999999999999</c:v>
                </c:pt>
                <c:pt idx="1293">
                  <c:v>21.533000000000001</c:v>
                </c:pt>
                <c:pt idx="1294">
                  <c:v>21.55</c:v>
                </c:pt>
                <c:pt idx="1295">
                  <c:v>21.567</c:v>
                </c:pt>
                <c:pt idx="1296">
                  <c:v>21.582999999999998</c:v>
                </c:pt>
                <c:pt idx="1297">
                  <c:v>21.6</c:v>
                </c:pt>
                <c:pt idx="1298">
                  <c:v>21.617000000000001</c:v>
                </c:pt>
                <c:pt idx="1299">
                  <c:v>21.632999999999999</c:v>
                </c:pt>
                <c:pt idx="1300">
                  <c:v>21.65</c:v>
                </c:pt>
                <c:pt idx="1301">
                  <c:v>21.667000000000002</c:v>
                </c:pt>
                <c:pt idx="1302">
                  <c:v>21.683</c:v>
                </c:pt>
                <c:pt idx="1303">
                  <c:v>21.7</c:v>
                </c:pt>
                <c:pt idx="1304">
                  <c:v>21.716999999999999</c:v>
                </c:pt>
                <c:pt idx="1305">
                  <c:v>21.733000000000001</c:v>
                </c:pt>
                <c:pt idx="1306">
                  <c:v>21.75</c:v>
                </c:pt>
                <c:pt idx="1307">
                  <c:v>21.766999999999999</c:v>
                </c:pt>
                <c:pt idx="1308">
                  <c:v>21.783000000000001</c:v>
                </c:pt>
                <c:pt idx="1309">
                  <c:v>21.8</c:v>
                </c:pt>
                <c:pt idx="1310">
                  <c:v>21.817</c:v>
                </c:pt>
                <c:pt idx="1311">
                  <c:v>21.832999999999998</c:v>
                </c:pt>
                <c:pt idx="1312">
                  <c:v>21.85</c:v>
                </c:pt>
                <c:pt idx="1313">
                  <c:v>21.867000000000001</c:v>
                </c:pt>
                <c:pt idx="1314">
                  <c:v>21.882999999999999</c:v>
                </c:pt>
                <c:pt idx="1315">
                  <c:v>21.9</c:v>
                </c:pt>
                <c:pt idx="1316">
                  <c:v>21.917000000000002</c:v>
                </c:pt>
                <c:pt idx="1317">
                  <c:v>21.933</c:v>
                </c:pt>
                <c:pt idx="1318">
                  <c:v>21.95</c:v>
                </c:pt>
                <c:pt idx="1319">
                  <c:v>21.966999999999999</c:v>
                </c:pt>
                <c:pt idx="1320">
                  <c:v>21.983000000000001</c:v>
                </c:pt>
                <c:pt idx="1321">
                  <c:v>22</c:v>
                </c:pt>
                <c:pt idx="1322">
                  <c:v>22.016999999999999</c:v>
                </c:pt>
                <c:pt idx="1323">
                  <c:v>22.033000000000001</c:v>
                </c:pt>
                <c:pt idx="1324">
                  <c:v>22.05</c:v>
                </c:pt>
                <c:pt idx="1325">
                  <c:v>22.067</c:v>
                </c:pt>
                <c:pt idx="1326">
                  <c:v>22.082999999999998</c:v>
                </c:pt>
                <c:pt idx="1327">
                  <c:v>22.1</c:v>
                </c:pt>
                <c:pt idx="1328">
                  <c:v>22.117000000000001</c:v>
                </c:pt>
                <c:pt idx="1329">
                  <c:v>22.132999999999999</c:v>
                </c:pt>
                <c:pt idx="1330">
                  <c:v>22.15</c:v>
                </c:pt>
                <c:pt idx="1331">
                  <c:v>22.167000000000002</c:v>
                </c:pt>
                <c:pt idx="1332">
                  <c:v>22.183</c:v>
                </c:pt>
                <c:pt idx="1333">
                  <c:v>22.2</c:v>
                </c:pt>
                <c:pt idx="1334">
                  <c:v>22.216999999999999</c:v>
                </c:pt>
                <c:pt idx="1335">
                  <c:v>22.233000000000001</c:v>
                </c:pt>
                <c:pt idx="1336">
                  <c:v>22.25</c:v>
                </c:pt>
                <c:pt idx="1337">
                  <c:v>22.266999999999999</c:v>
                </c:pt>
                <c:pt idx="1338">
                  <c:v>22.283000000000001</c:v>
                </c:pt>
                <c:pt idx="1339">
                  <c:v>22.3</c:v>
                </c:pt>
                <c:pt idx="1340">
                  <c:v>22.317</c:v>
                </c:pt>
                <c:pt idx="1341">
                  <c:v>22.332999999999998</c:v>
                </c:pt>
                <c:pt idx="1342">
                  <c:v>22.35</c:v>
                </c:pt>
                <c:pt idx="1343">
                  <c:v>22.367000000000001</c:v>
                </c:pt>
                <c:pt idx="1344">
                  <c:v>22.382999999999999</c:v>
                </c:pt>
                <c:pt idx="1345">
                  <c:v>22.4</c:v>
                </c:pt>
                <c:pt idx="1346">
                  <c:v>22.417000000000002</c:v>
                </c:pt>
                <c:pt idx="1347">
                  <c:v>22.433</c:v>
                </c:pt>
                <c:pt idx="1348">
                  <c:v>22.45</c:v>
                </c:pt>
                <c:pt idx="1349">
                  <c:v>22.466999999999999</c:v>
                </c:pt>
                <c:pt idx="1350">
                  <c:v>22.483000000000001</c:v>
                </c:pt>
                <c:pt idx="1351">
                  <c:v>22.5</c:v>
                </c:pt>
                <c:pt idx="1352">
                  <c:v>22.516999999999999</c:v>
                </c:pt>
                <c:pt idx="1353">
                  <c:v>22.533000000000001</c:v>
                </c:pt>
                <c:pt idx="1354">
                  <c:v>22.55</c:v>
                </c:pt>
                <c:pt idx="1355">
                  <c:v>22.567</c:v>
                </c:pt>
                <c:pt idx="1356">
                  <c:v>22.582999999999998</c:v>
                </c:pt>
                <c:pt idx="1357">
                  <c:v>22.6</c:v>
                </c:pt>
                <c:pt idx="1358">
                  <c:v>22.617000000000001</c:v>
                </c:pt>
                <c:pt idx="1359">
                  <c:v>22.632999999999999</c:v>
                </c:pt>
                <c:pt idx="1360">
                  <c:v>22.65</c:v>
                </c:pt>
                <c:pt idx="1361">
                  <c:v>22.667000000000002</c:v>
                </c:pt>
                <c:pt idx="1362">
                  <c:v>22.683</c:v>
                </c:pt>
                <c:pt idx="1363">
                  <c:v>22.7</c:v>
                </c:pt>
                <c:pt idx="1364">
                  <c:v>22.716999999999999</c:v>
                </c:pt>
                <c:pt idx="1365">
                  <c:v>22.733000000000001</c:v>
                </c:pt>
                <c:pt idx="1366">
                  <c:v>22.75</c:v>
                </c:pt>
                <c:pt idx="1367">
                  <c:v>22.766999999999999</c:v>
                </c:pt>
                <c:pt idx="1368">
                  <c:v>22.783000000000001</c:v>
                </c:pt>
                <c:pt idx="1369">
                  <c:v>22.8</c:v>
                </c:pt>
                <c:pt idx="1370">
                  <c:v>22.817</c:v>
                </c:pt>
                <c:pt idx="1371">
                  <c:v>22.832999999999998</c:v>
                </c:pt>
                <c:pt idx="1372">
                  <c:v>22.85</c:v>
                </c:pt>
                <c:pt idx="1373">
                  <c:v>22.867000000000001</c:v>
                </c:pt>
                <c:pt idx="1374">
                  <c:v>22.882999999999999</c:v>
                </c:pt>
                <c:pt idx="1375">
                  <c:v>22.9</c:v>
                </c:pt>
                <c:pt idx="1376">
                  <c:v>22.917000000000002</c:v>
                </c:pt>
                <c:pt idx="1377">
                  <c:v>22.933</c:v>
                </c:pt>
                <c:pt idx="1378">
                  <c:v>22.95</c:v>
                </c:pt>
                <c:pt idx="1379">
                  <c:v>22.966999999999999</c:v>
                </c:pt>
                <c:pt idx="1380">
                  <c:v>22.983000000000001</c:v>
                </c:pt>
                <c:pt idx="1381">
                  <c:v>23</c:v>
                </c:pt>
                <c:pt idx="1382">
                  <c:v>23.016999999999999</c:v>
                </c:pt>
                <c:pt idx="1383">
                  <c:v>23.033000000000001</c:v>
                </c:pt>
                <c:pt idx="1384">
                  <c:v>23.05</c:v>
                </c:pt>
                <c:pt idx="1385">
                  <c:v>23.067</c:v>
                </c:pt>
                <c:pt idx="1386">
                  <c:v>23.082999999999998</c:v>
                </c:pt>
                <c:pt idx="1387">
                  <c:v>23.1</c:v>
                </c:pt>
                <c:pt idx="1388">
                  <c:v>23.117000000000001</c:v>
                </c:pt>
                <c:pt idx="1389">
                  <c:v>23.132999999999999</c:v>
                </c:pt>
                <c:pt idx="1390">
                  <c:v>23.15</c:v>
                </c:pt>
                <c:pt idx="1391">
                  <c:v>23.167000000000002</c:v>
                </c:pt>
                <c:pt idx="1392">
                  <c:v>23.183</c:v>
                </c:pt>
                <c:pt idx="1393">
                  <c:v>23.2</c:v>
                </c:pt>
                <c:pt idx="1394">
                  <c:v>23.216999999999999</c:v>
                </c:pt>
                <c:pt idx="1395">
                  <c:v>23.233000000000001</c:v>
                </c:pt>
                <c:pt idx="1396">
                  <c:v>23.25</c:v>
                </c:pt>
                <c:pt idx="1397">
                  <c:v>23.266999999999999</c:v>
                </c:pt>
                <c:pt idx="1398">
                  <c:v>23.283000000000001</c:v>
                </c:pt>
                <c:pt idx="1399">
                  <c:v>23.3</c:v>
                </c:pt>
                <c:pt idx="1400">
                  <c:v>23.317</c:v>
                </c:pt>
                <c:pt idx="1401">
                  <c:v>23.332999999999998</c:v>
                </c:pt>
                <c:pt idx="1402">
                  <c:v>23.35</c:v>
                </c:pt>
                <c:pt idx="1403">
                  <c:v>23.367000000000001</c:v>
                </c:pt>
                <c:pt idx="1404">
                  <c:v>23.382999999999999</c:v>
                </c:pt>
                <c:pt idx="1405">
                  <c:v>23.4</c:v>
                </c:pt>
                <c:pt idx="1406">
                  <c:v>23.417000000000002</c:v>
                </c:pt>
                <c:pt idx="1407">
                  <c:v>23.433</c:v>
                </c:pt>
                <c:pt idx="1408">
                  <c:v>23.45</c:v>
                </c:pt>
                <c:pt idx="1409">
                  <c:v>23.466999999999999</c:v>
                </c:pt>
                <c:pt idx="1410">
                  <c:v>23.483000000000001</c:v>
                </c:pt>
                <c:pt idx="1411">
                  <c:v>23.5</c:v>
                </c:pt>
                <c:pt idx="1412">
                  <c:v>23.516999999999999</c:v>
                </c:pt>
                <c:pt idx="1413">
                  <c:v>23.533000000000001</c:v>
                </c:pt>
                <c:pt idx="1414">
                  <c:v>23.55</c:v>
                </c:pt>
                <c:pt idx="1415">
                  <c:v>23.567</c:v>
                </c:pt>
                <c:pt idx="1416">
                  <c:v>23.582999999999998</c:v>
                </c:pt>
                <c:pt idx="1417">
                  <c:v>23.6</c:v>
                </c:pt>
                <c:pt idx="1418">
                  <c:v>23.617000000000001</c:v>
                </c:pt>
                <c:pt idx="1419">
                  <c:v>23.632999999999999</c:v>
                </c:pt>
                <c:pt idx="1420">
                  <c:v>23.65</c:v>
                </c:pt>
                <c:pt idx="1421">
                  <c:v>23.667000000000002</c:v>
                </c:pt>
                <c:pt idx="1422">
                  <c:v>23.683</c:v>
                </c:pt>
                <c:pt idx="1423">
                  <c:v>23.7</c:v>
                </c:pt>
                <c:pt idx="1424">
                  <c:v>23.716999999999999</c:v>
                </c:pt>
                <c:pt idx="1425">
                  <c:v>23.733000000000001</c:v>
                </c:pt>
                <c:pt idx="1426">
                  <c:v>23.75</c:v>
                </c:pt>
                <c:pt idx="1427">
                  <c:v>23.766999999999999</c:v>
                </c:pt>
                <c:pt idx="1428">
                  <c:v>23.783000000000001</c:v>
                </c:pt>
                <c:pt idx="1429">
                  <c:v>23.8</c:v>
                </c:pt>
                <c:pt idx="1430">
                  <c:v>23.817</c:v>
                </c:pt>
                <c:pt idx="1431">
                  <c:v>23.832999999999998</c:v>
                </c:pt>
                <c:pt idx="1432">
                  <c:v>23.85</c:v>
                </c:pt>
                <c:pt idx="1433">
                  <c:v>23.867000000000001</c:v>
                </c:pt>
                <c:pt idx="1434">
                  <c:v>23.882999999999999</c:v>
                </c:pt>
                <c:pt idx="1435">
                  <c:v>23.9</c:v>
                </c:pt>
                <c:pt idx="1436">
                  <c:v>23.917000000000002</c:v>
                </c:pt>
                <c:pt idx="1437">
                  <c:v>23.933</c:v>
                </c:pt>
                <c:pt idx="1438">
                  <c:v>23.95</c:v>
                </c:pt>
                <c:pt idx="1439">
                  <c:v>23.966999999999999</c:v>
                </c:pt>
                <c:pt idx="1440">
                  <c:v>23.983000000000001</c:v>
                </c:pt>
                <c:pt idx="1441">
                  <c:v>24</c:v>
                </c:pt>
                <c:pt idx="1442">
                  <c:v>24.016999999999999</c:v>
                </c:pt>
                <c:pt idx="1443">
                  <c:v>24.033000000000001</c:v>
                </c:pt>
                <c:pt idx="1444">
                  <c:v>24.05</c:v>
                </c:pt>
                <c:pt idx="1445">
                  <c:v>24.067</c:v>
                </c:pt>
                <c:pt idx="1446">
                  <c:v>24.082999999999998</c:v>
                </c:pt>
                <c:pt idx="1447">
                  <c:v>24.1</c:v>
                </c:pt>
                <c:pt idx="1448">
                  <c:v>24.117000000000001</c:v>
                </c:pt>
                <c:pt idx="1449">
                  <c:v>24.132999999999999</c:v>
                </c:pt>
                <c:pt idx="1450">
                  <c:v>24.15</c:v>
                </c:pt>
                <c:pt idx="1451">
                  <c:v>24.167000000000002</c:v>
                </c:pt>
                <c:pt idx="1452">
                  <c:v>24.183</c:v>
                </c:pt>
                <c:pt idx="1453">
                  <c:v>24.2</c:v>
                </c:pt>
                <c:pt idx="1454">
                  <c:v>24.216999999999999</c:v>
                </c:pt>
                <c:pt idx="1455">
                  <c:v>24.233000000000001</c:v>
                </c:pt>
                <c:pt idx="1456">
                  <c:v>24.25</c:v>
                </c:pt>
                <c:pt idx="1457">
                  <c:v>24.266999999999999</c:v>
                </c:pt>
                <c:pt idx="1458">
                  <c:v>24.283000000000001</c:v>
                </c:pt>
                <c:pt idx="1459">
                  <c:v>24.3</c:v>
                </c:pt>
                <c:pt idx="1460">
                  <c:v>24.317</c:v>
                </c:pt>
                <c:pt idx="1461">
                  <c:v>24.332999999999998</c:v>
                </c:pt>
                <c:pt idx="1462">
                  <c:v>24.35</c:v>
                </c:pt>
                <c:pt idx="1463">
                  <c:v>24.367000000000001</c:v>
                </c:pt>
                <c:pt idx="1464">
                  <c:v>24.382999999999999</c:v>
                </c:pt>
                <c:pt idx="1465">
                  <c:v>24.4</c:v>
                </c:pt>
                <c:pt idx="1466">
                  <c:v>24.417000000000002</c:v>
                </c:pt>
                <c:pt idx="1467">
                  <c:v>24.433</c:v>
                </c:pt>
                <c:pt idx="1468">
                  <c:v>24.45</c:v>
                </c:pt>
                <c:pt idx="1469">
                  <c:v>24.466999999999999</c:v>
                </c:pt>
                <c:pt idx="1470">
                  <c:v>24.483000000000001</c:v>
                </c:pt>
                <c:pt idx="1471">
                  <c:v>24.5</c:v>
                </c:pt>
                <c:pt idx="1472">
                  <c:v>24.516999999999999</c:v>
                </c:pt>
                <c:pt idx="1473">
                  <c:v>24.533000000000001</c:v>
                </c:pt>
                <c:pt idx="1474">
                  <c:v>24.55</c:v>
                </c:pt>
                <c:pt idx="1475">
                  <c:v>24.567</c:v>
                </c:pt>
                <c:pt idx="1476">
                  <c:v>24.582999999999998</c:v>
                </c:pt>
                <c:pt idx="1477">
                  <c:v>24.6</c:v>
                </c:pt>
                <c:pt idx="1478">
                  <c:v>24.617000000000001</c:v>
                </c:pt>
                <c:pt idx="1479">
                  <c:v>24.632999999999999</c:v>
                </c:pt>
                <c:pt idx="1480">
                  <c:v>24.65</c:v>
                </c:pt>
                <c:pt idx="1481">
                  <c:v>24.667000000000002</c:v>
                </c:pt>
                <c:pt idx="1482">
                  <c:v>24.683</c:v>
                </c:pt>
                <c:pt idx="1483">
                  <c:v>24.7</c:v>
                </c:pt>
                <c:pt idx="1484">
                  <c:v>24.716999999999999</c:v>
                </c:pt>
                <c:pt idx="1485">
                  <c:v>24.733000000000001</c:v>
                </c:pt>
                <c:pt idx="1486">
                  <c:v>24.75</c:v>
                </c:pt>
                <c:pt idx="1487">
                  <c:v>24.766999999999999</c:v>
                </c:pt>
                <c:pt idx="1488">
                  <c:v>24.783000000000001</c:v>
                </c:pt>
                <c:pt idx="1489">
                  <c:v>24.8</c:v>
                </c:pt>
                <c:pt idx="1490">
                  <c:v>24.817</c:v>
                </c:pt>
                <c:pt idx="1491">
                  <c:v>24.832999999999998</c:v>
                </c:pt>
                <c:pt idx="1492">
                  <c:v>24.85</c:v>
                </c:pt>
                <c:pt idx="1493">
                  <c:v>24.867000000000001</c:v>
                </c:pt>
                <c:pt idx="1494">
                  <c:v>24.882999999999999</c:v>
                </c:pt>
                <c:pt idx="1495">
                  <c:v>24.9</c:v>
                </c:pt>
                <c:pt idx="1496">
                  <c:v>24.917000000000002</c:v>
                </c:pt>
                <c:pt idx="1497">
                  <c:v>24.933</c:v>
                </c:pt>
                <c:pt idx="1498">
                  <c:v>24.95</c:v>
                </c:pt>
                <c:pt idx="1499">
                  <c:v>24.966999999999999</c:v>
                </c:pt>
                <c:pt idx="1500">
                  <c:v>24.983000000000001</c:v>
                </c:pt>
                <c:pt idx="1501">
                  <c:v>25</c:v>
                </c:pt>
                <c:pt idx="1502">
                  <c:v>25.016999999999999</c:v>
                </c:pt>
                <c:pt idx="1503">
                  <c:v>25.033000000000001</c:v>
                </c:pt>
                <c:pt idx="1504">
                  <c:v>25.05</c:v>
                </c:pt>
                <c:pt idx="1505">
                  <c:v>25.067</c:v>
                </c:pt>
                <c:pt idx="1506">
                  <c:v>25.082999999999998</c:v>
                </c:pt>
                <c:pt idx="1507">
                  <c:v>25.1</c:v>
                </c:pt>
                <c:pt idx="1508">
                  <c:v>25.117000000000001</c:v>
                </c:pt>
                <c:pt idx="1509">
                  <c:v>25.132999999999999</c:v>
                </c:pt>
                <c:pt idx="1510">
                  <c:v>25.15</c:v>
                </c:pt>
                <c:pt idx="1511">
                  <c:v>25.167000000000002</c:v>
                </c:pt>
                <c:pt idx="1512">
                  <c:v>25.183</c:v>
                </c:pt>
                <c:pt idx="1513">
                  <c:v>25.2</c:v>
                </c:pt>
                <c:pt idx="1514">
                  <c:v>25.216999999999999</c:v>
                </c:pt>
                <c:pt idx="1515">
                  <c:v>25.233000000000001</c:v>
                </c:pt>
                <c:pt idx="1516">
                  <c:v>25.25</c:v>
                </c:pt>
                <c:pt idx="1517">
                  <c:v>25.266999999999999</c:v>
                </c:pt>
                <c:pt idx="1518">
                  <c:v>25.283000000000001</c:v>
                </c:pt>
                <c:pt idx="1519">
                  <c:v>25.3</c:v>
                </c:pt>
                <c:pt idx="1520">
                  <c:v>25.317</c:v>
                </c:pt>
                <c:pt idx="1521">
                  <c:v>25.332999999999998</c:v>
                </c:pt>
                <c:pt idx="1522">
                  <c:v>25.35</c:v>
                </c:pt>
                <c:pt idx="1523">
                  <c:v>25.367000000000001</c:v>
                </c:pt>
                <c:pt idx="1524">
                  <c:v>25.382999999999999</c:v>
                </c:pt>
                <c:pt idx="1525">
                  <c:v>25.4</c:v>
                </c:pt>
                <c:pt idx="1526">
                  <c:v>25.417000000000002</c:v>
                </c:pt>
                <c:pt idx="1527">
                  <c:v>25.433</c:v>
                </c:pt>
                <c:pt idx="1528">
                  <c:v>25.45</c:v>
                </c:pt>
                <c:pt idx="1529">
                  <c:v>25.466999999999999</c:v>
                </c:pt>
                <c:pt idx="1530">
                  <c:v>25.483000000000001</c:v>
                </c:pt>
                <c:pt idx="1531">
                  <c:v>25.5</c:v>
                </c:pt>
                <c:pt idx="1532">
                  <c:v>25.516999999999999</c:v>
                </c:pt>
                <c:pt idx="1533">
                  <c:v>25.533000000000001</c:v>
                </c:pt>
                <c:pt idx="1534">
                  <c:v>25.55</c:v>
                </c:pt>
                <c:pt idx="1535">
                  <c:v>25.567</c:v>
                </c:pt>
                <c:pt idx="1536">
                  <c:v>25.582999999999998</c:v>
                </c:pt>
                <c:pt idx="1537">
                  <c:v>25.6</c:v>
                </c:pt>
                <c:pt idx="1538">
                  <c:v>25.617000000000001</c:v>
                </c:pt>
                <c:pt idx="1539">
                  <c:v>25.632999999999999</c:v>
                </c:pt>
                <c:pt idx="1540">
                  <c:v>25.65</c:v>
                </c:pt>
                <c:pt idx="1541">
                  <c:v>25.667000000000002</c:v>
                </c:pt>
                <c:pt idx="1542">
                  <c:v>25.683</c:v>
                </c:pt>
                <c:pt idx="1543">
                  <c:v>25.7</c:v>
                </c:pt>
                <c:pt idx="1544">
                  <c:v>25.716999999999999</c:v>
                </c:pt>
                <c:pt idx="1545">
                  <c:v>25.733000000000001</c:v>
                </c:pt>
                <c:pt idx="1546">
                  <c:v>25.75</c:v>
                </c:pt>
                <c:pt idx="1547">
                  <c:v>25.766999999999999</c:v>
                </c:pt>
                <c:pt idx="1548">
                  <c:v>25.783000000000001</c:v>
                </c:pt>
                <c:pt idx="1549">
                  <c:v>25.8</c:v>
                </c:pt>
                <c:pt idx="1550">
                  <c:v>25.817</c:v>
                </c:pt>
                <c:pt idx="1551">
                  <c:v>25.832999999999998</c:v>
                </c:pt>
                <c:pt idx="1552">
                  <c:v>25.85</c:v>
                </c:pt>
                <c:pt idx="1553">
                  <c:v>25.867000000000001</c:v>
                </c:pt>
                <c:pt idx="1554">
                  <c:v>25.882999999999999</c:v>
                </c:pt>
                <c:pt idx="1555">
                  <c:v>25.9</c:v>
                </c:pt>
                <c:pt idx="1556">
                  <c:v>25.917000000000002</c:v>
                </c:pt>
                <c:pt idx="1557">
                  <c:v>25.933</c:v>
                </c:pt>
                <c:pt idx="1558">
                  <c:v>25.95</c:v>
                </c:pt>
                <c:pt idx="1559">
                  <c:v>25.966999999999999</c:v>
                </c:pt>
                <c:pt idx="1560">
                  <c:v>25.983000000000001</c:v>
                </c:pt>
                <c:pt idx="1561">
                  <c:v>26</c:v>
                </c:pt>
                <c:pt idx="1562">
                  <c:v>26.016999999999999</c:v>
                </c:pt>
                <c:pt idx="1563">
                  <c:v>26.033000000000001</c:v>
                </c:pt>
                <c:pt idx="1564">
                  <c:v>26.05</c:v>
                </c:pt>
                <c:pt idx="1565">
                  <c:v>26.067</c:v>
                </c:pt>
                <c:pt idx="1566">
                  <c:v>26.082999999999998</c:v>
                </c:pt>
                <c:pt idx="1567">
                  <c:v>26.1</c:v>
                </c:pt>
                <c:pt idx="1568">
                  <c:v>26.117000000000001</c:v>
                </c:pt>
                <c:pt idx="1569">
                  <c:v>26.132999999999999</c:v>
                </c:pt>
                <c:pt idx="1570">
                  <c:v>26.15</c:v>
                </c:pt>
                <c:pt idx="1571">
                  <c:v>26.167000000000002</c:v>
                </c:pt>
                <c:pt idx="1572">
                  <c:v>26.183</c:v>
                </c:pt>
                <c:pt idx="1573">
                  <c:v>26.2</c:v>
                </c:pt>
                <c:pt idx="1574">
                  <c:v>26.216999999999999</c:v>
                </c:pt>
                <c:pt idx="1575">
                  <c:v>26.233000000000001</c:v>
                </c:pt>
                <c:pt idx="1576">
                  <c:v>26.25</c:v>
                </c:pt>
                <c:pt idx="1577">
                  <c:v>26.266999999999999</c:v>
                </c:pt>
                <c:pt idx="1578">
                  <c:v>26.283000000000001</c:v>
                </c:pt>
                <c:pt idx="1579">
                  <c:v>26.3</c:v>
                </c:pt>
                <c:pt idx="1580">
                  <c:v>26.317</c:v>
                </c:pt>
                <c:pt idx="1581">
                  <c:v>26.332999999999998</c:v>
                </c:pt>
                <c:pt idx="1582">
                  <c:v>26.35</c:v>
                </c:pt>
                <c:pt idx="1583">
                  <c:v>26.367000000000001</c:v>
                </c:pt>
                <c:pt idx="1584">
                  <c:v>26.382999999999999</c:v>
                </c:pt>
                <c:pt idx="1585">
                  <c:v>26.4</c:v>
                </c:pt>
                <c:pt idx="1586">
                  <c:v>26.417000000000002</c:v>
                </c:pt>
                <c:pt idx="1587">
                  <c:v>26.433</c:v>
                </c:pt>
                <c:pt idx="1588">
                  <c:v>26.45</c:v>
                </c:pt>
                <c:pt idx="1589">
                  <c:v>26.466999999999999</c:v>
                </c:pt>
                <c:pt idx="1590">
                  <c:v>26.483000000000001</c:v>
                </c:pt>
                <c:pt idx="1591">
                  <c:v>26.5</c:v>
                </c:pt>
                <c:pt idx="1592">
                  <c:v>26.516999999999999</c:v>
                </c:pt>
                <c:pt idx="1593">
                  <c:v>26.533000000000001</c:v>
                </c:pt>
                <c:pt idx="1594">
                  <c:v>26.55</c:v>
                </c:pt>
                <c:pt idx="1595">
                  <c:v>26.567</c:v>
                </c:pt>
                <c:pt idx="1596">
                  <c:v>26.582999999999998</c:v>
                </c:pt>
                <c:pt idx="1597">
                  <c:v>26.6</c:v>
                </c:pt>
                <c:pt idx="1598">
                  <c:v>26.617000000000001</c:v>
                </c:pt>
                <c:pt idx="1599">
                  <c:v>26.632999999999999</c:v>
                </c:pt>
                <c:pt idx="1600">
                  <c:v>26.65</c:v>
                </c:pt>
                <c:pt idx="1601">
                  <c:v>26.667000000000002</c:v>
                </c:pt>
                <c:pt idx="1602">
                  <c:v>26.683</c:v>
                </c:pt>
                <c:pt idx="1603">
                  <c:v>26.7</c:v>
                </c:pt>
                <c:pt idx="1604">
                  <c:v>26.716999999999999</c:v>
                </c:pt>
                <c:pt idx="1605">
                  <c:v>26.733000000000001</c:v>
                </c:pt>
                <c:pt idx="1606">
                  <c:v>26.75</c:v>
                </c:pt>
                <c:pt idx="1607">
                  <c:v>26.766999999999999</c:v>
                </c:pt>
                <c:pt idx="1608">
                  <c:v>26.783000000000001</c:v>
                </c:pt>
                <c:pt idx="1609">
                  <c:v>26.8</c:v>
                </c:pt>
                <c:pt idx="1610">
                  <c:v>26.817</c:v>
                </c:pt>
                <c:pt idx="1611">
                  <c:v>26.832999999999998</c:v>
                </c:pt>
                <c:pt idx="1612">
                  <c:v>26.85</c:v>
                </c:pt>
                <c:pt idx="1613">
                  <c:v>26.867000000000001</c:v>
                </c:pt>
                <c:pt idx="1614">
                  <c:v>26.882999999999999</c:v>
                </c:pt>
                <c:pt idx="1615">
                  <c:v>26.9</c:v>
                </c:pt>
                <c:pt idx="1616">
                  <c:v>26.917000000000002</c:v>
                </c:pt>
                <c:pt idx="1617">
                  <c:v>26.933</c:v>
                </c:pt>
                <c:pt idx="1618">
                  <c:v>26.95</c:v>
                </c:pt>
                <c:pt idx="1619">
                  <c:v>26.966999999999999</c:v>
                </c:pt>
                <c:pt idx="1620">
                  <c:v>26.983000000000001</c:v>
                </c:pt>
                <c:pt idx="1621">
                  <c:v>27</c:v>
                </c:pt>
                <c:pt idx="1622">
                  <c:v>27.016999999999999</c:v>
                </c:pt>
                <c:pt idx="1623">
                  <c:v>27.033000000000001</c:v>
                </c:pt>
                <c:pt idx="1624">
                  <c:v>27.05</c:v>
                </c:pt>
                <c:pt idx="1625">
                  <c:v>27.067</c:v>
                </c:pt>
                <c:pt idx="1626">
                  <c:v>27.082999999999998</c:v>
                </c:pt>
                <c:pt idx="1627">
                  <c:v>27.1</c:v>
                </c:pt>
                <c:pt idx="1628">
                  <c:v>27.117000000000001</c:v>
                </c:pt>
                <c:pt idx="1629">
                  <c:v>27.132999999999999</c:v>
                </c:pt>
                <c:pt idx="1630">
                  <c:v>27.15</c:v>
                </c:pt>
                <c:pt idx="1631">
                  <c:v>27.167000000000002</c:v>
                </c:pt>
                <c:pt idx="1632">
                  <c:v>27.183</c:v>
                </c:pt>
                <c:pt idx="1633">
                  <c:v>27.2</c:v>
                </c:pt>
                <c:pt idx="1634">
                  <c:v>27.216999999999999</c:v>
                </c:pt>
                <c:pt idx="1635">
                  <c:v>27.233000000000001</c:v>
                </c:pt>
                <c:pt idx="1636">
                  <c:v>27.25</c:v>
                </c:pt>
                <c:pt idx="1637">
                  <c:v>27.266999999999999</c:v>
                </c:pt>
                <c:pt idx="1638">
                  <c:v>27.283000000000001</c:v>
                </c:pt>
                <c:pt idx="1639">
                  <c:v>27.3</c:v>
                </c:pt>
                <c:pt idx="1640">
                  <c:v>27.317</c:v>
                </c:pt>
                <c:pt idx="1641">
                  <c:v>27.332999999999998</c:v>
                </c:pt>
                <c:pt idx="1642">
                  <c:v>27.35</c:v>
                </c:pt>
                <c:pt idx="1643">
                  <c:v>27.367000000000001</c:v>
                </c:pt>
                <c:pt idx="1644">
                  <c:v>27.382999999999999</c:v>
                </c:pt>
                <c:pt idx="1645">
                  <c:v>27.4</c:v>
                </c:pt>
                <c:pt idx="1646">
                  <c:v>27.417000000000002</c:v>
                </c:pt>
                <c:pt idx="1647">
                  <c:v>27.433</c:v>
                </c:pt>
                <c:pt idx="1648">
                  <c:v>27.45</c:v>
                </c:pt>
                <c:pt idx="1649">
                  <c:v>27.466999999999999</c:v>
                </c:pt>
                <c:pt idx="1650">
                  <c:v>27.483000000000001</c:v>
                </c:pt>
                <c:pt idx="1651">
                  <c:v>27.5</c:v>
                </c:pt>
                <c:pt idx="1652">
                  <c:v>27.516999999999999</c:v>
                </c:pt>
                <c:pt idx="1653">
                  <c:v>27.533000000000001</c:v>
                </c:pt>
                <c:pt idx="1654">
                  <c:v>27.55</c:v>
                </c:pt>
                <c:pt idx="1655">
                  <c:v>27.567</c:v>
                </c:pt>
                <c:pt idx="1656">
                  <c:v>27.582999999999998</c:v>
                </c:pt>
                <c:pt idx="1657">
                  <c:v>27.6</c:v>
                </c:pt>
                <c:pt idx="1658">
                  <c:v>27.617000000000001</c:v>
                </c:pt>
                <c:pt idx="1659">
                  <c:v>27.632999999999999</c:v>
                </c:pt>
                <c:pt idx="1660">
                  <c:v>27.65</c:v>
                </c:pt>
                <c:pt idx="1661">
                  <c:v>27.667000000000002</c:v>
                </c:pt>
                <c:pt idx="1662">
                  <c:v>27.683</c:v>
                </c:pt>
                <c:pt idx="1663">
                  <c:v>27.7</c:v>
                </c:pt>
                <c:pt idx="1664">
                  <c:v>27.716999999999999</c:v>
                </c:pt>
                <c:pt idx="1665">
                  <c:v>27.733000000000001</c:v>
                </c:pt>
                <c:pt idx="1666">
                  <c:v>27.75</c:v>
                </c:pt>
                <c:pt idx="1667">
                  <c:v>27.766999999999999</c:v>
                </c:pt>
                <c:pt idx="1668">
                  <c:v>27.783000000000001</c:v>
                </c:pt>
                <c:pt idx="1669">
                  <c:v>27.8</c:v>
                </c:pt>
                <c:pt idx="1670">
                  <c:v>27.817</c:v>
                </c:pt>
                <c:pt idx="1671">
                  <c:v>27.832999999999998</c:v>
                </c:pt>
                <c:pt idx="1672">
                  <c:v>27.85</c:v>
                </c:pt>
                <c:pt idx="1673">
                  <c:v>27.867000000000001</c:v>
                </c:pt>
                <c:pt idx="1674">
                  <c:v>27.882999999999999</c:v>
                </c:pt>
                <c:pt idx="1675">
                  <c:v>27.9</c:v>
                </c:pt>
                <c:pt idx="1676">
                  <c:v>27.917000000000002</c:v>
                </c:pt>
                <c:pt idx="1677">
                  <c:v>27.933</c:v>
                </c:pt>
                <c:pt idx="1678">
                  <c:v>27.95</c:v>
                </c:pt>
                <c:pt idx="1679">
                  <c:v>27.966999999999999</c:v>
                </c:pt>
                <c:pt idx="1680">
                  <c:v>27.983000000000001</c:v>
                </c:pt>
                <c:pt idx="1681">
                  <c:v>28</c:v>
                </c:pt>
                <c:pt idx="1682">
                  <c:v>28.016999999999999</c:v>
                </c:pt>
                <c:pt idx="1683">
                  <c:v>28.033000000000001</c:v>
                </c:pt>
                <c:pt idx="1684">
                  <c:v>28.05</c:v>
                </c:pt>
                <c:pt idx="1685">
                  <c:v>28.067</c:v>
                </c:pt>
                <c:pt idx="1686">
                  <c:v>28.082999999999998</c:v>
                </c:pt>
                <c:pt idx="1687">
                  <c:v>28.1</c:v>
                </c:pt>
                <c:pt idx="1688">
                  <c:v>28.117000000000001</c:v>
                </c:pt>
                <c:pt idx="1689">
                  <c:v>28.132999999999999</c:v>
                </c:pt>
                <c:pt idx="1690">
                  <c:v>28.15</c:v>
                </c:pt>
                <c:pt idx="1691">
                  <c:v>28.167000000000002</c:v>
                </c:pt>
                <c:pt idx="1692">
                  <c:v>28.183</c:v>
                </c:pt>
                <c:pt idx="1693">
                  <c:v>28.2</c:v>
                </c:pt>
                <c:pt idx="1694">
                  <c:v>28.216999999999999</c:v>
                </c:pt>
                <c:pt idx="1695">
                  <c:v>28.233000000000001</c:v>
                </c:pt>
                <c:pt idx="1696">
                  <c:v>28.25</c:v>
                </c:pt>
                <c:pt idx="1697">
                  <c:v>28.266999999999999</c:v>
                </c:pt>
                <c:pt idx="1698">
                  <c:v>28.283000000000001</c:v>
                </c:pt>
                <c:pt idx="1699">
                  <c:v>28.3</c:v>
                </c:pt>
                <c:pt idx="1700">
                  <c:v>28.317</c:v>
                </c:pt>
                <c:pt idx="1701">
                  <c:v>28.332999999999998</c:v>
                </c:pt>
                <c:pt idx="1702">
                  <c:v>28.35</c:v>
                </c:pt>
                <c:pt idx="1703">
                  <c:v>28.367000000000001</c:v>
                </c:pt>
                <c:pt idx="1704">
                  <c:v>28.382999999999999</c:v>
                </c:pt>
                <c:pt idx="1705">
                  <c:v>28.4</c:v>
                </c:pt>
                <c:pt idx="1706">
                  <c:v>28.417000000000002</c:v>
                </c:pt>
                <c:pt idx="1707">
                  <c:v>28.433</c:v>
                </c:pt>
                <c:pt idx="1708">
                  <c:v>28.45</c:v>
                </c:pt>
                <c:pt idx="1709">
                  <c:v>28.466999999999999</c:v>
                </c:pt>
                <c:pt idx="1710">
                  <c:v>28.483000000000001</c:v>
                </c:pt>
                <c:pt idx="1711">
                  <c:v>28.5</c:v>
                </c:pt>
                <c:pt idx="1712">
                  <c:v>28.516999999999999</c:v>
                </c:pt>
                <c:pt idx="1713">
                  <c:v>28.533000000000001</c:v>
                </c:pt>
                <c:pt idx="1714">
                  <c:v>28.55</c:v>
                </c:pt>
                <c:pt idx="1715">
                  <c:v>28.567</c:v>
                </c:pt>
                <c:pt idx="1716">
                  <c:v>28.582999999999998</c:v>
                </c:pt>
                <c:pt idx="1717">
                  <c:v>28.6</c:v>
                </c:pt>
                <c:pt idx="1718">
                  <c:v>28.617000000000001</c:v>
                </c:pt>
                <c:pt idx="1719">
                  <c:v>28.632999999999999</c:v>
                </c:pt>
                <c:pt idx="1720">
                  <c:v>28.65</c:v>
                </c:pt>
                <c:pt idx="1721">
                  <c:v>28.667000000000002</c:v>
                </c:pt>
                <c:pt idx="1722">
                  <c:v>28.683</c:v>
                </c:pt>
                <c:pt idx="1723">
                  <c:v>28.7</c:v>
                </c:pt>
                <c:pt idx="1724">
                  <c:v>28.716999999999999</c:v>
                </c:pt>
                <c:pt idx="1725">
                  <c:v>28.733000000000001</c:v>
                </c:pt>
                <c:pt idx="1726">
                  <c:v>28.75</c:v>
                </c:pt>
                <c:pt idx="1727">
                  <c:v>28.766999999999999</c:v>
                </c:pt>
                <c:pt idx="1728">
                  <c:v>28.783000000000001</c:v>
                </c:pt>
                <c:pt idx="1729">
                  <c:v>28.8</c:v>
                </c:pt>
                <c:pt idx="1730">
                  <c:v>28.817</c:v>
                </c:pt>
                <c:pt idx="1731">
                  <c:v>28.832999999999998</c:v>
                </c:pt>
                <c:pt idx="1732">
                  <c:v>28.85</c:v>
                </c:pt>
                <c:pt idx="1733">
                  <c:v>28.867000000000001</c:v>
                </c:pt>
                <c:pt idx="1734">
                  <c:v>28.882999999999999</c:v>
                </c:pt>
                <c:pt idx="1735">
                  <c:v>28.9</c:v>
                </c:pt>
                <c:pt idx="1736">
                  <c:v>28.917000000000002</c:v>
                </c:pt>
                <c:pt idx="1737">
                  <c:v>28.933</c:v>
                </c:pt>
                <c:pt idx="1738">
                  <c:v>28.95</c:v>
                </c:pt>
                <c:pt idx="1739">
                  <c:v>28.966999999999999</c:v>
                </c:pt>
                <c:pt idx="1740">
                  <c:v>28.983000000000001</c:v>
                </c:pt>
                <c:pt idx="1741">
                  <c:v>29</c:v>
                </c:pt>
                <c:pt idx="1742">
                  <c:v>29.016999999999999</c:v>
                </c:pt>
                <c:pt idx="1743">
                  <c:v>29.033000000000001</c:v>
                </c:pt>
                <c:pt idx="1744">
                  <c:v>29.05</c:v>
                </c:pt>
                <c:pt idx="1745">
                  <c:v>29.067</c:v>
                </c:pt>
                <c:pt idx="1746">
                  <c:v>29.082999999999998</c:v>
                </c:pt>
                <c:pt idx="1747">
                  <c:v>29.1</c:v>
                </c:pt>
                <c:pt idx="1748">
                  <c:v>29.117000000000001</c:v>
                </c:pt>
                <c:pt idx="1749">
                  <c:v>29.132999999999999</c:v>
                </c:pt>
                <c:pt idx="1750">
                  <c:v>29.15</c:v>
                </c:pt>
                <c:pt idx="1751">
                  <c:v>29.167000000000002</c:v>
                </c:pt>
                <c:pt idx="1752">
                  <c:v>29.183</c:v>
                </c:pt>
                <c:pt idx="1753">
                  <c:v>29.2</c:v>
                </c:pt>
                <c:pt idx="1754">
                  <c:v>29.216999999999999</c:v>
                </c:pt>
                <c:pt idx="1755">
                  <c:v>29.233000000000001</c:v>
                </c:pt>
                <c:pt idx="1756">
                  <c:v>29.25</c:v>
                </c:pt>
                <c:pt idx="1757">
                  <c:v>29.266999999999999</c:v>
                </c:pt>
                <c:pt idx="1758">
                  <c:v>29.283000000000001</c:v>
                </c:pt>
                <c:pt idx="1759">
                  <c:v>29.3</c:v>
                </c:pt>
                <c:pt idx="1760">
                  <c:v>29.317</c:v>
                </c:pt>
                <c:pt idx="1761">
                  <c:v>29.332999999999998</c:v>
                </c:pt>
                <c:pt idx="1762">
                  <c:v>29.35</c:v>
                </c:pt>
                <c:pt idx="1763">
                  <c:v>29.367000000000001</c:v>
                </c:pt>
                <c:pt idx="1764">
                  <c:v>29.382999999999999</c:v>
                </c:pt>
                <c:pt idx="1765">
                  <c:v>29.4</c:v>
                </c:pt>
                <c:pt idx="1766">
                  <c:v>29.417000000000002</c:v>
                </c:pt>
                <c:pt idx="1767">
                  <c:v>29.433</c:v>
                </c:pt>
                <c:pt idx="1768">
                  <c:v>29.45</c:v>
                </c:pt>
                <c:pt idx="1769">
                  <c:v>29.466999999999999</c:v>
                </c:pt>
                <c:pt idx="1770">
                  <c:v>29.483000000000001</c:v>
                </c:pt>
                <c:pt idx="1771">
                  <c:v>29.5</c:v>
                </c:pt>
                <c:pt idx="1772">
                  <c:v>29.516999999999999</c:v>
                </c:pt>
                <c:pt idx="1773">
                  <c:v>29.533000000000001</c:v>
                </c:pt>
                <c:pt idx="1774">
                  <c:v>29.55</c:v>
                </c:pt>
                <c:pt idx="1775">
                  <c:v>29.567</c:v>
                </c:pt>
                <c:pt idx="1776">
                  <c:v>29.582999999999998</c:v>
                </c:pt>
                <c:pt idx="1777">
                  <c:v>29.6</c:v>
                </c:pt>
                <c:pt idx="1778">
                  <c:v>29.617000000000001</c:v>
                </c:pt>
                <c:pt idx="1779">
                  <c:v>29.632999999999999</c:v>
                </c:pt>
                <c:pt idx="1780">
                  <c:v>29.65</c:v>
                </c:pt>
                <c:pt idx="1781">
                  <c:v>29.667000000000002</c:v>
                </c:pt>
                <c:pt idx="1782">
                  <c:v>29.683</c:v>
                </c:pt>
                <c:pt idx="1783">
                  <c:v>29.7</c:v>
                </c:pt>
                <c:pt idx="1784">
                  <c:v>29.716999999999999</c:v>
                </c:pt>
                <c:pt idx="1785">
                  <c:v>29.733000000000001</c:v>
                </c:pt>
                <c:pt idx="1786">
                  <c:v>29.75</c:v>
                </c:pt>
                <c:pt idx="1787">
                  <c:v>29.766999999999999</c:v>
                </c:pt>
                <c:pt idx="1788">
                  <c:v>29.783000000000001</c:v>
                </c:pt>
                <c:pt idx="1789">
                  <c:v>29.8</c:v>
                </c:pt>
                <c:pt idx="1790">
                  <c:v>29.817</c:v>
                </c:pt>
                <c:pt idx="1791">
                  <c:v>29.832999999999998</c:v>
                </c:pt>
                <c:pt idx="1792">
                  <c:v>29.85</c:v>
                </c:pt>
                <c:pt idx="1793">
                  <c:v>29.867000000000001</c:v>
                </c:pt>
                <c:pt idx="1794">
                  <c:v>29.882999999999999</c:v>
                </c:pt>
                <c:pt idx="1795">
                  <c:v>29.9</c:v>
                </c:pt>
                <c:pt idx="1796">
                  <c:v>29.917000000000002</c:v>
                </c:pt>
                <c:pt idx="1797">
                  <c:v>29.933</c:v>
                </c:pt>
                <c:pt idx="1798">
                  <c:v>29.95</c:v>
                </c:pt>
                <c:pt idx="1799">
                  <c:v>29.966999999999999</c:v>
                </c:pt>
                <c:pt idx="1800">
                  <c:v>29.983000000000001</c:v>
                </c:pt>
                <c:pt idx="1801">
                  <c:v>30</c:v>
                </c:pt>
                <c:pt idx="1802">
                  <c:v>30.016999999999999</c:v>
                </c:pt>
                <c:pt idx="1803">
                  <c:v>30.033000000000001</c:v>
                </c:pt>
                <c:pt idx="1804">
                  <c:v>30.05</c:v>
                </c:pt>
                <c:pt idx="1805">
                  <c:v>30.067</c:v>
                </c:pt>
                <c:pt idx="1806">
                  <c:v>30.082999999999998</c:v>
                </c:pt>
                <c:pt idx="1807">
                  <c:v>30.1</c:v>
                </c:pt>
                <c:pt idx="1808">
                  <c:v>30.117000000000001</c:v>
                </c:pt>
                <c:pt idx="1809">
                  <c:v>30.132999999999999</c:v>
                </c:pt>
                <c:pt idx="1810">
                  <c:v>30.15</c:v>
                </c:pt>
                <c:pt idx="1811">
                  <c:v>30.167000000000002</c:v>
                </c:pt>
                <c:pt idx="1812">
                  <c:v>30.183</c:v>
                </c:pt>
                <c:pt idx="1813">
                  <c:v>30.2</c:v>
                </c:pt>
                <c:pt idx="1814">
                  <c:v>30.216999999999999</c:v>
                </c:pt>
                <c:pt idx="1815">
                  <c:v>30.233000000000001</c:v>
                </c:pt>
                <c:pt idx="1816">
                  <c:v>30.25</c:v>
                </c:pt>
                <c:pt idx="1817">
                  <c:v>30.266999999999999</c:v>
                </c:pt>
                <c:pt idx="1818">
                  <c:v>30.283000000000001</c:v>
                </c:pt>
                <c:pt idx="1819">
                  <c:v>30.3</c:v>
                </c:pt>
                <c:pt idx="1820">
                  <c:v>30.317</c:v>
                </c:pt>
                <c:pt idx="1821">
                  <c:v>30.332999999999998</c:v>
                </c:pt>
                <c:pt idx="1822">
                  <c:v>30.35</c:v>
                </c:pt>
                <c:pt idx="1823">
                  <c:v>30.367000000000001</c:v>
                </c:pt>
                <c:pt idx="1824">
                  <c:v>30.382999999999999</c:v>
                </c:pt>
                <c:pt idx="1825">
                  <c:v>30.4</c:v>
                </c:pt>
                <c:pt idx="1826">
                  <c:v>30.417000000000002</c:v>
                </c:pt>
                <c:pt idx="1827">
                  <c:v>30.433</c:v>
                </c:pt>
                <c:pt idx="1828">
                  <c:v>30.45</c:v>
                </c:pt>
                <c:pt idx="1829">
                  <c:v>30.466999999999999</c:v>
                </c:pt>
                <c:pt idx="1830">
                  <c:v>30.483000000000001</c:v>
                </c:pt>
                <c:pt idx="1831">
                  <c:v>30.5</c:v>
                </c:pt>
                <c:pt idx="1832">
                  <c:v>30.516999999999999</c:v>
                </c:pt>
                <c:pt idx="1833">
                  <c:v>30.533000000000001</c:v>
                </c:pt>
                <c:pt idx="1834">
                  <c:v>30.55</c:v>
                </c:pt>
                <c:pt idx="1835">
                  <c:v>30.567</c:v>
                </c:pt>
                <c:pt idx="1836">
                  <c:v>30.582999999999998</c:v>
                </c:pt>
                <c:pt idx="1837">
                  <c:v>30.6</c:v>
                </c:pt>
                <c:pt idx="1838">
                  <c:v>30.617000000000001</c:v>
                </c:pt>
                <c:pt idx="1839">
                  <c:v>30.632999999999999</c:v>
                </c:pt>
                <c:pt idx="1840">
                  <c:v>30.65</c:v>
                </c:pt>
                <c:pt idx="1841">
                  <c:v>30.667000000000002</c:v>
                </c:pt>
                <c:pt idx="1842">
                  <c:v>30.683</c:v>
                </c:pt>
                <c:pt idx="1843">
                  <c:v>30.7</c:v>
                </c:pt>
                <c:pt idx="1844">
                  <c:v>30.716999999999999</c:v>
                </c:pt>
                <c:pt idx="1845">
                  <c:v>30.733000000000001</c:v>
                </c:pt>
                <c:pt idx="1846">
                  <c:v>30.75</c:v>
                </c:pt>
                <c:pt idx="1847">
                  <c:v>30.766999999999999</c:v>
                </c:pt>
                <c:pt idx="1848">
                  <c:v>30.783000000000001</c:v>
                </c:pt>
                <c:pt idx="1849">
                  <c:v>30.8</c:v>
                </c:pt>
                <c:pt idx="1850">
                  <c:v>30.817</c:v>
                </c:pt>
                <c:pt idx="1851">
                  <c:v>30.832999999999998</c:v>
                </c:pt>
                <c:pt idx="1852">
                  <c:v>30.85</c:v>
                </c:pt>
                <c:pt idx="1853">
                  <c:v>30.867000000000001</c:v>
                </c:pt>
                <c:pt idx="1854">
                  <c:v>30.882999999999999</c:v>
                </c:pt>
                <c:pt idx="1855">
                  <c:v>30.9</c:v>
                </c:pt>
                <c:pt idx="1856">
                  <c:v>30.917000000000002</c:v>
                </c:pt>
                <c:pt idx="1857">
                  <c:v>30.933</c:v>
                </c:pt>
                <c:pt idx="1858">
                  <c:v>30.95</c:v>
                </c:pt>
                <c:pt idx="1859">
                  <c:v>30.966999999999999</c:v>
                </c:pt>
                <c:pt idx="1860">
                  <c:v>30.983000000000001</c:v>
                </c:pt>
                <c:pt idx="1861">
                  <c:v>31</c:v>
                </c:pt>
                <c:pt idx="1862">
                  <c:v>31.016999999999999</c:v>
                </c:pt>
                <c:pt idx="1863">
                  <c:v>31.033000000000001</c:v>
                </c:pt>
                <c:pt idx="1864">
                  <c:v>31.05</c:v>
                </c:pt>
                <c:pt idx="1865">
                  <c:v>31.067</c:v>
                </c:pt>
                <c:pt idx="1866">
                  <c:v>31.082999999999998</c:v>
                </c:pt>
                <c:pt idx="1867">
                  <c:v>31.1</c:v>
                </c:pt>
                <c:pt idx="1868">
                  <c:v>31.117000000000001</c:v>
                </c:pt>
                <c:pt idx="1869">
                  <c:v>31.132999999999999</c:v>
                </c:pt>
                <c:pt idx="1870">
                  <c:v>31.15</c:v>
                </c:pt>
                <c:pt idx="1871">
                  <c:v>31.167000000000002</c:v>
                </c:pt>
                <c:pt idx="1872">
                  <c:v>31.183</c:v>
                </c:pt>
                <c:pt idx="1873">
                  <c:v>31.2</c:v>
                </c:pt>
                <c:pt idx="1874">
                  <c:v>31.216999999999999</c:v>
                </c:pt>
                <c:pt idx="1875">
                  <c:v>31.233000000000001</c:v>
                </c:pt>
                <c:pt idx="1876">
                  <c:v>31.25</c:v>
                </c:pt>
                <c:pt idx="1877">
                  <c:v>31.266999999999999</c:v>
                </c:pt>
                <c:pt idx="1878">
                  <c:v>31.283000000000001</c:v>
                </c:pt>
                <c:pt idx="1879">
                  <c:v>31.3</c:v>
                </c:pt>
                <c:pt idx="1880">
                  <c:v>31.317</c:v>
                </c:pt>
                <c:pt idx="1881">
                  <c:v>31.332999999999998</c:v>
                </c:pt>
                <c:pt idx="1882">
                  <c:v>31.35</c:v>
                </c:pt>
                <c:pt idx="1883">
                  <c:v>31.367000000000001</c:v>
                </c:pt>
                <c:pt idx="1884">
                  <c:v>31.382999999999999</c:v>
                </c:pt>
                <c:pt idx="1885">
                  <c:v>31.4</c:v>
                </c:pt>
                <c:pt idx="1886">
                  <c:v>31.417000000000002</c:v>
                </c:pt>
                <c:pt idx="1887">
                  <c:v>31.433</c:v>
                </c:pt>
                <c:pt idx="1888">
                  <c:v>31.45</c:v>
                </c:pt>
                <c:pt idx="1889">
                  <c:v>31.466999999999999</c:v>
                </c:pt>
                <c:pt idx="1890">
                  <c:v>31.483000000000001</c:v>
                </c:pt>
                <c:pt idx="1891">
                  <c:v>31.5</c:v>
                </c:pt>
                <c:pt idx="1892">
                  <c:v>31.516999999999999</c:v>
                </c:pt>
                <c:pt idx="1893">
                  <c:v>31.533000000000001</c:v>
                </c:pt>
                <c:pt idx="1894">
                  <c:v>31.55</c:v>
                </c:pt>
                <c:pt idx="1895">
                  <c:v>31.567</c:v>
                </c:pt>
                <c:pt idx="1896">
                  <c:v>31.582999999999998</c:v>
                </c:pt>
                <c:pt idx="1897">
                  <c:v>31.6</c:v>
                </c:pt>
                <c:pt idx="1898">
                  <c:v>31.617000000000001</c:v>
                </c:pt>
                <c:pt idx="1899">
                  <c:v>31.632999999999999</c:v>
                </c:pt>
                <c:pt idx="1900">
                  <c:v>31.65</c:v>
                </c:pt>
                <c:pt idx="1901">
                  <c:v>31.667000000000002</c:v>
                </c:pt>
                <c:pt idx="1902">
                  <c:v>31.683</c:v>
                </c:pt>
                <c:pt idx="1903">
                  <c:v>31.7</c:v>
                </c:pt>
                <c:pt idx="1904">
                  <c:v>31.716999999999999</c:v>
                </c:pt>
                <c:pt idx="1905">
                  <c:v>31.733000000000001</c:v>
                </c:pt>
                <c:pt idx="1906">
                  <c:v>31.75</c:v>
                </c:pt>
                <c:pt idx="1907">
                  <c:v>31.766999999999999</c:v>
                </c:pt>
                <c:pt idx="1908">
                  <c:v>31.783000000000001</c:v>
                </c:pt>
                <c:pt idx="1909">
                  <c:v>31.8</c:v>
                </c:pt>
                <c:pt idx="1910">
                  <c:v>31.817</c:v>
                </c:pt>
                <c:pt idx="1911">
                  <c:v>31.832999999999998</c:v>
                </c:pt>
                <c:pt idx="1912">
                  <c:v>31.85</c:v>
                </c:pt>
                <c:pt idx="1913">
                  <c:v>31.867000000000001</c:v>
                </c:pt>
                <c:pt idx="1914">
                  <c:v>31.882999999999999</c:v>
                </c:pt>
                <c:pt idx="1915">
                  <c:v>31.9</c:v>
                </c:pt>
                <c:pt idx="1916">
                  <c:v>31.917000000000002</c:v>
                </c:pt>
                <c:pt idx="1917">
                  <c:v>31.933</c:v>
                </c:pt>
                <c:pt idx="1918">
                  <c:v>31.95</c:v>
                </c:pt>
                <c:pt idx="1919">
                  <c:v>31.966999999999999</c:v>
                </c:pt>
                <c:pt idx="1920">
                  <c:v>31.983000000000001</c:v>
                </c:pt>
                <c:pt idx="1921">
                  <c:v>32</c:v>
                </c:pt>
                <c:pt idx="1922">
                  <c:v>32.017000000000003</c:v>
                </c:pt>
                <c:pt idx="1923">
                  <c:v>32.033000000000001</c:v>
                </c:pt>
                <c:pt idx="1924">
                  <c:v>32.049999999999997</c:v>
                </c:pt>
                <c:pt idx="1925">
                  <c:v>32.067</c:v>
                </c:pt>
                <c:pt idx="1926">
                  <c:v>32.082999999999998</c:v>
                </c:pt>
                <c:pt idx="1927">
                  <c:v>32.1</c:v>
                </c:pt>
                <c:pt idx="1928">
                  <c:v>32.116999999999997</c:v>
                </c:pt>
                <c:pt idx="1929">
                  <c:v>32.133000000000003</c:v>
                </c:pt>
                <c:pt idx="1930">
                  <c:v>32.15</c:v>
                </c:pt>
                <c:pt idx="1931">
                  <c:v>32.167000000000002</c:v>
                </c:pt>
                <c:pt idx="1932">
                  <c:v>32.183</c:v>
                </c:pt>
                <c:pt idx="1933">
                  <c:v>32.200000000000003</c:v>
                </c:pt>
                <c:pt idx="1934">
                  <c:v>32.216999999999999</c:v>
                </c:pt>
                <c:pt idx="1935">
                  <c:v>32.232999999999997</c:v>
                </c:pt>
                <c:pt idx="1936">
                  <c:v>32.25</c:v>
                </c:pt>
                <c:pt idx="1937">
                  <c:v>32.267000000000003</c:v>
                </c:pt>
                <c:pt idx="1938">
                  <c:v>32.283000000000001</c:v>
                </c:pt>
                <c:pt idx="1939">
                  <c:v>32.299999999999997</c:v>
                </c:pt>
                <c:pt idx="1940">
                  <c:v>32.317</c:v>
                </c:pt>
                <c:pt idx="1941">
                  <c:v>32.332999999999998</c:v>
                </c:pt>
                <c:pt idx="1942">
                  <c:v>32.35</c:v>
                </c:pt>
                <c:pt idx="1943">
                  <c:v>32.366999999999997</c:v>
                </c:pt>
                <c:pt idx="1944">
                  <c:v>32.383000000000003</c:v>
                </c:pt>
                <c:pt idx="1945">
                  <c:v>32.4</c:v>
                </c:pt>
                <c:pt idx="1946">
                  <c:v>32.417000000000002</c:v>
                </c:pt>
                <c:pt idx="1947">
                  <c:v>32.433</c:v>
                </c:pt>
                <c:pt idx="1948">
                  <c:v>32.450000000000003</c:v>
                </c:pt>
                <c:pt idx="1949">
                  <c:v>32.466999999999999</c:v>
                </c:pt>
                <c:pt idx="1950">
                  <c:v>32.482999999999997</c:v>
                </c:pt>
                <c:pt idx="1951">
                  <c:v>32.5</c:v>
                </c:pt>
                <c:pt idx="1952">
                  <c:v>32.517000000000003</c:v>
                </c:pt>
                <c:pt idx="1953">
                  <c:v>32.533000000000001</c:v>
                </c:pt>
                <c:pt idx="1954">
                  <c:v>32.549999999999997</c:v>
                </c:pt>
                <c:pt idx="1955">
                  <c:v>32.567</c:v>
                </c:pt>
                <c:pt idx="1956">
                  <c:v>32.582999999999998</c:v>
                </c:pt>
                <c:pt idx="1957">
                  <c:v>32.6</c:v>
                </c:pt>
                <c:pt idx="1958">
                  <c:v>32.616999999999997</c:v>
                </c:pt>
                <c:pt idx="1959">
                  <c:v>32.633000000000003</c:v>
                </c:pt>
                <c:pt idx="1960">
                  <c:v>32.65</c:v>
                </c:pt>
                <c:pt idx="1961">
                  <c:v>32.667000000000002</c:v>
                </c:pt>
                <c:pt idx="1962">
                  <c:v>32.683</c:v>
                </c:pt>
                <c:pt idx="1963">
                  <c:v>32.700000000000003</c:v>
                </c:pt>
                <c:pt idx="1964">
                  <c:v>32.716999999999999</c:v>
                </c:pt>
                <c:pt idx="1965">
                  <c:v>32.732999999999997</c:v>
                </c:pt>
                <c:pt idx="1966">
                  <c:v>32.75</c:v>
                </c:pt>
                <c:pt idx="1967">
                  <c:v>32.767000000000003</c:v>
                </c:pt>
                <c:pt idx="1968">
                  <c:v>32.783000000000001</c:v>
                </c:pt>
                <c:pt idx="1969">
                  <c:v>32.799999999999997</c:v>
                </c:pt>
                <c:pt idx="1970">
                  <c:v>32.817</c:v>
                </c:pt>
                <c:pt idx="1971">
                  <c:v>32.832999999999998</c:v>
                </c:pt>
                <c:pt idx="1972">
                  <c:v>32.85</c:v>
                </c:pt>
                <c:pt idx="1973">
                  <c:v>32.866999999999997</c:v>
                </c:pt>
                <c:pt idx="1974">
                  <c:v>32.883000000000003</c:v>
                </c:pt>
                <c:pt idx="1975">
                  <c:v>32.9</c:v>
                </c:pt>
                <c:pt idx="1976">
                  <c:v>32.917000000000002</c:v>
                </c:pt>
                <c:pt idx="1977">
                  <c:v>32.933</c:v>
                </c:pt>
                <c:pt idx="1978">
                  <c:v>32.950000000000003</c:v>
                </c:pt>
                <c:pt idx="1979">
                  <c:v>32.966999999999999</c:v>
                </c:pt>
                <c:pt idx="1980">
                  <c:v>32.982999999999997</c:v>
                </c:pt>
                <c:pt idx="1981">
                  <c:v>33</c:v>
                </c:pt>
                <c:pt idx="1982">
                  <c:v>33.017000000000003</c:v>
                </c:pt>
                <c:pt idx="1983">
                  <c:v>33.033000000000001</c:v>
                </c:pt>
                <c:pt idx="1984">
                  <c:v>33.049999999999997</c:v>
                </c:pt>
                <c:pt idx="1985">
                  <c:v>33.067</c:v>
                </c:pt>
                <c:pt idx="1986">
                  <c:v>33.082999999999998</c:v>
                </c:pt>
                <c:pt idx="1987">
                  <c:v>33.1</c:v>
                </c:pt>
                <c:pt idx="1988">
                  <c:v>33.116999999999997</c:v>
                </c:pt>
                <c:pt idx="1989">
                  <c:v>33.133000000000003</c:v>
                </c:pt>
                <c:pt idx="1990">
                  <c:v>33.15</c:v>
                </c:pt>
                <c:pt idx="1991">
                  <c:v>33.167000000000002</c:v>
                </c:pt>
                <c:pt idx="1992">
                  <c:v>33.183</c:v>
                </c:pt>
                <c:pt idx="1993">
                  <c:v>33.200000000000003</c:v>
                </c:pt>
                <c:pt idx="1994">
                  <c:v>33.216999999999999</c:v>
                </c:pt>
                <c:pt idx="1995">
                  <c:v>33.232999999999997</c:v>
                </c:pt>
                <c:pt idx="1996">
                  <c:v>33.25</c:v>
                </c:pt>
                <c:pt idx="1997">
                  <c:v>33.267000000000003</c:v>
                </c:pt>
                <c:pt idx="1998">
                  <c:v>33.283000000000001</c:v>
                </c:pt>
                <c:pt idx="1999">
                  <c:v>33.299999999999997</c:v>
                </c:pt>
                <c:pt idx="2000">
                  <c:v>33.317</c:v>
                </c:pt>
                <c:pt idx="2001">
                  <c:v>33.332999999999998</c:v>
                </c:pt>
                <c:pt idx="2002">
                  <c:v>33.35</c:v>
                </c:pt>
                <c:pt idx="2003">
                  <c:v>33.366999999999997</c:v>
                </c:pt>
                <c:pt idx="2004">
                  <c:v>33.383000000000003</c:v>
                </c:pt>
                <c:pt idx="2005">
                  <c:v>33.4</c:v>
                </c:pt>
                <c:pt idx="2006">
                  <c:v>33.417000000000002</c:v>
                </c:pt>
                <c:pt idx="2007">
                  <c:v>33.433</c:v>
                </c:pt>
                <c:pt idx="2008">
                  <c:v>33.450000000000003</c:v>
                </c:pt>
                <c:pt idx="2009">
                  <c:v>33.466999999999999</c:v>
                </c:pt>
                <c:pt idx="2010">
                  <c:v>33.482999999999997</c:v>
                </c:pt>
                <c:pt idx="2011">
                  <c:v>33.5</c:v>
                </c:pt>
                <c:pt idx="2012">
                  <c:v>33.517000000000003</c:v>
                </c:pt>
                <c:pt idx="2013">
                  <c:v>33.533000000000001</c:v>
                </c:pt>
                <c:pt idx="2014">
                  <c:v>33.549999999999997</c:v>
                </c:pt>
                <c:pt idx="2015">
                  <c:v>33.567</c:v>
                </c:pt>
                <c:pt idx="2016">
                  <c:v>33.582999999999998</c:v>
                </c:pt>
                <c:pt idx="2017">
                  <c:v>33.6</c:v>
                </c:pt>
                <c:pt idx="2018">
                  <c:v>33.616999999999997</c:v>
                </c:pt>
                <c:pt idx="2019">
                  <c:v>33.633000000000003</c:v>
                </c:pt>
                <c:pt idx="2020">
                  <c:v>33.65</c:v>
                </c:pt>
                <c:pt idx="2021">
                  <c:v>33.667000000000002</c:v>
                </c:pt>
                <c:pt idx="2022">
                  <c:v>33.683</c:v>
                </c:pt>
                <c:pt idx="2023">
                  <c:v>33.700000000000003</c:v>
                </c:pt>
                <c:pt idx="2024">
                  <c:v>33.716999999999999</c:v>
                </c:pt>
                <c:pt idx="2025">
                  <c:v>33.732999999999997</c:v>
                </c:pt>
                <c:pt idx="2026">
                  <c:v>33.75</c:v>
                </c:pt>
                <c:pt idx="2027">
                  <c:v>33.767000000000003</c:v>
                </c:pt>
                <c:pt idx="2028">
                  <c:v>33.783000000000001</c:v>
                </c:pt>
                <c:pt idx="2029">
                  <c:v>33.799999999999997</c:v>
                </c:pt>
                <c:pt idx="2030">
                  <c:v>33.817</c:v>
                </c:pt>
                <c:pt idx="2031">
                  <c:v>33.832999999999998</c:v>
                </c:pt>
                <c:pt idx="2032">
                  <c:v>33.85</c:v>
                </c:pt>
                <c:pt idx="2033">
                  <c:v>33.866999999999997</c:v>
                </c:pt>
                <c:pt idx="2034">
                  <c:v>33.883000000000003</c:v>
                </c:pt>
                <c:pt idx="2035">
                  <c:v>33.9</c:v>
                </c:pt>
                <c:pt idx="2036">
                  <c:v>33.917000000000002</c:v>
                </c:pt>
                <c:pt idx="2037">
                  <c:v>33.933</c:v>
                </c:pt>
                <c:pt idx="2038">
                  <c:v>33.950000000000003</c:v>
                </c:pt>
                <c:pt idx="2039">
                  <c:v>33.966999999999999</c:v>
                </c:pt>
                <c:pt idx="2040">
                  <c:v>33.982999999999997</c:v>
                </c:pt>
                <c:pt idx="2041">
                  <c:v>34</c:v>
                </c:pt>
                <c:pt idx="2042">
                  <c:v>34.017000000000003</c:v>
                </c:pt>
                <c:pt idx="2043">
                  <c:v>34.033000000000001</c:v>
                </c:pt>
                <c:pt idx="2044">
                  <c:v>34.049999999999997</c:v>
                </c:pt>
                <c:pt idx="2045">
                  <c:v>34.067</c:v>
                </c:pt>
                <c:pt idx="2046">
                  <c:v>34.082999999999998</c:v>
                </c:pt>
                <c:pt idx="2047">
                  <c:v>34.1</c:v>
                </c:pt>
                <c:pt idx="2048">
                  <c:v>34.116999999999997</c:v>
                </c:pt>
                <c:pt idx="2049">
                  <c:v>34.133000000000003</c:v>
                </c:pt>
                <c:pt idx="2050">
                  <c:v>34.15</c:v>
                </c:pt>
                <c:pt idx="2051">
                  <c:v>34.167000000000002</c:v>
                </c:pt>
                <c:pt idx="2052">
                  <c:v>34.183</c:v>
                </c:pt>
                <c:pt idx="2053">
                  <c:v>34.200000000000003</c:v>
                </c:pt>
                <c:pt idx="2054">
                  <c:v>34.216999999999999</c:v>
                </c:pt>
                <c:pt idx="2055">
                  <c:v>34.232999999999997</c:v>
                </c:pt>
                <c:pt idx="2056">
                  <c:v>34.25</c:v>
                </c:pt>
                <c:pt idx="2057">
                  <c:v>34.267000000000003</c:v>
                </c:pt>
                <c:pt idx="2058">
                  <c:v>34.283000000000001</c:v>
                </c:pt>
                <c:pt idx="2059">
                  <c:v>34.299999999999997</c:v>
                </c:pt>
                <c:pt idx="2060">
                  <c:v>34.317</c:v>
                </c:pt>
                <c:pt idx="2061">
                  <c:v>34.332999999999998</c:v>
                </c:pt>
                <c:pt idx="2062">
                  <c:v>34.35</c:v>
                </c:pt>
                <c:pt idx="2063">
                  <c:v>34.366999999999997</c:v>
                </c:pt>
                <c:pt idx="2064">
                  <c:v>34.383000000000003</c:v>
                </c:pt>
                <c:pt idx="2065">
                  <c:v>34.4</c:v>
                </c:pt>
                <c:pt idx="2066">
                  <c:v>34.417000000000002</c:v>
                </c:pt>
                <c:pt idx="2067">
                  <c:v>34.433</c:v>
                </c:pt>
                <c:pt idx="2068">
                  <c:v>34.450000000000003</c:v>
                </c:pt>
                <c:pt idx="2069">
                  <c:v>34.466999999999999</c:v>
                </c:pt>
                <c:pt idx="2070">
                  <c:v>34.482999999999997</c:v>
                </c:pt>
                <c:pt idx="2071">
                  <c:v>34.5</c:v>
                </c:pt>
                <c:pt idx="2072">
                  <c:v>34.517000000000003</c:v>
                </c:pt>
                <c:pt idx="2073">
                  <c:v>34.533000000000001</c:v>
                </c:pt>
                <c:pt idx="2074">
                  <c:v>34.549999999999997</c:v>
                </c:pt>
                <c:pt idx="2075">
                  <c:v>34.567</c:v>
                </c:pt>
                <c:pt idx="2076">
                  <c:v>34.582999999999998</c:v>
                </c:pt>
                <c:pt idx="2077">
                  <c:v>34.6</c:v>
                </c:pt>
                <c:pt idx="2078">
                  <c:v>34.616999999999997</c:v>
                </c:pt>
                <c:pt idx="2079">
                  <c:v>34.633000000000003</c:v>
                </c:pt>
                <c:pt idx="2080">
                  <c:v>34.65</c:v>
                </c:pt>
                <c:pt idx="2081">
                  <c:v>34.667000000000002</c:v>
                </c:pt>
                <c:pt idx="2082">
                  <c:v>34.683</c:v>
                </c:pt>
                <c:pt idx="2083">
                  <c:v>34.700000000000003</c:v>
                </c:pt>
                <c:pt idx="2084">
                  <c:v>34.716999999999999</c:v>
                </c:pt>
                <c:pt idx="2085">
                  <c:v>34.732999999999997</c:v>
                </c:pt>
                <c:pt idx="2086">
                  <c:v>34.75</c:v>
                </c:pt>
                <c:pt idx="2087">
                  <c:v>34.767000000000003</c:v>
                </c:pt>
                <c:pt idx="2088">
                  <c:v>34.783000000000001</c:v>
                </c:pt>
                <c:pt idx="2089">
                  <c:v>34.799999999999997</c:v>
                </c:pt>
                <c:pt idx="2090">
                  <c:v>34.817</c:v>
                </c:pt>
                <c:pt idx="2091">
                  <c:v>34.832999999999998</c:v>
                </c:pt>
                <c:pt idx="2092">
                  <c:v>34.85</c:v>
                </c:pt>
                <c:pt idx="2093">
                  <c:v>34.866999999999997</c:v>
                </c:pt>
                <c:pt idx="2094">
                  <c:v>34.883000000000003</c:v>
                </c:pt>
                <c:pt idx="2095">
                  <c:v>34.9</c:v>
                </c:pt>
                <c:pt idx="2096">
                  <c:v>34.917000000000002</c:v>
                </c:pt>
                <c:pt idx="2097">
                  <c:v>34.933</c:v>
                </c:pt>
                <c:pt idx="2098">
                  <c:v>34.950000000000003</c:v>
                </c:pt>
                <c:pt idx="2099">
                  <c:v>34.966999999999999</c:v>
                </c:pt>
                <c:pt idx="2100">
                  <c:v>34.982999999999997</c:v>
                </c:pt>
                <c:pt idx="2101">
                  <c:v>35</c:v>
                </c:pt>
                <c:pt idx="2102">
                  <c:v>35.017000000000003</c:v>
                </c:pt>
                <c:pt idx="2103">
                  <c:v>35.033000000000001</c:v>
                </c:pt>
                <c:pt idx="2104">
                  <c:v>35.049999999999997</c:v>
                </c:pt>
                <c:pt idx="2105">
                  <c:v>35.067</c:v>
                </c:pt>
                <c:pt idx="2106">
                  <c:v>35.082999999999998</c:v>
                </c:pt>
                <c:pt idx="2107">
                  <c:v>35.1</c:v>
                </c:pt>
                <c:pt idx="2108">
                  <c:v>35.116999999999997</c:v>
                </c:pt>
                <c:pt idx="2109">
                  <c:v>35.133000000000003</c:v>
                </c:pt>
                <c:pt idx="2110">
                  <c:v>35.15</c:v>
                </c:pt>
                <c:pt idx="2111">
                  <c:v>35.167000000000002</c:v>
                </c:pt>
                <c:pt idx="2112">
                  <c:v>35.183</c:v>
                </c:pt>
                <c:pt idx="2113">
                  <c:v>35.200000000000003</c:v>
                </c:pt>
                <c:pt idx="2114">
                  <c:v>35.216999999999999</c:v>
                </c:pt>
                <c:pt idx="2115">
                  <c:v>35.232999999999997</c:v>
                </c:pt>
                <c:pt idx="2116">
                  <c:v>35.25</c:v>
                </c:pt>
                <c:pt idx="2117">
                  <c:v>35.267000000000003</c:v>
                </c:pt>
                <c:pt idx="2118">
                  <c:v>35.283000000000001</c:v>
                </c:pt>
                <c:pt idx="2119">
                  <c:v>35.299999999999997</c:v>
                </c:pt>
                <c:pt idx="2120">
                  <c:v>35.317</c:v>
                </c:pt>
                <c:pt idx="2121">
                  <c:v>35.332999999999998</c:v>
                </c:pt>
                <c:pt idx="2122">
                  <c:v>35.35</c:v>
                </c:pt>
                <c:pt idx="2123">
                  <c:v>35.366999999999997</c:v>
                </c:pt>
                <c:pt idx="2124">
                  <c:v>35.383000000000003</c:v>
                </c:pt>
                <c:pt idx="2125">
                  <c:v>35.4</c:v>
                </c:pt>
                <c:pt idx="2126">
                  <c:v>35.417000000000002</c:v>
                </c:pt>
                <c:pt idx="2127">
                  <c:v>35.433</c:v>
                </c:pt>
                <c:pt idx="2128">
                  <c:v>35.450000000000003</c:v>
                </c:pt>
                <c:pt idx="2129">
                  <c:v>35.466999999999999</c:v>
                </c:pt>
                <c:pt idx="2130">
                  <c:v>35.482999999999997</c:v>
                </c:pt>
                <c:pt idx="2131">
                  <c:v>35.5</c:v>
                </c:pt>
                <c:pt idx="2132">
                  <c:v>35.517000000000003</c:v>
                </c:pt>
                <c:pt idx="2133">
                  <c:v>35.533000000000001</c:v>
                </c:pt>
                <c:pt idx="2134">
                  <c:v>35.549999999999997</c:v>
                </c:pt>
                <c:pt idx="2135">
                  <c:v>35.567</c:v>
                </c:pt>
                <c:pt idx="2136">
                  <c:v>35.582999999999998</c:v>
                </c:pt>
                <c:pt idx="2137">
                  <c:v>35.6</c:v>
                </c:pt>
                <c:pt idx="2138">
                  <c:v>35.616999999999997</c:v>
                </c:pt>
                <c:pt idx="2139">
                  <c:v>35.633000000000003</c:v>
                </c:pt>
                <c:pt idx="2140">
                  <c:v>35.65</c:v>
                </c:pt>
                <c:pt idx="2141">
                  <c:v>35.667000000000002</c:v>
                </c:pt>
                <c:pt idx="2142">
                  <c:v>35.683</c:v>
                </c:pt>
                <c:pt idx="2143">
                  <c:v>35.700000000000003</c:v>
                </c:pt>
                <c:pt idx="2144">
                  <c:v>35.716999999999999</c:v>
                </c:pt>
                <c:pt idx="2145">
                  <c:v>35.732999999999997</c:v>
                </c:pt>
                <c:pt idx="2146">
                  <c:v>35.75</c:v>
                </c:pt>
                <c:pt idx="2147">
                  <c:v>35.767000000000003</c:v>
                </c:pt>
                <c:pt idx="2148">
                  <c:v>35.783000000000001</c:v>
                </c:pt>
                <c:pt idx="2149">
                  <c:v>35.799999999999997</c:v>
                </c:pt>
                <c:pt idx="2150">
                  <c:v>35.817</c:v>
                </c:pt>
                <c:pt idx="2151">
                  <c:v>35.832999999999998</c:v>
                </c:pt>
                <c:pt idx="2152">
                  <c:v>35.85</c:v>
                </c:pt>
                <c:pt idx="2153">
                  <c:v>35.866999999999997</c:v>
                </c:pt>
                <c:pt idx="2154">
                  <c:v>35.883000000000003</c:v>
                </c:pt>
                <c:pt idx="2155">
                  <c:v>35.9</c:v>
                </c:pt>
                <c:pt idx="2156">
                  <c:v>35.917000000000002</c:v>
                </c:pt>
                <c:pt idx="2157">
                  <c:v>35.933</c:v>
                </c:pt>
                <c:pt idx="2158">
                  <c:v>35.950000000000003</c:v>
                </c:pt>
                <c:pt idx="2159">
                  <c:v>35.966999999999999</c:v>
                </c:pt>
                <c:pt idx="2160">
                  <c:v>35.982999999999997</c:v>
                </c:pt>
                <c:pt idx="2161">
                  <c:v>36</c:v>
                </c:pt>
                <c:pt idx="2162">
                  <c:v>36.017000000000003</c:v>
                </c:pt>
                <c:pt idx="2163">
                  <c:v>36.033000000000001</c:v>
                </c:pt>
                <c:pt idx="2164">
                  <c:v>36.049999999999997</c:v>
                </c:pt>
                <c:pt idx="2165">
                  <c:v>36.067</c:v>
                </c:pt>
                <c:pt idx="2166">
                  <c:v>36.082999999999998</c:v>
                </c:pt>
                <c:pt idx="2167">
                  <c:v>36.1</c:v>
                </c:pt>
                <c:pt idx="2168">
                  <c:v>36.116999999999997</c:v>
                </c:pt>
                <c:pt idx="2169">
                  <c:v>36.133000000000003</c:v>
                </c:pt>
                <c:pt idx="2170">
                  <c:v>36.15</c:v>
                </c:pt>
                <c:pt idx="2171">
                  <c:v>36.167000000000002</c:v>
                </c:pt>
                <c:pt idx="2172">
                  <c:v>36.183</c:v>
                </c:pt>
                <c:pt idx="2173">
                  <c:v>36.200000000000003</c:v>
                </c:pt>
                <c:pt idx="2174">
                  <c:v>36.216999999999999</c:v>
                </c:pt>
                <c:pt idx="2175">
                  <c:v>36.232999999999997</c:v>
                </c:pt>
                <c:pt idx="2176">
                  <c:v>36.25</c:v>
                </c:pt>
                <c:pt idx="2177">
                  <c:v>36.267000000000003</c:v>
                </c:pt>
                <c:pt idx="2178">
                  <c:v>36.283000000000001</c:v>
                </c:pt>
                <c:pt idx="2179">
                  <c:v>36.299999999999997</c:v>
                </c:pt>
                <c:pt idx="2180">
                  <c:v>36.317</c:v>
                </c:pt>
                <c:pt idx="2181">
                  <c:v>36.332999999999998</c:v>
                </c:pt>
                <c:pt idx="2182">
                  <c:v>36.35</c:v>
                </c:pt>
                <c:pt idx="2183">
                  <c:v>36.366999999999997</c:v>
                </c:pt>
                <c:pt idx="2184">
                  <c:v>36.383000000000003</c:v>
                </c:pt>
                <c:pt idx="2185">
                  <c:v>36.4</c:v>
                </c:pt>
                <c:pt idx="2186">
                  <c:v>36.417000000000002</c:v>
                </c:pt>
                <c:pt idx="2187">
                  <c:v>36.433</c:v>
                </c:pt>
                <c:pt idx="2188">
                  <c:v>36.450000000000003</c:v>
                </c:pt>
                <c:pt idx="2189">
                  <c:v>36.466999999999999</c:v>
                </c:pt>
                <c:pt idx="2190">
                  <c:v>36.482999999999997</c:v>
                </c:pt>
                <c:pt idx="2191">
                  <c:v>36.5</c:v>
                </c:pt>
                <c:pt idx="2192">
                  <c:v>36.517000000000003</c:v>
                </c:pt>
                <c:pt idx="2193">
                  <c:v>36.533000000000001</c:v>
                </c:pt>
                <c:pt idx="2194">
                  <c:v>36.549999999999997</c:v>
                </c:pt>
                <c:pt idx="2195">
                  <c:v>36.567</c:v>
                </c:pt>
                <c:pt idx="2196">
                  <c:v>36.582999999999998</c:v>
                </c:pt>
                <c:pt idx="2197">
                  <c:v>36.6</c:v>
                </c:pt>
                <c:pt idx="2198">
                  <c:v>36.616999999999997</c:v>
                </c:pt>
                <c:pt idx="2199">
                  <c:v>36.633000000000003</c:v>
                </c:pt>
                <c:pt idx="2200">
                  <c:v>36.65</c:v>
                </c:pt>
                <c:pt idx="2201">
                  <c:v>36.667000000000002</c:v>
                </c:pt>
                <c:pt idx="2202">
                  <c:v>36.683</c:v>
                </c:pt>
                <c:pt idx="2203">
                  <c:v>36.700000000000003</c:v>
                </c:pt>
                <c:pt idx="2204">
                  <c:v>36.716999999999999</c:v>
                </c:pt>
                <c:pt idx="2205">
                  <c:v>36.732999999999997</c:v>
                </c:pt>
                <c:pt idx="2206">
                  <c:v>36.75</c:v>
                </c:pt>
                <c:pt idx="2207">
                  <c:v>36.767000000000003</c:v>
                </c:pt>
                <c:pt idx="2208">
                  <c:v>36.783000000000001</c:v>
                </c:pt>
                <c:pt idx="2209">
                  <c:v>36.799999999999997</c:v>
                </c:pt>
                <c:pt idx="2210">
                  <c:v>36.817</c:v>
                </c:pt>
                <c:pt idx="2211">
                  <c:v>36.832999999999998</c:v>
                </c:pt>
                <c:pt idx="2212">
                  <c:v>36.85</c:v>
                </c:pt>
                <c:pt idx="2213">
                  <c:v>36.866999999999997</c:v>
                </c:pt>
                <c:pt idx="2214">
                  <c:v>36.883000000000003</c:v>
                </c:pt>
                <c:pt idx="2215">
                  <c:v>36.9</c:v>
                </c:pt>
                <c:pt idx="2216">
                  <c:v>36.917000000000002</c:v>
                </c:pt>
                <c:pt idx="2217">
                  <c:v>36.933</c:v>
                </c:pt>
                <c:pt idx="2218">
                  <c:v>36.950000000000003</c:v>
                </c:pt>
                <c:pt idx="2219">
                  <c:v>36.966999999999999</c:v>
                </c:pt>
                <c:pt idx="2220">
                  <c:v>36.982999999999997</c:v>
                </c:pt>
                <c:pt idx="2221">
                  <c:v>37</c:v>
                </c:pt>
                <c:pt idx="2222">
                  <c:v>37.017000000000003</c:v>
                </c:pt>
                <c:pt idx="2223">
                  <c:v>37.033000000000001</c:v>
                </c:pt>
                <c:pt idx="2224">
                  <c:v>37.049999999999997</c:v>
                </c:pt>
                <c:pt idx="2225">
                  <c:v>37.067</c:v>
                </c:pt>
                <c:pt idx="2226">
                  <c:v>37.082999999999998</c:v>
                </c:pt>
                <c:pt idx="2227">
                  <c:v>37.1</c:v>
                </c:pt>
                <c:pt idx="2228">
                  <c:v>37.116999999999997</c:v>
                </c:pt>
                <c:pt idx="2229">
                  <c:v>37.133000000000003</c:v>
                </c:pt>
                <c:pt idx="2230">
                  <c:v>37.15</c:v>
                </c:pt>
                <c:pt idx="2231">
                  <c:v>37.167000000000002</c:v>
                </c:pt>
                <c:pt idx="2232">
                  <c:v>37.183</c:v>
                </c:pt>
                <c:pt idx="2233">
                  <c:v>37.200000000000003</c:v>
                </c:pt>
                <c:pt idx="2234">
                  <c:v>37.216999999999999</c:v>
                </c:pt>
                <c:pt idx="2235">
                  <c:v>37.232999999999997</c:v>
                </c:pt>
                <c:pt idx="2236">
                  <c:v>37.25</c:v>
                </c:pt>
                <c:pt idx="2237">
                  <c:v>37.267000000000003</c:v>
                </c:pt>
                <c:pt idx="2238">
                  <c:v>37.283000000000001</c:v>
                </c:pt>
                <c:pt idx="2239">
                  <c:v>37.299999999999997</c:v>
                </c:pt>
                <c:pt idx="2240">
                  <c:v>37.317</c:v>
                </c:pt>
                <c:pt idx="2241">
                  <c:v>37.332999999999998</c:v>
                </c:pt>
                <c:pt idx="2242">
                  <c:v>37.35</c:v>
                </c:pt>
                <c:pt idx="2243">
                  <c:v>37.366999999999997</c:v>
                </c:pt>
                <c:pt idx="2244">
                  <c:v>37.383000000000003</c:v>
                </c:pt>
                <c:pt idx="2245">
                  <c:v>37.4</c:v>
                </c:pt>
                <c:pt idx="2246">
                  <c:v>37.417000000000002</c:v>
                </c:pt>
                <c:pt idx="2247">
                  <c:v>37.433</c:v>
                </c:pt>
                <c:pt idx="2248">
                  <c:v>37.450000000000003</c:v>
                </c:pt>
                <c:pt idx="2249">
                  <c:v>37.466999999999999</c:v>
                </c:pt>
                <c:pt idx="2250">
                  <c:v>37.482999999999997</c:v>
                </c:pt>
                <c:pt idx="2251">
                  <c:v>37.5</c:v>
                </c:pt>
                <c:pt idx="2252">
                  <c:v>37.517000000000003</c:v>
                </c:pt>
                <c:pt idx="2253">
                  <c:v>37.533000000000001</c:v>
                </c:pt>
                <c:pt idx="2254">
                  <c:v>37.549999999999997</c:v>
                </c:pt>
                <c:pt idx="2255">
                  <c:v>37.567</c:v>
                </c:pt>
                <c:pt idx="2256">
                  <c:v>37.582999999999998</c:v>
                </c:pt>
                <c:pt idx="2257">
                  <c:v>37.6</c:v>
                </c:pt>
                <c:pt idx="2258">
                  <c:v>37.616999999999997</c:v>
                </c:pt>
                <c:pt idx="2259">
                  <c:v>37.633000000000003</c:v>
                </c:pt>
                <c:pt idx="2260">
                  <c:v>37.65</c:v>
                </c:pt>
                <c:pt idx="2261">
                  <c:v>37.667000000000002</c:v>
                </c:pt>
                <c:pt idx="2262">
                  <c:v>37.683</c:v>
                </c:pt>
                <c:pt idx="2263">
                  <c:v>37.700000000000003</c:v>
                </c:pt>
                <c:pt idx="2264">
                  <c:v>37.716999999999999</c:v>
                </c:pt>
                <c:pt idx="2265">
                  <c:v>37.732999999999997</c:v>
                </c:pt>
                <c:pt idx="2266">
                  <c:v>37.75</c:v>
                </c:pt>
                <c:pt idx="2267">
                  <c:v>37.767000000000003</c:v>
                </c:pt>
                <c:pt idx="2268">
                  <c:v>37.783000000000001</c:v>
                </c:pt>
                <c:pt idx="2269">
                  <c:v>37.799999999999997</c:v>
                </c:pt>
                <c:pt idx="2270">
                  <c:v>37.817</c:v>
                </c:pt>
                <c:pt idx="2271">
                  <c:v>37.832999999999998</c:v>
                </c:pt>
                <c:pt idx="2272">
                  <c:v>37.85</c:v>
                </c:pt>
                <c:pt idx="2273">
                  <c:v>37.866999999999997</c:v>
                </c:pt>
                <c:pt idx="2274">
                  <c:v>37.883000000000003</c:v>
                </c:pt>
                <c:pt idx="2275">
                  <c:v>37.9</c:v>
                </c:pt>
                <c:pt idx="2276">
                  <c:v>37.917000000000002</c:v>
                </c:pt>
                <c:pt idx="2277">
                  <c:v>37.933</c:v>
                </c:pt>
                <c:pt idx="2278">
                  <c:v>37.950000000000003</c:v>
                </c:pt>
                <c:pt idx="2279">
                  <c:v>37.966999999999999</c:v>
                </c:pt>
                <c:pt idx="2280">
                  <c:v>37.982999999999997</c:v>
                </c:pt>
                <c:pt idx="2281">
                  <c:v>38</c:v>
                </c:pt>
                <c:pt idx="2282">
                  <c:v>38.017000000000003</c:v>
                </c:pt>
                <c:pt idx="2283">
                  <c:v>38.033000000000001</c:v>
                </c:pt>
                <c:pt idx="2284">
                  <c:v>38.049999999999997</c:v>
                </c:pt>
                <c:pt idx="2285">
                  <c:v>38.067</c:v>
                </c:pt>
                <c:pt idx="2286">
                  <c:v>38.082999999999998</c:v>
                </c:pt>
                <c:pt idx="2287">
                  <c:v>38.1</c:v>
                </c:pt>
                <c:pt idx="2288">
                  <c:v>38.116999999999997</c:v>
                </c:pt>
                <c:pt idx="2289">
                  <c:v>38.133000000000003</c:v>
                </c:pt>
                <c:pt idx="2290">
                  <c:v>38.15</c:v>
                </c:pt>
                <c:pt idx="2291">
                  <c:v>38.167000000000002</c:v>
                </c:pt>
                <c:pt idx="2292">
                  <c:v>38.183</c:v>
                </c:pt>
                <c:pt idx="2293">
                  <c:v>38.200000000000003</c:v>
                </c:pt>
                <c:pt idx="2294">
                  <c:v>38.216999999999999</c:v>
                </c:pt>
                <c:pt idx="2295">
                  <c:v>38.232999999999997</c:v>
                </c:pt>
                <c:pt idx="2296">
                  <c:v>38.25</c:v>
                </c:pt>
                <c:pt idx="2297">
                  <c:v>38.267000000000003</c:v>
                </c:pt>
                <c:pt idx="2298">
                  <c:v>38.283000000000001</c:v>
                </c:pt>
                <c:pt idx="2299">
                  <c:v>38.299999999999997</c:v>
                </c:pt>
                <c:pt idx="2300">
                  <c:v>38.317</c:v>
                </c:pt>
                <c:pt idx="2301">
                  <c:v>38.332999999999998</c:v>
                </c:pt>
                <c:pt idx="2302">
                  <c:v>38.35</c:v>
                </c:pt>
                <c:pt idx="2303">
                  <c:v>38.366999999999997</c:v>
                </c:pt>
                <c:pt idx="2304">
                  <c:v>38.383000000000003</c:v>
                </c:pt>
                <c:pt idx="2305">
                  <c:v>38.4</c:v>
                </c:pt>
                <c:pt idx="2306">
                  <c:v>38.417000000000002</c:v>
                </c:pt>
                <c:pt idx="2307">
                  <c:v>38.433</c:v>
                </c:pt>
                <c:pt idx="2308">
                  <c:v>38.450000000000003</c:v>
                </c:pt>
                <c:pt idx="2309">
                  <c:v>38.466999999999999</c:v>
                </c:pt>
                <c:pt idx="2310">
                  <c:v>38.482999999999997</c:v>
                </c:pt>
                <c:pt idx="2311">
                  <c:v>38.5</c:v>
                </c:pt>
                <c:pt idx="2312">
                  <c:v>38.517000000000003</c:v>
                </c:pt>
                <c:pt idx="2313">
                  <c:v>38.533000000000001</c:v>
                </c:pt>
                <c:pt idx="2314">
                  <c:v>38.549999999999997</c:v>
                </c:pt>
                <c:pt idx="2315">
                  <c:v>38.567</c:v>
                </c:pt>
                <c:pt idx="2316">
                  <c:v>38.582999999999998</c:v>
                </c:pt>
                <c:pt idx="2317">
                  <c:v>38.6</c:v>
                </c:pt>
                <c:pt idx="2318">
                  <c:v>38.616999999999997</c:v>
                </c:pt>
                <c:pt idx="2319">
                  <c:v>38.633000000000003</c:v>
                </c:pt>
                <c:pt idx="2320">
                  <c:v>38.65</c:v>
                </c:pt>
                <c:pt idx="2321">
                  <c:v>38.667000000000002</c:v>
                </c:pt>
                <c:pt idx="2322">
                  <c:v>38.683</c:v>
                </c:pt>
                <c:pt idx="2323">
                  <c:v>38.700000000000003</c:v>
                </c:pt>
                <c:pt idx="2324">
                  <c:v>38.716999999999999</c:v>
                </c:pt>
                <c:pt idx="2325">
                  <c:v>38.732999999999997</c:v>
                </c:pt>
                <c:pt idx="2326">
                  <c:v>38.75</c:v>
                </c:pt>
                <c:pt idx="2327">
                  <c:v>38.767000000000003</c:v>
                </c:pt>
                <c:pt idx="2328">
                  <c:v>38.783000000000001</c:v>
                </c:pt>
                <c:pt idx="2329">
                  <c:v>38.799999999999997</c:v>
                </c:pt>
                <c:pt idx="2330">
                  <c:v>38.817</c:v>
                </c:pt>
                <c:pt idx="2331">
                  <c:v>38.832999999999998</c:v>
                </c:pt>
                <c:pt idx="2332">
                  <c:v>38.85</c:v>
                </c:pt>
                <c:pt idx="2333">
                  <c:v>38.866999999999997</c:v>
                </c:pt>
                <c:pt idx="2334">
                  <c:v>38.883000000000003</c:v>
                </c:pt>
                <c:pt idx="2335">
                  <c:v>38.9</c:v>
                </c:pt>
                <c:pt idx="2336">
                  <c:v>38.917000000000002</c:v>
                </c:pt>
                <c:pt idx="2337">
                  <c:v>38.933</c:v>
                </c:pt>
                <c:pt idx="2338">
                  <c:v>38.950000000000003</c:v>
                </c:pt>
                <c:pt idx="2339">
                  <c:v>38.966999999999999</c:v>
                </c:pt>
                <c:pt idx="2340">
                  <c:v>38.982999999999997</c:v>
                </c:pt>
                <c:pt idx="2341">
                  <c:v>39</c:v>
                </c:pt>
                <c:pt idx="2342">
                  <c:v>39.017000000000003</c:v>
                </c:pt>
                <c:pt idx="2343">
                  <c:v>39.033000000000001</c:v>
                </c:pt>
                <c:pt idx="2344">
                  <c:v>39.049999999999997</c:v>
                </c:pt>
                <c:pt idx="2345">
                  <c:v>39.067</c:v>
                </c:pt>
                <c:pt idx="2346">
                  <c:v>39.082999999999998</c:v>
                </c:pt>
                <c:pt idx="2347">
                  <c:v>39.1</c:v>
                </c:pt>
                <c:pt idx="2348">
                  <c:v>39.116999999999997</c:v>
                </c:pt>
                <c:pt idx="2349">
                  <c:v>39.133000000000003</c:v>
                </c:pt>
                <c:pt idx="2350">
                  <c:v>39.15</c:v>
                </c:pt>
                <c:pt idx="2351">
                  <c:v>39.167000000000002</c:v>
                </c:pt>
                <c:pt idx="2352">
                  <c:v>39.183</c:v>
                </c:pt>
                <c:pt idx="2353">
                  <c:v>39.200000000000003</c:v>
                </c:pt>
                <c:pt idx="2354">
                  <c:v>39.216999999999999</c:v>
                </c:pt>
                <c:pt idx="2355">
                  <c:v>39.232999999999997</c:v>
                </c:pt>
                <c:pt idx="2356">
                  <c:v>39.25</c:v>
                </c:pt>
                <c:pt idx="2357">
                  <c:v>39.267000000000003</c:v>
                </c:pt>
                <c:pt idx="2358">
                  <c:v>39.283000000000001</c:v>
                </c:pt>
                <c:pt idx="2359">
                  <c:v>39.299999999999997</c:v>
                </c:pt>
                <c:pt idx="2360">
                  <c:v>39.317</c:v>
                </c:pt>
                <c:pt idx="2361">
                  <c:v>39.332999999999998</c:v>
                </c:pt>
                <c:pt idx="2362">
                  <c:v>39.35</c:v>
                </c:pt>
                <c:pt idx="2363">
                  <c:v>39.366999999999997</c:v>
                </c:pt>
                <c:pt idx="2364">
                  <c:v>39.383000000000003</c:v>
                </c:pt>
                <c:pt idx="2365">
                  <c:v>39.4</c:v>
                </c:pt>
                <c:pt idx="2366">
                  <c:v>39.417000000000002</c:v>
                </c:pt>
                <c:pt idx="2367">
                  <c:v>39.433</c:v>
                </c:pt>
                <c:pt idx="2368">
                  <c:v>39.450000000000003</c:v>
                </c:pt>
                <c:pt idx="2369">
                  <c:v>39.466999999999999</c:v>
                </c:pt>
                <c:pt idx="2370">
                  <c:v>39.482999999999997</c:v>
                </c:pt>
                <c:pt idx="2371">
                  <c:v>39.5</c:v>
                </c:pt>
                <c:pt idx="2372">
                  <c:v>39.517000000000003</c:v>
                </c:pt>
                <c:pt idx="2373">
                  <c:v>39.533000000000001</c:v>
                </c:pt>
                <c:pt idx="2374">
                  <c:v>39.549999999999997</c:v>
                </c:pt>
                <c:pt idx="2375">
                  <c:v>39.567</c:v>
                </c:pt>
                <c:pt idx="2376">
                  <c:v>39.582999999999998</c:v>
                </c:pt>
                <c:pt idx="2377">
                  <c:v>39.6</c:v>
                </c:pt>
                <c:pt idx="2378">
                  <c:v>39.616999999999997</c:v>
                </c:pt>
                <c:pt idx="2379">
                  <c:v>39.633000000000003</c:v>
                </c:pt>
                <c:pt idx="2380">
                  <c:v>39.65</c:v>
                </c:pt>
                <c:pt idx="2381">
                  <c:v>39.667000000000002</c:v>
                </c:pt>
                <c:pt idx="2382">
                  <c:v>39.683</c:v>
                </c:pt>
                <c:pt idx="2383">
                  <c:v>39.700000000000003</c:v>
                </c:pt>
                <c:pt idx="2384">
                  <c:v>39.716999999999999</c:v>
                </c:pt>
                <c:pt idx="2385">
                  <c:v>39.732999999999997</c:v>
                </c:pt>
                <c:pt idx="2386">
                  <c:v>39.75</c:v>
                </c:pt>
                <c:pt idx="2387">
                  <c:v>39.767000000000003</c:v>
                </c:pt>
                <c:pt idx="2388">
                  <c:v>39.783000000000001</c:v>
                </c:pt>
                <c:pt idx="2389">
                  <c:v>39.799999999999997</c:v>
                </c:pt>
                <c:pt idx="2390">
                  <c:v>39.817</c:v>
                </c:pt>
                <c:pt idx="2391">
                  <c:v>39.832999999999998</c:v>
                </c:pt>
                <c:pt idx="2392">
                  <c:v>39.85</c:v>
                </c:pt>
                <c:pt idx="2393">
                  <c:v>39.866999999999997</c:v>
                </c:pt>
                <c:pt idx="2394">
                  <c:v>39.883000000000003</c:v>
                </c:pt>
                <c:pt idx="2395">
                  <c:v>39.9</c:v>
                </c:pt>
                <c:pt idx="2396">
                  <c:v>39.917000000000002</c:v>
                </c:pt>
                <c:pt idx="2397">
                  <c:v>39.933</c:v>
                </c:pt>
                <c:pt idx="2398">
                  <c:v>39.950000000000003</c:v>
                </c:pt>
                <c:pt idx="2399">
                  <c:v>39.966999999999999</c:v>
                </c:pt>
                <c:pt idx="2400">
                  <c:v>39.982999999999997</c:v>
                </c:pt>
                <c:pt idx="2401">
                  <c:v>40</c:v>
                </c:pt>
                <c:pt idx="2402">
                  <c:v>40.017000000000003</c:v>
                </c:pt>
                <c:pt idx="2403">
                  <c:v>40.033000000000001</c:v>
                </c:pt>
                <c:pt idx="2404">
                  <c:v>40.049999999999997</c:v>
                </c:pt>
                <c:pt idx="2405">
                  <c:v>40.067</c:v>
                </c:pt>
                <c:pt idx="2406">
                  <c:v>40.082999999999998</c:v>
                </c:pt>
                <c:pt idx="2407">
                  <c:v>40.1</c:v>
                </c:pt>
                <c:pt idx="2408">
                  <c:v>40.116999999999997</c:v>
                </c:pt>
                <c:pt idx="2409">
                  <c:v>40.133000000000003</c:v>
                </c:pt>
                <c:pt idx="2410">
                  <c:v>40.15</c:v>
                </c:pt>
                <c:pt idx="2411">
                  <c:v>40.167000000000002</c:v>
                </c:pt>
                <c:pt idx="2412">
                  <c:v>40.183</c:v>
                </c:pt>
                <c:pt idx="2413">
                  <c:v>40.200000000000003</c:v>
                </c:pt>
                <c:pt idx="2414">
                  <c:v>40.216999999999999</c:v>
                </c:pt>
                <c:pt idx="2415">
                  <c:v>40.232999999999997</c:v>
                </c:pt>
                <c:pt idx="2416">
                  <c:v>40.25</c:v>
                </c:pt>
                <c:pt idx="2417">
                  <c:v>40.267000000000003</c:v>
                </c:pt>
                <c:pt idx="2418">
                  <c:v>40.283000000000001</c:v>
                </c:pt>
                <c:pt idx="2419">
                  <c:v>40.299999999999997</c:v>
                </c:pt>
                <c:pt idx="2420">
                  <c:v>40.317</c:v>
                </c:pt>
                <c:pt idx="2421">
                  <c:v>40.332999999999998</c:v>
                </c:pt>
                <c:pt idx="2422">
                  <c:v>40.35</c:v>
                </c:pt>
                <c:pt idx="2423">
                  <c:v>40.366999999999997</c:v>
                </c:pt>
                <c:pt idx="2424">
                  <c:v>40.383000000000003</c:v>
                </c:pt>
                <c:pt idx="2425">
                  <c:v>40.4</c:v>
                </c:pt>
                <c:pt idx="2426">
                  <c:v>40.417000000000002</c:v>
                </c:pt>
                <c:pt idx="2427">
                  <c:v>40.433</c:v>
                </c:pt>
                <c:pt idx="2428">
                  <c:v>40.450000000000003</c:v>
                </c:pt>
                <c:pt idx="2429">
                  <c:v>40.466999999999999</c:v>
                </c:pt>
                <c:pt idx="2430">
                  <c:v>40.482999999999997</c:v>
                </c:pt>
                <c:pt idx="2431">
                  <c:v>40.5</c:v>
                </c:pt>
                <c:pt idx="2432">
                  <c:v>40.517000000000003</c:v>
                </c:pt>
                <c:pt idx="2433">
                  <c:v>40.533000000000001</c:v>
                </c:pt>
                <c:pt idx="2434">
                  <c:v>40.549999999999997</c:v>
                </c:pt>
                <c:pt idx="2435">
                  <c:v>40.567</c:v>
                </c:pt>
                <c:pt idx="2436">
                  <c:v>40.582999999999998</c:v>
                </c:pt>
                <c:pt idx="2437">
                  <c:v>40.6</c:v>
                </c:pt>
                <c:pt idx="2438">
                  <c:v>40.616999999999997</c:v>
                </c:pt>
                <c:pt idx="2439">
                  <c:v>40.633000000000003</c:v>
                </c:pt>
                <c:pt idx="2440">
                  <c:v>40.65</c:v>
                </c:pt>
                <c:pt idx="2441">
                  <c:v>40.667000000000002</c:v>
                </c:pt>
                <c:pt idx="2442">
                  <c:v>40.683</c:v>
                </c:pt>
                <c:pt idx="2443">
                  <c:v>40.700000000000003</c:v>
                </c:pt>
                <c:pt idx="2444">
                  <c:v>40.716999999999999</c:v>
                </c:pt>
                <c:pt idx="2445">
                  <c:v>40.732999999999997</c:v>
                </c:pt>
                <c:pt idx="2446">
                  <c:v>40.75</c:v>
                </c:pt>
                <c:pt idx="2447">
                  <c:v>40.767000000000003</c:v>
                </c:pt>
                <c:pt idx="2448">
                  <c:v>40.783000000000001</c:v>
                </c:pt>
                <c:pt idx="2449">
                  <c:v>40.799999999999997</c:v>
                </c:pt>
                <c:pt idx="2450">
                  <c:v>40.817</c:v>
                </c:pt>
                <c:pt idx="2451">
                  <c:v>40.832999999999998</c:v>
                </c:pt>
                <c:pt idx="2452">
                  <c:v>40.85</c:v>
                </c:pt>
                <c:pt idx="2453">
                  <c:v>40.866999999999997</c:v>
                </c:pt>
                <c:pt idx="2454">
                  <c:v>40.883000000000003</c:v>
                </c:pt>
                <c:pt idx="2455">
                  <c:v>40.9</c:v>
                </c:pt>
                <c:pt idx="2456">
                  <c:v>40.917000000000002</c:v>
                </c:pt>
                <c:pt idx="2457">
                  <c:v>40.933</c:v>
                </c:pt>
                <c:pt idx="2458">
                  <c:v>40.950000000000003</c:v>
                </c:pt>
                <c:pt idx="2459">
                  <c:v>40.966999999999999</c:v>
                </c:pt>
                <c:pt idx="2460">
                  <c:v>40.982999999999997</c:v>
                </c:pt>
                <c:pt idx="2461">
                  <c:v>41</c:v>
                </c:pt>
                <c:pt idx="2462">
                  <c:v>41.017000000000003</c:v>
                </c:pt>
                <c:pt idx="2463">
                  <c:v>41.033000000000001</c:v>
                </c:pt>
                <c:pt idx="2464">
                  <c:v>41.05</c:v>
                </c:pt>
                <c:pt idx="2465">
                  <c:v>41.067</c:v>
                </c:pt>
                <c:pt idx="2466">
                  <c:v>41.082999999999998</c:v>
                </c:pt>
                <c:pt idx="2467">
                  <c:v>41.1</c:v>
                </c:pt>
                <c:pt idx="2468">
                  <c:v>41.116999999999997</c:v>
                </c:pt>
                <c:pt idx="2469">
                  <c:v>41.133000000000003</c:v>
                </c:pt>
                <c:pt idx="2470">
                  <c:v>41.15</c:v>
                </c:pt>
                <c:pt idx="2471">
                  <c:v>41.167000000000002</c:v>
                </c:pt>
                <c:pt idx="2472">
                  <c:v>41.183</c:v>
                </c:pt>
                <c:pt idx="2473">
                  <c:v>41.2</c:v>
                </c:pt>
                <c:pt idx="2474">
                  <c:v>41.216999999999999</c:v>
                </c:pt>
                <c:pt idx="2475">
                  <c:v>41.232999999999997</c:v>
                </c:pt>
                <c:pt idx="2476">
                  <c:v>41.25</c:v>
                </c:pt>
                <c:pt idx="2477">
                  <c:v>41.267000000000003</c:v>
                </c:pt>
                <c:pt idx="2478">
                  <c:v>41.283000000000001</c:v>
                </c:pt>
                <c:pt idx="2479">
                  <c:v>41.3</c:v>
                </c:pt>
                <c:pt idx="2480">
                  <c:v>41.317</c:v>
                </c:pt>
                <c:pt idx="2481">
                  <c:v>41.332999999999998</c:v>
                </c:pt>
                <c:pt idx="2482">
                  <c:v>41.35</c:v>
                </c:pt>
                <c:pt idx="2483">
                  <c:v>41.366999999999997</c:v>
                </c:pt>
                <c:pt idx="2484">
                  <c:v>41.383000000000003</c:v>
                </c:pt>
                <c:pt idx="2485">
                  <c:v>41.4</c:v>
                </c:pt>
                <c:pt idx="2486">
                  <c:v>41.417000000000002</c:v>
                </c:pt>
                <c:pt idx="2487">
                  <c:v>41.433</c:v>
                </c:pt>
                <c:pt idx="2488">
                  <c:v>41.45</c:v>
                </c:pt>
                <c:pt idx="2489">
                  <c:v>41.466999999999999</c:v>
                </c:pt>
                <c:pt idx="2490">
                  <c:v>41.482999999999997</c:v>
                </c:pt>
                <c:pt idx="2491">
                  <c:v>41.5</c:v>
                </c:pt>
                <c:pt idx="2492">
                  <c:v>41.517000000000003</c:v>
                </c:pt>
                <c:pt idx="2493">
                  <c:v>41.533000000000001</c:v>
                </c:pt>
                <c:pt idx="2494">
                  <c:v>41.55</c:v>
                </c:pt>
                <c:pt idx="2495">
                  <c:v>41.567</c:v>
                </c:pt>
                <c:pt idx="2496">
                  <c:v>41.582999999999998</c:v>
                </c:pt>
                <c:pt idx="2497">
                  <c:v>41.6</c:v>
                </c:pt>
                <c:pt idx="2498">
                  <c:v>41.616999999999997</c:v>
                </c:pt>
                <c:pt idx="2499">
                  <c:v>41.633000000000003</c:v>
                </c:pt>
                <c:pt idx="2500">
                  <c:v>41.65</c:v>
                </c:pt>
                <c:pt idx="2501">
                  <c:v>41.667000000000002</c:v>
                </c:pt>
                <c:pt idx="2502">
                  <c:v>41.683</c:v>
                </c:pt>
                <c:pt idx="2503">
                  <c:v>41.7</c:v>
                </c:pt>
                <c:pt idx="2504">
                  <c:v>41.716999999999999</c:v>
                </c:pt>
                <c:pt idx="2505">
                  <c:v>41.732999999999997</c:v>
                </c:pt>
                <c:pt idx="2506">
                  <c:v>41.75</c:v>
                </c:pt>
                <c:pt idx="2507">
                  <c:v>41.767000000000003</c:v>
                </c:pt>
                <c:pt idx="2508">
                  <c:v>41.783000000000001</c:v>
                </c:pt>
                <c:pt idx="2509">
                  <c:v>41.8</c:v>
                </c:pt>
                <c:pt idx="2510">
                  <c:v>41.817</c:v>
                </c:pt>
                <c:pt idx="2511">
                  <c:v>41.832999999999998</c:v>
                </c:pt>
                <c:pt idx="2512">
                  <c:v>41.85</c:v>
                </c:pt>
                <c:pt idx="2513">
                  <c:v>41.866999999999997</c:v>
                </c:pt>
                <c:pt idx="2514">
                  <c:v>41.883000000000003</c:v>
                </c:pt>
                <c:pt idx="2515">
                  <c:v>41.9</c:v>
                </c:pt>
                <c:pt idx="2516">
                  <c:v>41.917000000000002</c:v>
                </c:pt>
                <c:pt idx="2517">
                  <c:v>41.933</c:v>
                </c:pt>
                <c:pt idx="2518">
                  <c:v>41.95</c:v>
                </c:pt>
                <c:pt idx="2519">
                  <c:v>41.966999999999999</c:v>
                </c:pt>
                <c:pt idx="2520">
                  <c:v>41.982999999999997</c:v>
                </c:pt>
                <c:pt idx="2521">
                  <c:v>42</c:v>
                </c:pt>
                <c:pt idx="2522">
                  <c:v>42.017000000000003</c:v>
                </c:pt>
                <c:pt idx="2523">
                  <c:v>42.033000000000001</c:v>
                </c:pt>
                <c:pt idx="2524">
                  <c:v>42.05</c:v>
                </c:pt>
                <c:pt idx="2525">
                  <c:v>42.067</c:v>
                </c:pt>
                <c:pt idx="2526">
                  <c:v>42.082999999999998</c:v>
                </c:pt>
                <c:pt idx="2527">
                  <c:v>42.1</c:v>
                </c:pt>
                <c:pt idx="2528">
                  <c:v>42.116999999999997</c:v>
                </c:pt>
                <c:pt idx="2529">
                  <c:v>42.133000000000003</c:v>
                </c:pt>
                <c:pt idx="2530">
                  <c:v>42.15</c:v>
                </c:pt>
                <c:pt idx="2531">
                  <c:v>42.167000000000002</c:v>
                </c:pt>
                <c:pt idx="2532">
                  <c:v>42.183</c:v>
                </c:pt>
                <c:pt idx="2533">
                  <c:v>42.2</c:v>
                </c:pt>
                <c:pt idx="2534">
                  <c:v>42.216999999999999</c:v>
                </c:pt>
                <c:pt idx="2535">
                  <c:v>42.232999999999997</c:v>
                </c:pt>
                <c:pt idx="2536">
                  <c:v>42.25</c:v>
                </c:pt>
                <c:pt idx="2537">
                  <c:v>42.267000000000003</c:v>
                </c:pt>
                <c:pt idx="2538">
                  <c:v>42.283000000000001</c:v>
                </c:pt>
                <c:pt idx="2539">
                  <c:v>42.3</c:v>
                </c:pt>
                <c:pt idx="2540">
                  <c:v>42.317</c:v>
                </c:pt>
                <c:pt idx="2541">
                  <c:v>42.332999999999998</c:v>
                </c:pt>
                <c:pt idx="2542">
                  <c:v>42.35</c:v>
                </c:pt>
                <c:pt idx="2543">
                  <c:v>42.366999999999997</c:v>
                </c:pt>
                <c:pt idx="2544">
                  <c:v>42.383000000000003</c:v>
                </c:pt>
                <c:pt idx="2545">
                  <c:v>42.4</c:v>
                </c:pt>
                <c:pt idx="2546">
                  <c:v>42.417000000000002</c:v>
                </c:pt>
                <c:pt idx="2547">
                  <c:v>42.433</c:v>
                </c:pt>
                <c:pt idx="2548">
                  <c:v>42.45</c:v>
                </c:pt>
                <c:pt idx="2549">
                  <c:v>42.466999999999999</c:v>
                </c:pt>
                <c:pt idx="2550">
                  <c:v>42.482999999999997</c:v>
                </c:pt>
                <c:pt idx="2551">
                  <c:v>42.5</c:v>
                </c:pt>
                <c:pt idx="2552">
                  <c:v>42.517000000000003</c:v>
                </c:pt>
                <c:pt idx="2553">
                  <c:v>42.533000000000001</c:v>
                </c:pt>
                <c:pt idx="2554">
                  <c:v>42.55</c:v>
                </c:pt>
                <c:pt idx="2555">
                  <c:v>42.567</c:v>
                </c:pt>
                <c:pt idx="2556">
                  <c:v>42.582999999999998</c:v>
                </c:pt>
                <c:pt idx="2557">
                  <c:v>42.6</c:v>
                </c:pt>
                <c:pt idx="2558">
                  <c:v>42.616999999999997</c:v>
                </c:pt>
                <c:pt idx="2559">
                  <c:v>42.633000000000003</c:v>
                </c:pt>
                <c:pt idx="2560">
                  <c:v>42.65</c:v>
                </c:pt>
                <c:pt idx="2561">
                  <c:v>42.667000000000002</c:v>
                </c:pt>
                <c:pt idx="2562">
                  <c:v>42.683</c:v>
                </c:pt>
                <c:pt idx="2563">
                  <c:v>42.7</c:v>
                </c:pt>
                <c:pt idx="2564">
                  <c:v>42.716999999999999</c:v>
                </c:pt>
                <c:pt idx="2565">
                  <c:v>42.732999999999997</c:v>
                </c:pt>
                <c:pt idx="2566">
                  <c:v>42.75</c:v>
                </c:pt>
                <c:pt idx="2567">
                  <c:v>42.767000000000003</c:v>
                </c:pt>
                <c:pt idx="2568">
                  <c:v>42.783000000000001</c:v>
                </c:pt>
                <c:pt idx="2569">
                  <c:v>42.8</c:v>
                </c:pt>
                <c:pt idx="2570">
                  <c:v>42.817</c:v>
                </c:pt>
                <c:pt idx="2571">
                  <c:v>42.832999999999998</c:v>
                </c:pt>
                <c:pt idx="2572">
                  <c:v>42.85</c:v>
                </c:pt>
                <c:pt idx="2573">
                  <c:v>42.866999999999997</c:v>
                </c:pt>
                <c:pt idx="2574">
                  <c:v>42.883000000000003</c:v>
                </c:pt>
                <c:pt idx="2575">
                  <c:v>42.9</c:v>
                </c:pt>
                <c:pt idx="2576">
                  <c:v>42.917000000000002</c:v>
                </c:pt>
                <c:pt idx="2577">
                  <c:v>42.933</c:v>
                </c:pt>
                <c:pt idx="2578">
                  <c:v>42.95</c:v>
                </c:pt>
                <c:pt idx="2579">
                  <c:v>42.966999999999999</c:v>
                </c:pt>
                <c:pt idx="2580">
                  <c:v>42.982999999999997</c:v>
                </c:pt>
                <c:pt idx="2581">
                  <c:v>43</c:v>
                </c:pt>
                <c:pt idx="2582">
                  <c:v>43.017000000000003</c:v>
                </c:pt>
                <c:pt idx="2583">
                  <c:v>43.033000000000001</c:v>
                </c:pt>
                <c:pt idx="2584">
                  <c:v>43.05</c:v>
                </c:pt>
                <c:pt idx="2585">
                  <c:v>43.067</c:v>
                </c:pt>
                <c:pt idx="2586">
                  <c:v>43.082999999999998</c:v>
                </c:pt>
                <c:pt idx="2587">
                  <c:v>43.1</c:v>
                </c:pt>
                <c:pt idx="2588">
                  <c:v>43.116999999999997</c:v>
                </c:pt>
                <c:pt idx="2589">
                  <c:v>43.133000000000003</c:v>
                </c:pt>
                <c:pt idx="2590">
                  <c:v>43.15</c:v>
                </c:pt>
                <c:pt idx="2591">
                  <c:v>43.167000000000002</c:v>
                </c:pt>
                <c:pt idx="2592">
                  <c:v>43.183</c:v>
                </c:pt>
                <c:pt idx="2593">
                  <c:v>43.2</c:v>
                </c:pt>
                <c:pt idx="2594">
                  <c:v>43.216999999999999</c:v>
                </c:pt>
                <c:pt idx="2595">
                  <c:v>43.232999999999997</c:v>
                </c:pt>
                <c:pt idx="2596">
                  <c:v>43.25</c:v>
                </c:pt>
                <c:pt idx="2597">
                  <c:v>43.267000000000003</c:v>
                </c:pt>
                <c:pt idx="2598">
                  <c:v>43.283000000000001</c:v>
                </c:pt>
                <c:pt idx="2599">
                  <c:v>43.3</c:v>
                </c:pt>
                <c:pt idx="2600">
                  <c:v>43.317</c:v>
                </c:pt>
                <c:pt idx="2601">
                  <c:v>43.332999999999998</c:v>
                </c:pt>
                <c:pt idx="2602">
                  <c:v>43.35</c:v>
                </c:pt>
                <c:pt idx="2603">
                  <c:v>43.366999999999997</c:v>
                </c:pt>
                <c:pt idx="2604">
                  <c:v>43.383000000000003</c:v>
                </c:pt>
                <c:pt idx="2605">
                  <c:v>43.4</c:v>
                </c:pt>
                <c:pt idx="2606">
                  <c:v>43.417000000000002</c:v>
                </c:pt>
                <c:pt idx="2607">
                  <c:v>43.433</c:v>
                </c:pt>
                <c:pt idx="2608">
                  <c:v>43.45</c:v>
                </c:pt>
                <c:pt idx="2609">
                  <c:v>43.466999999999999</c:v>
                </c:pt>
                <c:pt idx="2610">
                  <c:v>43.482999999999997</c:v>
                </c:pt>
                <c:pt idx="2611">
                  <c:v>43.5</c:v>
                </c:pt>
                <c:pt idx="2612">
                  <c:v>43.517000000000003</c:v>
                </c:pt>
                <c:pt idx="2613">
                  <c:v>43.533000000000001</c:v>
                </c:pt>
                <c:pt idx="2614">
                  <c:v>43.55</c:v>
                </c:pt>
                <c:pt idx="2615">
                  <c:v>43.567</c:v>
                </c:pt>
                <c:pt idx="2616">
                  <c:v>43.582999999999998</c:v>
                </c:pt>
                <c:pt idx="2617">
                  <c:v>43.6</c:v>
                </c:pt>
                <c:pt idx="2618">
                  <c:v>43.616999999999997</c:v>
                </c:pt>
                <c:pt idx="2619">
                  <c:v>43.633000000000003</c:v>
                </c:pt>
                <c:pt idx="2620">
                  <c:v>43.65</c:v>
                </c:pt>
                <c:pt idx="2621">
                  <c:v>43.667000000000002</c:v>
                </c:pt>
                <c:pt idx="2622">
                  <c:v>43.683</c:v>
                </c:pt>
                <c:pt idx="2623">
                  <c:v>43.7</c:v>
                </c:pt>
                <c:pt idx="2624">
                  <c:v>43.716999999999999</c:v>
                </c:pt>
                <c:pt idx="2625">
                  <c:v>43.732999999999997</c:v>
                </c:pt>
                <c:pt idx="2626">
                  <c:v>43.75</c:v>
                </c:pt>
                <c:pt idx="2627">
                  <c:v>43.767000000000003</c:v>
                </c:pt>
                <c:pt idx="2628">
                  <c:v>43.783000000000001</c:v>
                </c:pt>
                <c:pt idx="2629">
                  <c:v>43.8</c:v>
                </c:pt>
                <c:pt idx="2630">
                  <c:v>43.817</c:v>
                </c:pt>
                <c:pt idx="2631">
                  <c:v>43.832999999999998</c:v>
                </c:pt>
                <c:pt idx="2632">
                  <c:v>43.85</c:v>
                </c:pt>
                <c:pt idx="2633">
                  <c:v>43.866999999999997</c:v>
                </c:pt>
                <c:pt idx="2634">
                  <c:v>43.883000000000003</c:v>
                </c:pt>
                <c:pt idx="2635">
                  <c:v>43.9</c:v>
                </c:pt>
                <c:pt idx="2636">
                  <c:v>43.917000000000002</c:v>
                </c:pt>
                <c:pt idx="2637">
                  <c:v>43.933</c:v>
                </c:pt>
                <c:pt idx="2638">
                  <c:v>43.95</c:v>
                </c:pt>
                <c:pt idx="2639">
                  <c:v>43.966999999999999</c:v>
                </c:pt>
                <c:pt idx="2640">
                  <c:v>43.982999999999997</c:v>
                </c:pt>
                <c:pt idx="2641">
                  <c:v>44</c:v>
                </c:pt>
                <c:pt idx="2642">
                  <c:v>44.017000000000003</c:v>
                </c:pt>
                <c:pt idx="2643">
                  <c:v>44.033000000000001</c:v>
                </c:pt>
                <c:pt idx="2644">
                  <c:v>44.05</c:v>
                </c:pt>
                <c:pt idx="2645">
                  <c:v>44.067</c:v>
                </c:pt>
                <c:pt idx="2646">
                  <c:v>44.082999999999998</c:v>
                </c:pt>
                <c:pt idx="2647">
                  <c:v>44.1</c:v>
                </c:pt>
                <c:pt idx="2648">
                  <c:v>44.116999999999997</c:v>
                </c:pt>
                <c:pt idx="2649">
                  <c:v>44.133000000000003</c:v>
                </c:pt>
                <c:pt idx="2650">
                  <c:v>44.15</c:v>
                </c:pt>
                <c:pt idx="2651">
                  <c:v>44.167000000000002</c:v>
                </c:pt>
                <c:pt idx="2652">
                  <c:v>44.183</c:v>
                </c:pt>
                <c:pt idx="2653">
                  <c:v>44.2</c:v>
                </c:pt>
                <c:pt idx="2654">
                  <c:v>44.216999999999999</c:v>
                </c:pt>
                <c:pt idx="2655">
                  <c:v>44.232999999999997</c:v>
                </c:pt>
                <c:pt idx="2656">
                  <c:v>44.25</c:v>
                </c:pt>
                <c:pt idx="2657">
                  <c:v>44.267000000000003</c:v>
                </c:pt>
                <c:pt idx="2658">
                  <c:v>44.283000000000001</c:v>
                </c:pt>
                <c:pt idx="2659">
                  <c:v>44.3</c:v>
                </c:pt>
                <c:pt idx="2660">
                  <c:v>44.317</c:v>
                </c:pt>
                <c:pt idx="2661">
                  <c:v>44.332999999999998</c:v>
                </c:pt>
                <c:pt idx="2662">
                  <c:v>44.35</c:v>
                </c:pt>
                <c:pt idx="2663">
                  <c:v>44.366999999999997</c:v>
                </c:pt>
                <c:pt idx="2664">
                  <c:v>44.383000000000003</c:v>
                </c:pt>
                <c:pt idx="2665">
                  <c:v>44.4</c:v>
                </c:pt>
                <c:pt idx="2666">
                  <c:v>44.417000000000002</c:v>
                </c:pt>
                <c:pt idx="2667">
                  <c:v>44.433</c:v>
                </c:pt>
                <c:pt idx="2668">
                  <c:v>44.45</c:v>
                </c:pt>
                <c:pt idx="2669">
                  <c:v>44.466999999999999</c:v>
                </c:pt>
                <c:pt idx="2670">
                  <c:v>44.482999999999997</c:v>
                </c:pt>
                <c:pt idx="2671">
                  <c:v>44.5</c:v>
                </c:pt>
                <c:pt idx="2672">
                  <c:v>44.517000000000003</c:v>
                </c:pt>
                <c:pt idx="2673">
                  <c:v>44.533000000000001</c:v>
                </c:pt>
                <c:pt idx="2674">
                  <c:v>44.55</c:v>
                </c:pt>
                <c:pt idx="2675">
                  <c:v>44.567</c:v>
                </c:pt>
                <c:pt idx="2676">
                  <c:v>44.582999999999998</c:v>
                </c:pt>
                <c:pt idx="2677">
                  <c:v>44.6</c:v>
                </c:pt>
                <c:pt idx="2678">
                  <c:v>44.616999999999997</c:v>
                </c:pt>
                <c:pt idx="2679">
                  <c:v>44.633000000000003</c:v>
                </c:pt>
                <c:pt idx="2680">
                  <c:v>44.65</c:v>
                </c:pt>
                <c:pt idx="2681">
                  <c:v>44.667000000000002</c:v>
                </c:pt>
                <c:pt idx="2682">
                  <c:v>44.683</c:v>
                </c:pt>
                <c:pt idx="2683">
                  <c:v>44.7</c:v>
                </c:pt>
                <c:pt idx="2684">
                  <c:v>44.716999999999999</c:v>
                </c:pt>
                <c:pt idx="2685">
                  <c:v>44.732999999999997</c:v>
                </c:pt>
                <c:pt idx="2686">
                  <c:v>44.75</c:v>
                </c:pt>
                <c:pt idx="2687">
                  <c:v>44.767000000000003</c:v>
                </c:pt>
                <c:pt idx="2688">
                  <c:v>44.783000000000001</c:v>
                </c:pt>
                <c:pt idx="2689">
                  <c:v>44.8</c:v>
                </c:pt>
                <c:pt idx="2690">
                  <c:v>44.817</c:v>
                </c:pt>
                <c:pt idx="2691">
                  <c:v>44.832999999999998</c:v>
                </c:pt>
                <c:pt idx="2692">
                  <c:v>44.85</c:v>
                </c:pt>
                <c:pt idx="2693">
                  <c:v>44.866999999999997</c:v>
                </c:pt>
                <c:pt idx="2694">
                  <c:v>44.883000000000003</c:v>
                </c:pt>
                <c:pt idx="2695">
                  <c:v>44.9</c:v>
                </c:pt>
                <c:pt idx="2696">
                  <c:v>44.917000000000002</c:v>
                </c:pt>
                <c:pt idx="2697">
                  <c:v>44.933</c:v>
                </c:pt>
                <c:pt idx="2698">
                  <c:v>44.95</c:v>
                </c:pt>
                <c:pt idx="2699">
                  <c:v>44.966999999999999</c:v>
                </c:pt>
                <c:pt idx="2700">
                  <c:v>44.982999999999997</c:v>
                </c:pt>
                <c:pt idx="2701">
                  <c:v>45</c:v>
                </c:pt>
                <c:pt idx="2702">
                  <c:v>45.017000000000003</c:v>
                </c:pt>
                <c:pt idx="2703">
                  <c:v>45.033000000000001</c:v>
                </c:pt>
                <c:pt idx="2704">
                  <c:v>45.05</c:v>
                </c:pt>
                <c:pt idx="2705">
                  <c:v>45.067</c:v>
                </c:pt>
                <c:pt idx="2706">
                  <c:v>45.082999999999998</c:v>
                </c:pt>
                <c:pt idx="2707">
                  <c:v>45.1</c:v>
                </c:pt>
                <c:pt idx="2708">
                  <c:v>45.116999999999997</c:v>
                </c:pt>
                <c:pt idx="2709">
                  <c:v>45.133000000000003</c:v>
                </c:pt>
                <c:pt idx="2710">
                  <c:v>45.15</c:v>
                </c:pt>
                <c:pt idx="2711">
                  <c:v>45.167000000000002</c:v>
                </c:pt>
                <c:pt idx="2712">
                  <c:v>45.183</c:v>
                </c:pt>
                <c:pt idx="2713">
                  <c:v>45.2</c:v>
                </c:pt>
                <c:pt idx="2714">
                  <c:v>45.216999999999999</c:v>
                </c:pt>
                <c:pt idx="2715">
                  <c:v>45.232999999999997</c:v>
                </c:pt>
                <c:pt idx="2716">
                  <c:v>45.25</c:v>
                </c:pt>
                <c:pt idx="2717">
                  <c:v>45.267000000000003</c:v>
                </c:pt>
                <c:pt idx="2718">
                  <c:v>45.283000000000001</c:v>
                </c:pt>
                <c:pt idx="2719">
                  <c:v>45.3</c:v>
                </c:pt>
                <c:pt idx="2720">
                  <c:v>45.317</c:v>
                </c:pt>
                <c:pt idx="2721">
                  <c:v>45.332999999999998</c:v>
                </c:pt>
                <c:pt idx="2722">
                  <c:v>45.35</c:v>
                </c:pt>
                <c:pt idx="2723">
                  <c:v>45.366999999999997</c:v>
                </c:pt>
                <c:pt idx="2724">
                  <c:v>45.383000000000003</c:v>
                </c:pt>
                <c:pt idx="2725">
                  <c:v>45.4</c:v>
                </c:pt>
                <c:pt idx="2726">
                  <c:v>45.417000000000002</c:v>
                </c:pt>
                <c:pt idx="2727">
                  <c:v>45.433</c:v>
                </c:pt>
                <c:pt idx="2728">
                  <c:v>45.45</c:v>
                </c:pt>
                <c:pt idx="2729">
                  <c:v>45.466999999999999</c:v>
                </c:pt>
                <c:pt idx="2730">
                  <c:v>45.482999999999997</c:v>
                </c:pt>
                <c:pt idx="2731">
                  <c:v>45.5</c:v>
                </c:pt>
                <c:pt idx="2732">
                  <c:v>45.517000000000003</c:v>
                </c:pt>
                <c:pt idx="2733">
                  <c:v>45.533000000000001</c:v>
                </c:pt>
                <c:pt idx="2734">
                  <c:v>45.55</c:v>
                </c:pt>
                <c:pt idx="2735">
                  <c:v>45.567</c:v>
                </c:pt>
                <c:pt idx="2736">
                  <c:v>45.582999999999998</c:v>
                </c:pt>
                <c:pt idx="2737">
                  <c:v>45.6</c:v>
                </c:pt>
                <c:pt idx="2738">
                  <c:v>45.616999999999997</c:v>
                </c:pt>
                <c:pt idx="2739">
                  <c:v>45.633000000000003</c:v>
                </c:pt>
                <c:pt idx="2740">
                  <c:v>45.65</c:v>
                </c:pt>
                <c:pt idx="2741">
                  <c:v>45.667000000000002</c:v>
                </c:pt>
                <c:pt idx="2742">
                  <c:v>45.683</c:v>
                </c:pt>
                <c:pt idx="2743">
                  <c:v>45.7</c:v>
                </c:pt>
                <c:pt idx="2744">
                  <c:v>45.716999999999999</c:v>
                </c:pt>
                <c:pt idx="2745">
                  <c:v>45.732999999999997</c:v>
                </c:pt>
                <c:pt idx="2746">
                  <c:v>45.75</c:v>
                </c:pt>
                <c:pt idx="2747">
                  <c:v>45.767000000000003</c:v>
                </c:pt>
                <c:pt idx="2748">
                  <c:v>45.783000000000001</c:v>
                </c:pt>
                <c:pt idx="2749">
                  <c:v>45.8</c:v>
                </c:pt>
                <c:pt idx="2750">
                  <c:v>45.817</c:v>
                </c:pt>
                <c:pt idx="2751">
                  <c:v>45.832999999999998</c:v>
                </c:pt>
                <c:pt idx="2752">
                  <c:v>45.85</c:v>
                </c:pt>
                <c:pt idx="2753">
                  <c:v>45.866999999999997</c:v>
                </c:pt>
                <c:pt idx="2754">
                  <c:v>45.883000000000003</c:v>
                </c:pt>
                <c:pt idx="2755">
                  <c:v>45.9</c:v>
                </c:pt>
                <c:pt idx="2756">
                  <c:v>45.917000000000002</c:v>
                </c:pt>
                <c:pt idx="2757">
                  <c:v>45.933</c:v>
                </c:pt>
                <c:pt idx="2758">
                  <c:v>45.95</c:v>
                </c:pt>
                <c:pt idx="2759">
                  <c:v>45.966999999999999</c:v>
                </c:pt>
                <c:pt idx="2760">
                  <c:v>45.982999999999997</c:v>
                </c:pt>
                <c:pt idx="2761">
                  <c:v>46</c:v>
                </c:pt>
                <c:pt idx="2762">
                  <c:v>46.017000000000003</c:v>
                </c:pt>
                <c:pt idx="2763">
                  <c:v>46.033000000000001</c:v>
                </c:pt>
                <c:pt idx="2764">
                  <c:v>46.05</c:v>
                </c:pt>
                <c:pt idx="2765">
                  <c:v>46.067</c:v>
                </c:pt>
                <c:pt idx="2766">
                  <c:v>46.082999999999998</c:v>
                </c:pt>
                <c:pt idx="2767">
                  <c:v>46.1</c:v>
                </c:pt>
                <c:pt idx="2768">
                  <c:v>46.116999999999997</c:v>
                </c:pt>
                <c:pt idx="2769">
                  <c:v>46.133000000000003</c:v>
                </c:pt>
                <c:pt idx="2770">
                  <c:v>46.15</c:v>
                </c:pt>
                <c:pt idx="2771">
                  <c:v>46.167000000000002</c:v>
                </c:pt>
                <c:pt idx="2772">
                  <c:v>46.183</c:v>
                </c:pt>
                <c:pt idx="2773">
                  <c:v>46.2</c:v>
                </c:pt>
                <c:pt idx="2774">
                  <c:v>46.216999999999999</c:v>
                </c:pt>
                <c:pt idx="2775">
                  <c:v>46.232999999999997</c:v>
                </c:pt>
                <c:pt idx="2776">
                  <c:v>46.25</c:v>
                </c:pt>
                <c:pt idx="2777">
                  <c:v>46.267000000000003</c:v>
                </c:pt>
                <c:pt idx="2778">
                  <c:v>46.283000000000001</c:v>
                </c:pt>
                <c:pt idx="2779">
                  <c:v>46.3</c:v>
                </c:pt>
                <c:pt idx="2780">
                  <c:v>46.317</c:v>
                </c:pt>
                <c:pt idx="2781">
                  <c:v>46.332999999999998</c:v>
                </c:pt>
                <c:pt idx="2782">
                  <c:v>46.35</c:v>
                </c:pt>
                <c:pt idx="2783">
                  <c:v>46.366999999999997</c:v>
                </c:pt>
                <c:pt idx="2784">
                  <c:v>46.383000000000003</c:v>
                </c:pt>
                <c:pt idx="2785">
                  <c:v>46.4</c:v>
                </c:pt>
                <c:pt idx="2786">
                  <c:v>46.417000000000002</c:v>
                </c:pt>
                <c:pt idx="2787">
                  <c:v>46.433</c:v>
                </c:pt>
                <c:pt idx="2788">
                  <c:v>46.45</c:v>
                </c:pt>
                <c:pt idx="2789">
                  <c:v>46.466999999999999</c:v>
                </c:pt>
                <c:pt idx="2790">
                  <c:v>46.482999999999997</c:v>
                </c:pt>
                <c:pt idx="2791">
                  <c:v>46.5</c:v>
                </c:pt>
                <c:pt idx="2792">
                  <c:v>46.517000000000003</c:v>
                </c:pt>
                <c:pt idx="2793">
                  <c:v>46.533000000000001</c:v>
                </c:pt>
                <c:pt idx="2794">
                  <c:v>46.55</c:v>
                </c:pt>
                <c:pt idx="2795">
                  <c:v>46.567</c:v>
                </c:pt>
                <c:pt idx="2796">
                  <c:v>46.582999999999998</c:v>
                </c:pt>
                <c:pt idx="2797">
                  <c:v>46.6</c:v>
                </c:pt>
                <c:pt idx="2798">
                  <c:v>46.616999999999997</c:v>
                </c:pt>
                <c:pt idx="2799">
                  <c:v>46.633000000000003</c:v>
                </c:pt>
                <c:pt idx="2800">
                  <c:v>46.65</c:v>
                </c:pt>
                <c:pt idx="2801">
                  <c:v>46.667000000000002</c:v>
                </c:pt>
                <c:pt idx="2802">
                  <c:v>46.683</c:v>
                </c:pt>
                <c:pt idx="2803">
                  <c:v>46.7</c:v>
                </c:pt>
                <c:pt idx="2804">
                  <c:v>46.716999999999999</c:v>
                </c:pt>
                <c:pt idx="2805">
                  <c:v>46.732999999999997</c:v>
                </c:pt>
                <c:pt idx="2806">
                  <c:v>46.75</c:v>
                </c:pt>
                <c:pt idx="2807">
                  <c:v>46.767000000000003</c:v>
                </c:pt>
                <c:pt idx="2808">
                  <c:v>46.783000000000001</c:v>
                </c:pt>
                <c:pt idx="2809">
                  <c:v>46.8</c:v>
                </c:pt>
                <c:pt idx="2810">
                  <c:v>46.817</c:v>
                </c:pt>
                <c:pt idx="2811">
                  <c:v>46.832999999999998</c:v>
                </c:pt>
                <c:pt idx="2812">
                  <c:v>46.85</c:v>
                </c:pt>
                <c:pt idx="2813">
                  <c:v>46.866999999999997</c:v>
                </c:pt>
                <c:pt idx="2814">
                  <c:v>46.883000000000003</c:v>
                </c:pt>
                <c:pt idx="2815">
                  <c:v>46.9</c:v>
                </c:pt>
                <c:pt idx="2816">
                  <c:v>46.917000000000002</c:v>
                </c:pt>
                <c:pt idx="2817">
                  <c:v>46.933</c:v>
                </c:pt>
                <c:pt idx="2818">
                  <c:v>46.95</c:v>
                </c:pt>
                <c:pt idx="2819">
                  <c:v>46.966999999999999</c:v>
                </c:pt>
                <c:pt idx="2820">
                  <c:v>46.982999999999997</c:v>
                </c:pt>
                <c:pt idx="2821">
                  <c:v>47</c:v>
                </c:pt>
                <c:pt idx="2822">
                  <c:v>47.017000000000003</c:v>
                </c:pt>
                <c:pt idx="2823">
                  <c:v>47.033000000000001</c:v>
                </c:pt>
                <c:pt idx="2824">
                  <c:v>47.05</c:v>
                </c:pt>
                <c:pt idx="2825">
                  <c:v>47.067</c:v>
                </c:pt>
                <c:pt idx="2826">
                  <c:v>47.082999999999998</c:v>
                </c:pt>
                <c:pt idx="2827">
                  <c:v>47.1</c:v>
                </c:pt>
                <c:pt idx="2828">
                  <c:v>47.116999999999997</c:v>
                </c:pt>
                <c:pt idx="2829">
                  <c:v>47.133000000000003</c:v>
                </c:pt>
                <c:pt idx="2830">
                  <c:v>47.15</c:v>
                </c:pt>
                <c:pt idx="2831">
                  <c:v>47.167000000000002</c:v>
                </c:pt>
                <c:pt idx="2832">
                  <c:v>47.183</c:v>
                </c:pt>
                <c:pt idx="2833">
                  <c:v>47.2</c:v>
                </c:pt>
                <c:pt idx="2834">
                  <c:v>47.216999999999999</c:v>
                </c:pt>
                <c:pt idx="2835">
                  <c:v>47.232999999999997</c:v>
                </c:pt>
                <c:pt idx="2836">
                  <c:v>47.25</c:v>
                </c:pt>
                <c:pt idx="2837">
                  <c:v>47.267000000000003</c:v>
                </c:pt>
                <c:pt idx="2838">
                  <c:v>47.283000000000001</c:v>
                </c:pt>
                <c:pt idx="2839">
                  <c:v>47.3</c:v>
                </c:pt>
                <c:pt idx="2840">
                  <c:v>47.317</c:v>
                </c:pt>
                <c:pt idx="2841">
                  <c:v>47.332999999999998</c:v>
                </c:pt>
                <c:pt idx="2842">
                  <c:v>47.35</c:v>
                </c:pt>
                <c:pt idx="2843">
                  <c:v>47.366999999999997</c:v>
                </c:pt>
                <c:pt idx="2844">
                  <c:v>47.383000000000003</c:v>
                </c:pt>
                <c:pt idx="2845">
                  <c:v>47.4</c:v>
                </c:pt>
                <c:pt idx="2846">
                  <c:v>47.417000000000002</c:v>
                </c:pt>
                <c:pt idx="2847">
                  <c:v>47.433</c:v>
                </c:pt>
                <c:pt idx="2848">
                  <c:v>47.45</c:v>
                </c:pt>
                <c:pt idx="2849">
                  <c:v>47.466999999999999</c:v>
                </c:pt>
                <c:pt idx="2850">
                  <c:v>47.482999999999997</c:v>
                </c:pt>
                <c:pt idx="2851">
                  <c:v>47.5</c:v>
                </c:pt>
                <c:pt idx="2852">
                  <c:v>47.517000000000003</c:v>
                </c:pt>
                <c:pt idx="2853">
                  <c:v>47.533000000000001</c:v>
                </c:pt>
                <c:pt idx="2854">
                  <c:v>47.55</c:v>
                </c:pt>
                <c:pt idx="2855">
                  <c:v>47.567</c:v>
                </c:pt>
                <c:pt idx="2856">
                  <c:v>47.582999999999998</c:v>
                </c:pt>
                <c:pt idx="2857">
                  <c:v>47.6</c:v>
                </c:pt>
                <c:pt idx="2858">
                  <c:v>47.616999999999997</c:v>
                </c:pt>
                <c:pt idx="2859">
                  <c:v>47.633000000000003</c:v>
                </c:pt>
                <c:pt idx="2860">
                  <c:v>47.65</c:v>
                </c:pt>
                <c:pt idx="2861">
                  <c:v>47.667000000000002</c:v>
                </c:pt>
                <c:pt idx="2862">
                  <c:v>47.683</c:v>
                </c:pt>
                <c:pt idx="2863">
                  <c:v>47.7</c:v>
                </c:pt>
                <c:pt idx="2864">
                  <c:v>47.716999999999999</c:v>
                </c:pt>
                <c:pt idx="2865">
                  <c:v>47.732999999999997</c:v>
                </c:pt>
                <c:pt idx="2866">
                  <c:v>47.75</c:v>
                </c:pt>
                <c:pt idx="2867">
                  <c:v>47.767000000000003</c:v>
                </c:pt>
                <c:pt idx="2868">
                  <c:v>47.783000000000001</c:v>
                </c:pt>
                <c:pt idx="2869">
                  <c:v>47.8</c:v>
                </c:pt>
                <c:pt idx="2870">
                  <c:v>47.817</c:v>
                </c:pt>
                <c:pt idx="2871">
                  <c:v>47.832999999999998</c:v>
                </c:pt>
                <c:pt idx="2872">
                  <c:v>47.85</c:v>
                </c:pt>
                <c:pt idx="2873">
                  <c:v>47.866999999999997</c:v>
                </c:pt>
                <c:pt idx="2874">
                  <c:v>47.883000000000003</c:v>
                </c:pt>
                <c:pt idx="2875">
                  <c:v>47.9</c:v>
                </c:pt>
                <c:pt idx="2876">
                  <c:v>47.917000000000002</c:v>
                </c:pt>
                <c:pt idx="2877">
                  <c:v>47.933</c:v>
                </c:pt>
                <c:pt idx="2878">
                  <c:v>47.95</c:v>
                </c:pt>
                <c:pt idx="2879">
                  <c:v>47.966999999999999</c:v>
                </c:pt>
                <c:pt idx="2880">
                  <c:v>47.982999999999997</c:v>
                </c:pt>
                <c:pt idx="2881">
                  <c:v>48</c:v>
                </c:pt>
                <c:pt idx="2882">
                  <c:v>48.017000000000003</c:v>
                </c:pt>
                <c:pt idx="2883">
                  <c:v>48.033000000000001</c:v>
                </c:pt>
                <c:pt idx="2884">
                  <c:v>48.05</c:v>
                </c:pt>
                <c:pt idx="2885">
                  <c:v>48.067</c:v>
                </c:pt>
                <c:pt idx="2886">
                  <c:v>48.082999999999998</c:v>
                </c:pt>
                <c:pt idx="2887">
                  <c:v>48.1</c:v>
                </c:pt>
                <c:pt idx="2888">
                  <c:v>48.116999999999997</c:v>
                </c:pt>
                <c:pt idx="2889">
                  <c:v>48.133000000000003</c:v>
                </c:pt>
                <c:pt idx="2890">
                  <c:v>48.15</c:v>
                </c:pt>
                <c:pt idx="2891">
                  <c:v>48.167000000000002</c:v>
                </c:pt>
                <c:pt idx="2892">
                  <c:v>48.183</c:v>
                </c:pt>
                <c:pt idx="2893">
                  <c:v>48.2</c:v>
                </c:pt>
                <c:pt idx="2894">
                  <c:v>48.216999999999999</c:v>
                </c:pt>
                <c:pt idx="2895">
                  <c:v>48.232999999999997</c:v>
                </c:pt>
                <c:pt idx="2896">
                  <c:v>48.25</c:v>
                </c:pt>
                <c:pt idx="2897">
                  <c:v>48.267000000000003</c:v>
                </c:pt>
                <c:pt idx="2898">
                  <c:v>48.283000000000001</c:v>
                </c:pt>
                <c:pt idx="2899">
                  <c:v>48.3</c:v>
                </c:pt>
                <c:pt idx="2900">
                  <c:v>48.317</c:v>
                </c:pt>
                <c:pt idx="2901">
                  <c:v>48.332999999999998</c:v>
                </c:pt>
                <c:pt idx="2902">
                  <c:v>48.35</c:v>
                </c:pt>
                <c:pt idx="2903">
                  <c:v>48.366999999999997</c:v>
                </c:pt>
                <c:pt idx="2904">
                  <c:v>48.383000000000003</c:v>
                </c:pt>
                <c:pt idx="2905">
                  <c:v>48.4</c:v>
                </c:pt>
                <c:pt idx="2906">
                  <c:v>48.417000000000002</c:v>
                </c:pt>
                <c:pt idx="2907">
                  <c:v>48.433</c:v>
                </c:pt>
                <c:pt idx="2908">
                  <c:v>48.45</c:v>
                </c:pt>
                <c:pt idx="2909">
                  <c:v>48.466999999999999</c:v>
                </c:pt>
                <c:pt idx="2910">
                  <c:v>48.482999999999997</c:v>
                </c:pt>
                <c:pt idx="2911">
                  <c:v>48.5</c:v>
                </c:pt>
                <c:pt idx="2912">
                  <c:v>48.517000000000003</c:v>
                </c:pt>
                <c:pt idx="2913">
                  <c:v>48.533000000000001</c:v>
                </c:pt>
                <c:pt idx="2914">
                  <c:v>48.55</c:v>
                </c:pt>
                <c:pt idx="2915">
                  <c:v>48.567</c:v>
                </c:pt>
                <c:pt idx="2916">
                  <c:v>48.582999999999998</c:v>
                </c:pt>
                <c:pt idx="2917">
                  <c:v>48.6</c:v>
                </c:pt>
                <c:pt idx="2918">
                  <c:v>48.616999999999997</c:v>
                </c:pt>
                <c:pt idx="2919">
                  <c:v>48.633000000000003</c:v>
                </c:pt>
                <c:pt idx="2920">
                  <c:v>48.65</c:v>
                </c:pt>
                <c:pt idx="2921">
                  <c:v>48.667000000000002</c:v>
                </c:pt>
                <c:pt idx="2922">
                  <c:v>48.683</c:v>
                </c:pt>
                <c:pt idx="2923">
                  <c:v>48.7</c:v>
                </c:pt>
                <c:pt idx="2924">
                  <c:v>48.716999999999999</c:v>
                </c:pt>
                <c:pt idx="2925">
                  <c:v>48.732999999999997</c:v>
                </c:pt>
                <c:pt idx="2926">
                  <c:v>48.75</c:v>
                </c:pt>
                <c:pt idx="2927">
                  <c:v>48.767000000000003</c:v>
                </c:pt>
                <c:pt idx="2928">
                  <c:v>48.783000000000001</c:v>
                </c:pt>
                <c:pt idx="2929">
                  <c:v>48.8</c:v>
                </c:pt>
                <c:pt idx="2930">
                  <c:v>48.817</c:v>
                </c:pt>
                <c:pt idx="2931">
                  <c:v>48.832999999999998</c:v>
                </c:pt>
                <c:pt idx="2932">
                  <c:v>48.85</c:v>
                </c:pt>
                <c:pt idx="2933">
                  <c:v>48.866999999999997</c:v>
                </c:pt>
                <c:pt idx="2934">
                  <c:v>48.883000000000003</c:v>
                </c:pt>
                <c:pt idx="2935">
                  <c:v>48.9</c:v>
                </c:pt>
                <c:pt idx="2936">
                  <c:v>48.917000000000002</c:v>
                </c:pt>
                <c:pt idx="2937">
                  <c:v>48.933</c:v>
                </c:pt>
                <c:pt idx="2938">
                  <c:v>48.95</c:v>
                </c:pt>
                <c:pt idx="2939">
                  <c:v>48.966999999999999</c:v>
                </c:pt>
                <c:pt idx="2940">
                  <c:v>48.982999999999997</c:v>
                </c:pt>
                <c:pt idx="2941">
                  <c:v>49</c:v>
                </c:pt>
                <c:pt idx="2942">
                  <c:v>49.017000000000003</c:v>
                </c:pt>
                <c:pt idx="2943">
                  <c:v>49.033000000000001</c:v>
                </c:pt>
                <c:pt idx="2944">
                  <c:v>49.05</c:v>
                </c:pt>
                <c:pt idx="2945">
                  <c:v>49.067</c:v>
                </c:pt>
                <c:pt idx="2946">
                  <c:v>49.082999999999998</c:v>
                </c:pt>
                <c:pt idx="2947">
                  <c:v>49.1</c:v>
                </c:pt>
                <c:pt idx="2948">
                  <c:v>49.116999999999997</c:v>
                </c:pt>
                <c:pt idx="2949">
                  <c:v>49.133000000000003</c:v>
                </c:pt>
                <c:pt idx="2950">
                  <c:v>49.15</c:v>
                </c:pt>
                <c:pt idx="2951">
                  <c:v>49.167000000000002</c:v>
                </c:pt>
                <c:pt idx="2952">
                  <c:v>49.183</c:v>
                </c:pt>
                <c:pt idx="2953">
                  <c:v>49.2</c:v>
                </c:pt>
                <c:pt idx="2954">
                  <c:v>49.216999999999999</c:v>
                </c:pt>
                <c:pt idx="2955">
                  <c:v>49.232999999999997</c:v>
                </c:pt>
                <c:pt idx="2956">
                  <c:v>49.25</c:v>
                </c:pt>
                <c:pt idx="2957">
                  <c:v>49.267000000000003</c:v>
                </c:pt>
                <c:pt idx="2958">
                  <c:v>49.283000000000001</c:v>
                </c:pt>
                <c:pt idx="2959">
                  <c:v>49.3</c:v>
                </c:pt>
                <c:pt idx="2960">
                  <c:v>49.317</c:v>
                </c:pt>
                <c:pt idx="2961">
                  <c:v>49.332999999999998</c:v>
                </c:pt>
                <c:pt idx="2962">
                  <c:v>49.35</c:v>
                </c:pt>
                <c:pt idx="2963">
                  <c:v>49.366999999999997</c:v>
                </c:pt>
                <c:pt idx="2964">
                  <c:v>49.383000000000003</c:v>
                </c:pt>
                <c:pt idx="2965">
                  <c:v>49.4</c:v>
                </c:pt>
                <c:pt idx="2966">
                  <c:v>49.417000000000002</c:v>
                </c:pt>
                <c:pt idx="2967">
                  <c:v>49.433</c:v>
                </c:pt>
                <c:pt idx="2968">
                  <c:v>49.45</c:v>
                </c:pt>
                <c:pt idx="2969">
                  <c:v>49.466999999999999</c:v>
                </c:pt>
                <c:pt idx="2970">
                  <c:v>49.482999999999997</c:v>
                </c:pt>
                <c:pt idx="2971">
                  <c:v>49.5</c:v>
                </c:pt>
                <c:pt idx="2972">
                  <c:v>49.517000000000003</c:v>
                </c:pt>
                <c:pt idx="2973">
                  <c:v>49.533000000000001</c:v>
                </c:pt>
                <c:pt idx="2974">
                  <c:v>49.55</c:v>
                </c:pt>
                <c:pt idx="2975">
                  <c:v>49.567</c:v>
                </c:pt>
                <c:pt idx="2976">
                  <c:v>49.582999999999998</c:v>
                </c:pt>
                <c:pt idx="2977">
                  <c:v>49.6</c:v>
                </c:pt>
                <c:pt idx="2978">
                  <c:v>49.616999999999997</c:v>
                </c:pt>
                <c:pt idx="2979">
                  <c:v>49.633000000000003</c:v>
                </c:pt>
                <c:pt idx="2980">
                  <c:v>49.65</c:v>
                </c:pt>
                <c:pt idx="2981">
                  <c:v>49.667000000000002</c:v>
                </c:pt>
                <c:pt idx="2982">
                  <c:v>49.683</c:v>
                </c:pt>
                <c:pt idx="2983">
                  <c:v>49.7</c:v>
                </c:pt>
                <c:pt idx="2984">
                  <c:v>49.716999999999999</c:v>
                </c:pt>
                <c:pt idx="2985">
                  <c:v>49.732999999999997</c:v>
                </c:pt>
                <c:pt idx="2986">
                  <c:v>49.75</c:v>
                </c:pt>
                <c:pt idx="2987">
                  <c:v>49.767000000000003</c:v>
                </c:pt>
                <c:pt idx="2988">
                  <c:v>49.783000000000001</c:v>
                </c:pt>
                <c:pt idx="2989">
                  <c:v>49.8</c:v>
                </c:pt>
                <c:pt idx="2990">
                  <c:v>49.817</c:v>
                </c:pt>
                <c:pt idx="2991">
                  <c:v>49.832999999999998</c:v>
                </c:pt>
                <c:pt idx="2992">
                  <c:v>49.85</c:v>
                </c:pt>
                <c:pt idx="2993">
                  <c:v>49.866999999999997</c:v>
                </c:pt>
                <c:pt idx="2994">
                  <c:v>49.883000000000003</c:v>
                </c:pt>
                <c:pt idx="2995">
                  <c:v>49.9</c:v>
                </c:pt>
                <c:pt idx="2996">
                  <c:v>49.917000000000002</c:v>
                </c:pt>
                <c:pt idx="2997">
                  <c:v>49.933</c:v>
                </c:pt>
                <c:pt idx="2998">
                  <c:v>49.95</c:v>
                </c:pt>
                <c:pt idx="2999">
                  <c:v>49.966999999999999</c:v>
                </c:pt>
                <c:pt idx="3000">
                  <c:v>49.982999999999997</c:v>
                </c:pt>
                <c:pt idx="3001">
                  <c:v>50</c:v>
                </c:pt>
                <c:pt idx="3002">
                  <c:v>50.017000000000003</c:v>
                </c:pt>
                <c:pt idx="3003">
                  <c:v>50.033000000000001</c:v>
                </c:pt>
                <c:pt idx="3004">
                  <c:v>50.05</c:v>
                </c:pt>
                <c:pt idx="3005">
                  <c:v>50.067</c:v>
                </c:pt>
                <c:pt idx="3006">
                  <c:v>50.082999999999998</c:v>
                </c:pt>
                <c:pt idx="3007">
                  <c:v>50.1</c:v>
                </c:pt>
                <c:pt idx="3008">
                  <c:v>50.116999999999997</c:v>
                </c:pt>
                <c:pt idx="3009">
                  <c:v>50.133000000000003</c:v>
                </c:pt>
                <c:pt idx="3010">
                  <c:v>50.15</c:v>
                </c:pt>
                <c:pt idx="3011">
                  <c:v>50.167000000000002</c:v>
                </c:pt>
                <c:pt idx="3012">
                  <c:v>50.183</c:v>
                </c:pt>
                <c:pt idx="3013">
                  <c:v>50.2</c:v>
                </c:pt>
                <c:pt idx="3014">
                  <c:v>50.216999999999999</c:v>
                </c:pt>
                <c:pt idx="3015">
                  <c:v>50.232999999999997</c:v>
                </c:pt>
                <c:pt idx="3016">
                  <c:v>50.25</c:v>
                </c:pt>
                <c:pt idx="3017">
                  <c:v>50.267000000000003</c:v>
                </c:pt>
                <c:pt idx="3018">
                  <c:v>50.283000000000001</c:v>
                </c:pt>
                <c:pt idx="3019">
                  <c:v>50.3</c:v>
                </c:pt>
                <c:pt idx="3020">
                  <c:v>50.317</c:v>
                </c:pt>
                <c:pt idx="3021">
                  <c:v>50.332999999999998</c:v>
                </c:pt>
                <c:pt idx="3022">
                  <c:v>50.35</c:v>
                </c:pt>
                <c:pt idx="3023">
                  <c:v>50.366999999999997</c:v>
                </c:pt>
                <c:pt idx="3024">
                  <c:v>50.383000000000003</c:v>
                </c:pt>
                <c:pt idx="3025">
                  <c:v>50.4</c:v>
                </c:pt>
                <c:pt idx="3026">
                  <c:v>50.417000000000002</c:v>
                </c:pt>
                <c:pt idx="3027">
                  <c:v>50.433</c:v>
                </c:pt>
                <c:pt idx="3028">
                  <c:v>50.45</c:v>
                </c:pt>
                <c:pt idx="3029">
                  <c:v>50.466999999999999</c:v>
                </c:pt>
                <c:pt idx="3030">
                  <c:v>50.482999999999997</c:v>
                </c:pt>
                <c:pt idx="3031">
                  <c:v>50.5</c:v>
                </c:pt>
                <c:pt idx="3032">
                  <c:v>50.517000000000003</c:v>
                </c:pt>
                <c:pt idx="3033">
                  <c:v>50.533000000000001</c:v>
                </c:pt>
                <c:pt idx="3034">
                  <c:v>50.55</c:v>
                </c:pt>
                <c:pt idx="3035">
                  <c:v>50.567</c:v>
                </c:pt>
                <c:pt idx="3036">
                  <c:v>50.582999999999998</c:v>
                </c:pt>
                <c:pt idx="3037">
                  <c:v>50.6</c:v>
                </c:pt>
                <c:pt idx="3038">
                  <c:v>50.616999999999997</c:v>
                </c:pt>
                <c:pt idx="3039">
                  <c:v>50.633000000000003</c:v>
                </c:pt>
                <c:pt idx="3040">
                  <c:v>50.65</c:v>
                </c:pt>
                <c:pt idx="3041">
                  <c:v>50.667000000000002</c:v>
                </c:pt>
                <c:pt idx="3042">
                  <c:v>50.683</c:v>
                </c:pt>
                <c:pt idx="3043">
                  <c:v>50.7</c:v>
                </c:pt>
                <c:pt idx="3044">
                  <c:v>50.716999999999999</c:v>
                </c:pt>
                <c:pt idx="3045">
                  <c:v>50.732999999999997</c:v>
                </c:pt>
                <c:pt idx="3046">
                  <c:v>50.75</c:v>
                </c:pt>
                <c:pt idx="3047">
                  <c:v>50.767000000000003</c:v>
                </c:pt>
                <c:pt idx="3048">
                  <c:v>50.783000000000001</c:v>
                </c:pt>
                <c:pt idx="3049">
                  <c:v>50.8</c:v>
                </c:pt>
                <c:pt idx="3050">
                  <c:v>50.817</c:v>
                </c:pt>
                <c:pt idx="3051">
                  <c:v>50.832999999999998</c:v>
                </c:pt>
                <c:pt idx="3052">
                  <c:v>50.85</c:v>
                </c:pt>
                <c:pt idx="3053">
                  <c:v>50.866999999999997</c:v>
                </c:pt>
                <c:pt idx="3054">
                  <c:v>50.883000000000003</c:v>
                </c:pt>
                <c:pt idx="3055">
                  <c:v>50.9</c:v>
                </c:pt>
                <c:pt idx="3056">
                  <c:v>50.917000000000002</c:v>
                </c:pt>
                <c:pt idx="3057">
                  <c:v>50.933</c:v>
                </c:pt>
                <c:pt idx="3058">
                  <c:v>50.95</c:v>
                </c:pt>
                <c:pt idx="3059">
                  <c:v>50.966999999999999</c:v>
                </c:pt>
                <c:pt idx="3060">
                  <c:v>50.982999999999997</c:v>
                </c:pt>
                <c:pt idx="3061">
                  <c:v>51</c:v>
                </c:pt>
                <c:pt idx="3062">
                  <c:v>51.017000000000003</c:v>
                </c:pt>
                <c:pt idx="3063">
                  <c:v>51.033000000000001</c:v>
                </c:pt>
                <c:pt idx="3064">
                  <c:v>51.05</c:v>
                </c:pt>
                <c:pt idx="3065">
                  <c:v>51.067</c:v>
                </c:pt>
                <c:pt idx="3066">
                  <c:v>51.082999999999998</c:v>
                </c:pt>
                <c:pt idx="3067">
                  <c:v>51.1</c:v>
                </c:pt>
                <c:pt idx="3068">
                  <c:v>51.116999999999997</c:v>
                </c:pt>
                <c:pt idx="3069">
                  <c:v>51.133000000000003</c:v>
                </c:pt>
                <c:pt idx="3070">
                  <c:v>51.15</c:v>
                </c:pt>
                <c:pt idx="3071">
                  <c:v>51.167000000000002</c:v>
                </c:pt>
                <c:pt idx="3072">
                  <c:v>51.183</c:v>
                </c:pt>
                <c:pt idx="3073">
                  <c:v>51.2</c:v>
                </c:pt>
                <c:pt idx="3074">
                  <c:v>51.216999999999999</c:v>
                </c:pt>
                <c:pt idx="3075">
                  <c:v>51.232999999999997</c:v>
                </c:pt>
                <c:pt idx="3076">
                  <c:v>51.25</c:v>
                </c:pt>
                <c:pt idx="3077">
                  <c:v>51.267000000000003</c:v>
                </c:pt>
                <c:pt idx="3078">
                  <c:v>51.283000000000001</c:v>
                </c:pt>
                <c:pt idx="3079">
                  <c:v>51.3</c:v>
                </c:pt>
                <c:pt idx="3080">
                  <c:v>51.317</c:v>
                </c:pt>
                <c:pt idx="3081">
                  <c:v>51.332999999999998</c:v>
                </c:pt>
                <c:pt idx="3082">
                  <c:v>51.35</c:v>
                </c:pt>
                <c:pt idx="3083">
                  <c:v>51.366999999999997</c:v>
                </c:pt>
                <c:pt idx="3084">
                  <c:v>51.383000000000003</c:v>
                </c:pt>
                <c:pt idx="3085">
                  <c:v>51.4</c:v>
                </c:pt>
                <c:pt idx="3086">
                  <c:v>51.417000000000002</c:v>
                </c:pt>
                <c:pt idx="3087">
                  <c:v>51.433</c:v>
                </c:pt>
                <c:pt idx="3088">
                  <c:v>51.45</c:v>
                </c:pt>
                <c:pt idx="3089">
                  <c:v>51.466999999999999</c:v>
                </c:pt>
                <c:pt idx="3090">
                  <c:v>51.482999999999997</c:v>
                </c:pt>
                <c:pt idx="3091">
                  <c:v>51.5</c:v>
                </c:pt>
                <c:pt idx="3092">
                  <c:v>51.517000000000003</c:v>
                </c:pt>
                <c:pt idx="3093">
                  <c:v>51.533000000000001</c:v>
                </c:pt>
                <c:pt idx="3094">
                  <c:v>51.55</c:v>
                </c:pt>
                <c:pt idx="3095">
                  <c:v>51.567</c:v>
                </c:pt>
                <c:pt idx="3096">
                  <c:v>51.582999999999998</c:v>
                </c:pt>
                <c:pt idx="3097">
                  <c:v>51.6</c:v>
                </c:pt>
                <c:pt idx="3098">
                  <c:v>51.616999999999997</c:v>
                </c:pt>
                <c:pt idx="3099">
                  <c:v>51.633000000000003</c:v>
                </c:pt>
                <c:pt idx="3100">
                  <c:v>51.65</c:v>
                </c:pt>
                <c:pt idx="3101">
                  <c:v>51.667000000000002</c:v>
                </c:pt>
                <c:pt idx="3102">
                  <c:v>51.683</c:v>
                </c:pt>
                <c:pt idx="3103">
                  <c:v>51.7</c:v>
                </c:pt>
                <c:pt idx="3104">
                  <c:v>51.716999999999999</c:v>
                </c:pt>
                <c:pt idx="3105">
                  <c:v>51.732999999999997</c:v>
                </c:pt>
                <c:pt idx="3106">
                  <c:v>51.75</c:v>
                </c:pt>
                <c:pt idx="3107">
                  <c:v>51.767000000000003</c:v>
                </c:pt>
                <c:pt idx="3108">
                  <c:v>51.783000000000001</c:v>
                </c:pt>
                <c:pt idx="3109">
                  <c:v>51.8</c:v>
                </c:pt>
                <c:pt idx="3110">
                  <c:v>51.817</c:v>
                </c:pt>
                <c:pt idx="3111">
                  <c:v>51.832999999999998</c:v>
                </c:pt>
                <c:pt idx="3112">
                  <c:v>51.85</c:v>
                </c:pt>
                <c:pt idx="3113">
                  <c:v>51.866999999999997</c:v>
                </c:pt>
                <c:pt idx="3114">
                  <c:v>51.883000000000003</c:v>
                </c:pt>
                <c:pt idx="3115">
                  <c:v>51.9</c:v>
                </c:pt>
                <c:pt idx="3116">
                  <c:v>51.917000000000002</c:v>
                </c:pt>
                <c:pt idx="3117">
                  <c:v>51.933</c:v>
                </c:pt>
                <c:pt idx="3118">
                  <c:v>51.95</c:v>
                </c:pt>
                <c:pt idx="3119">
                  <c:v>51.966999999999999</c:v>
                </c:pt>
                <c:pt idx="3120">
                  <c:v>51.982999999999997</c:v>
                </c:pt>
                <c:pt idx="3121">
                  <c:v>52</c:v>
                </c:pt>
                <c:pt idx="3122">
                  <c:v>52.017000000000003</c:v>
                </c:pt>
                <c:pt idx="3123">
                  <c:v>52.033000000000001</c:v>
                </c:pt>
                <c:pt idx="3124">
                  <c:v>52.05</c:v>
                </c:pt>
                <c:pt idx="3125">
                  <c:v>52.067</c:v>
                </c:pt>
                <c:pt idx="3126">
                  <c:v>52.082999999999998</c:v>
                </c:pt>
                <c:pt idx="3127">
                  <c:v>52.1</c:v>
                </c:pt>
                <c:pt idx="3128">
                  <c:v>52.116999999999997</c:v>
                </c:pt>
                <c:pt idx="3129">
                  <c:v>52.133000000000003</c:v>
                </c:pt>
                <c:pt idx="3130">
                  <c:v>52.15</c:v>
                </c:pt>
                <c:pt idx="3131">
                  <c:v>52.167000000000002</c:v>
                </c:pt>
                <c:pt idx="3132">
                  <c:v>52.183</c:v>
                </c:pt>
                <c:pt idx="3133">
                  <c:v>52.2</c:v>
                </c:pt>
                <c:pt idx="3134">
                  <c:v>52.216999999999999</c:v>
                </c:pt>
                <c:pt idx="3135">
                  <c:v>52.232999999999997</c:v>
                </c:pt>
                <c:pt idx="3136">
                  <c:v>52.25</c:v>
                </c:pt>
                <c:pt idx="3137">
                  <c:v>52.267000000000003</c:v>
                </c:pt>
                <c:pt idx="3138">
                  <c:v>52.283000000000001</c:v>
                </c:pt>
                <c:pt idx="3139">
                  <c:v>52.3</c:v>
                </c:pt>
                <c:pt idx="3140">
                  <c:v>52.317</c:v>
                </c:pt>
                <c:pt idx="3141">
                  <c:v>52.332999999999998</c:v>
                </c:pt>
                <c:pt idx="3142">
                  <c:v>52.35</c:v>
                </c:pt>
                <c:pt idx="3143">
                  <c:v>52.366999999999997</c:v>
                </c:pt>
                <c:pt idx="3144">
                  <c:v>52.383000000000003</c:v>
                </c:pt>
                <c:pt idx="3145">
                  <c:v>52.4</c:v>
                </c:pt>
                <c:pt idx="3146">
                  <c:v>52.417000000000002</c:v>
                </c:pt>
                <c:pt idx="3147">
                  <c:v>52.433</c:v>
                </c:pt>
                <c:pt idx="3148">
                  <c:v>52.45</c:v>
                </c:pt>
                <c:pt idx="3149">
                  <c:v>52.466999999999999</c:v>
                </c:pt>
                <c:pt idx="3150">
                  <c:v>52.482999999999997</c:v>
                </c:pt>
                <c:pt idx="3151">
                  <c:v>52.5</c:v>
                </c:pt>
                <c:pt idx="3152">
                  <c:v>52.517000000000003</c:v>
                </c:pt>
                <c:pt idx="3153">
                  <c:v>52.533000000000001</c:v>
                </c:pt>
                <c:pt idx="3154">
                  <c:v>52.55</c:v>
                </c:pt>
                <c:pt idx="3155">
                  <c:v>52.567</c:v>
                </c:pt>
                <c:pt idx="3156">
                  <c:v>52.582999999999998</c:v>
                </c:pt>
                <c:pt idx="3157">
                  <c:v>52.6</c:v>
                </c:pt>
                <c:pt idx="3158">
                  <c:v>52.616999999999997</c:v>
                </c:pt>
                <c:pt idx="3159">
                  <c:v>52.633000000000003</c:v>
                </c:pt>
                <c:pt idx="3160">
                  <c:v>52.65</c:v>
                </c:pt>
                <c:pt idx="3161">
                  <c:v>52.667000000000002</c:v>
                </c:pt>
                <c:pt idx="3162">
                  <c:v>52.683</c:v>
                </c:pt>
                <c:pt idx="3163">
                  <c:v>52.7</c:v>
                </c:pt>
                <c:pt idx="3164">
                  <c:v>52.716999999999999</c:v>
                </c:pt>
                <c:pt idx="3165">
                  <c:v>52.732999999999997</c:v>
                </c:pt>
                <c:pt idx="3166">
                  <c:v>52.75</c:v>
                </c:pt>
                <c:pt idx="3167">
                  <c:v>52.767000000000003</c:v>
                </c:pt>
                <c:pt idx="3168">
                  <c:v>52.783000000000001</c:v>
                </c:pt>
                <c:pt idx="3169">
                  <c:v>52.8</c:v>
                </c:pt>
                <c:pt idx="3170">
                  <c:v>52.817</c:v>
                </c:pt>
                <c:pt idx="3171">
                  <c:v>52.832999999999998</c:v>
                </c:pt>
                <c:pt idx="3172">
                  <c:v>52.85</c:v>
                </c:pt>
                <c:pt idx="3173">
                  <c:v>52.866999999999997</c:v>
                </c:pt>
                <c:pt idx="3174">
                  <c:v>52.883000000000003</c:v>
                </c:pt>
                <c:pt idx="3175">
                  <c:v>52.9</c:v>
                </c:pt>
                <c:pt idx="3176">
                  <c:v>52.917000000000002</c:v>
                </c:pt>
                <c:pt idx="3177">
                  <c:v>52.933</c:v>
                </c:pt>
                <c:pt idx="3178">
                  <c:v>52.95</c:v>
                </c:pt>
                <c:pt idx="3179">
                  <c:v>52.966999999999999</c:v>
                </c:pt>
                <c:pt idx="3180">
                  <c:v>52.982999999999997</c:v>
                </c:pt>
                <c:pt idx="3181">
                  <c:v>53</c:v>
                </c:pt>
                <c:pt idx="3182">
                  <c:v>53.017000000000003</c:v>
                </c:pt>
                <c:pt idx="3183">
                  <c:v>53.033000000000001</c:v>
                </c:pt>
                <c:pt idx="3184">
                  <c:v>53.05</c:v>
                </c:pt>
                <c:pt idx="3185">
                  <c:v>53.067</c:v>
                </c:pt>
                <c:pt idx="3186">
                  <c:v>53.082999999999998</c:v>
                </c:pt>
                <c:pt idx="3187">
                  <c:v>53.1</c:v>
                </c:pt>
                <c:pt idx="3188">
                  <c:v>53.116999999999997</c:v>
                </c:pt>
                <c:pt idx="3189">
                  <c:v>53.133000000000003</c:v>
                </c:pt>
                <c:pt idx="3190">
                  <c:v>53.15</c:v>
                </c:pt>
                <c:pt idx="3191">
                  <c:v>53.167000000000002</c:v>
                </c:pt>
                <c:pt idx="3192">
                  <c:v>53.183</c:v>
                </c:pt>
                <c:pt idx="3193">
                  <c:v>53.2</c:v>
                </c:pt>
                <c:pt idx="3194">
                  <c:v>53.216999999999999</c:v>
                </c:pt>
                <c:pt idx="3195">
                  <c:v>53.232999999999997</c:v>
                </c:pt>
                <c:pt idx="3196">
                  <c:v>53.25</c:v>
                </c:pt>
                <c:pt idx="3197">
                  <c:v>53.267000000000003</c:v>
                </c:pt>
                <c:pt idx="3198">
                  <c:v>53.283000000000001</c:v>
                </c:pt>
                <c:pt idx="3199">
                  <c:v>53.3</c:v>
                </c:pt>
                <c:pt idx="3200">
                  <c:v>53.317</c:v>
                </c:pt>
                <c:pt idx="3201">
                  <c:v>53.332999999999998</c:v>
                </c:pt>
                <c:pt idx="3202">
                  <c:v>53.35</c:v>
                </c:pt>
                <c:pt idx="3203">
                  <c:v>53.366999999999997</c:v>
                </c:pt>
                <c:pt idx="3204">
                  <c:v>53.383000000000003</c:v>
                </c:pt>
                <c:pt idx="3205">
                  <c:v>53.4</c:v>
                </c:pt>
                <c:pt idx="3206">
                  <c:v>53.417000000000002</c:v>
                </c:pt>
                <c:pt idx="3207">
                  <c:v>53.433</c:v>
                </c:pt>
                <c:pt idx="3208">
                  <c:v>53.45</c:v>
                </c:pt>
                <c:pt idx="3209">
                  <c:v>53.466999999999999</c:v>
                </c:pt>
                <c:pt idx="3210">
                  <c:v>53.482999999999997</c:v>
                </c:pt>
                <c:pt idx="3211">
                  <c:v>53.5</c:v>
                </c:pt>
                <c:pt idx="3212">
                  <c:v>53.517000000000003</c:v>
                </c:pt>
                <c:pt idx="3213">
                  <c:v>53.533000000000001</c:v>
                </c:pt>
                <c:pt idx="3214">
                  <c:v>53.55</c:v>
                </c:pt>
                <c:pt idx="3215">
                  <c:v>53.567</c:v>
                </c:pt>
                <c:pt idx="3216">
                  <c:v>53.582999999999998</c:v>
                </c:pt>
                <c:pt idx="3217">
                  <c:v>53.6</c:v>
                </c:pt>
                <c:pt idx="3218">
                  <c:v>53.616999999999997</c:v>
                </c:pt>
                <c:pt idx="3219">
                  <c:v>53.633000000000003</c:v>
                </c:pt>
                <c:pt idx="3220">
                  <c:v>53.65</c:v>
                </c:pt>
                <c:pt idx="3221">
                  <c:v>53.667000000000002</c:v>
                </c:pt>
                <c:pt idx="3222">
                  <c:v>53.683</c:v>
                </c:pt>
                <c:pt idx="3223">
                  <c:v>53.7</c:v>
                </c:pt>
                <c:pt idx="3224">
                  <c:v>53.716999999999999</c:v>
                </c:pt>
                <c:pt idx="3225">
                  <c:v>53.732999999999997</c:v>
                </c:pt>
                <c:pt idx="3226">
                  <c:v>53.75</c:v>
                </c:pt>
                <c:pt idx="3227">
                  <c:v>53.767000000000003</c:v>
                </c:pt>
                <c:pt idx="3228">
                  <c:v>53.783000000000001</c:v>
                </c:pt>
                <c:pt idx="3229">
                  <c:v>53.8</c:v>
                </c:pt>
                <c:pt idx="3230">
                  <c:v>53.817</c:v>
                </c:pt>
                <c:pt idx="3231">
                  <c:v>53.832999999999998</c:v>
                </c:pt>
                <c:pt idx="3232">
                  <c:v>53.85</c:v>
                </c:pt>
                <c:pt idx="3233">
                  <c:v>53.866999999999997</c:v>
                </c:pt>
                <c:pt idx="3234">
                  <c:v>53.883000000000003</c:v>
                </c:pt>
                <c:pt idx="3235">
                  <c:v>53.9</c:v>
                </c:pt>
                <c:pt idx="3236">
                  <c:v>53.917000000000002</c:v>
                </c:pt>
                <c:pt idx="3237">
                  <c:v>53.933</c:v>
                </c:pt>
                <c:pt idx="3238">
                  <c:v>53.95</c:v>
                </c:pt>
                <c:pt idx="3239">
                  <c:v>53.966999999999999</c:v>
                </c:pt>
                <c:pt idx="3240">
                  <c:v>53.982999999999997</c:v>
                </c:pt>
                <c:pt idx="3241">
                  <c:v>54</c:v>
                </c:pt>
                <c:pt idx="3242">
                  <c:v>54.017000000000003</c:v>
                </c:pt>
                <c:pt idx="3243">
                  <c:v>54.033000000000001</c:v>
                </c:pt>
                <c:pt idx="3244">
                  <c:v>54.05</c:v>
                </c:pt>
                <c:pt idx="3245">
                  <c:v>54.067</c:v>
                </c:pt>
                <c:pt idx="3246">
                  <c:v>54.082999999999998</c:v>
                </c:pt>
                <c:pt idx="3247">
                  <c:v>54.1</c:v>
                </c:pt>
                <c:pt idx="3248">
                  <c:v>54.116999999999997</c:v>
                </c:pt>
                <c:pt idx="3249">
                  <c:v>54.133000000000003</c:v>
                </c:pt>
                <c:pt idx="3250">
                  <c:v>54.15</c:v>
                </c:pt>
                <c:pt idx="3251">
                  <c:v>54.167000000000002</c:v>
                </c:pt>
                <c:pt idx="3252">
                  <c:v>54.183</c:v>
                </c:pt>
                <c:pt idx="3253">
                  <c:v>54.2</c:v>
                </c:pt>
                <c:pt idx="3254">
                  <c:v>54.216999999999999</c:v>
                </c:pt>
                <c:pt idx="3255">
                  <c:v>54.232999999999997</c:v>
                </c:pt>
                <c:pt idx="3256">
                  <c:v>54.25</c:v>
                </c:pt>
                <c:pt idx="3257">
                  <c:v>54.267000000000003</c:v>
                </c:pt>
                <c:pt idx="3258">
                  <c:v>54.283000000000001</c:v>
                </c:pt>
                <c:pt idx="3259">
                  <c:v>54.3</c:v>
                </c:pt>
                <c:pt idx="3260">
                  <c:v>54.317</c:v>
                </c:pt>
                <c:pt idx="3261">
                  <c:v>54.332999999999998</c:v>
                </c:pt>
                <c:pt idx="3262">
                  <c:v>54.35</c:v>
                </c:pt>
                <c:pt idx="3263">
                  <c:v>54.366999999999997</c:v>
                </c:pt>
                <c:pt idx="3264">
                  <c:v>54.383000000000003</c:v>
                </c:pt>
                <c:pt idx="3265">
                  <c:v>54.4</c:v>
                </c:pt>
                <c:pt idx="3266">
                  <c:v>54.417000000000002</c:v>
                </c:pt>
                <c:pt idx="3267">
                  <c:v>54.433</c:v>
                </c:pt>
                <c:pt idx="3268">
                  <c:v>54.45</c:v>
                </c:pt>
                <c:pt idx="3269">
                  <c:v>54.466999999999999</c:v>
                </c:pt>
                <c:pt idx="3270">
                  <c:v>54.482999999999997</c:v>
                </c:pt>
                <c:pt idx="3271">
                  <c:v>54.5</c:v>
                </c:pt>
                <c:pt idx="3272">
                  <c:v>54.517000000000003</c:v>
                </c:pt>
                <c:pt idx="3273">
                  <c:v>54.533000000000001</c:v>
                </c:pt>
                <c:pt idx="3274">
                  <c:v>54.55</c:v>
                </c:pt>
                <c:pt idx="3275">
                  <c:v>54.567</c:v>
                </c:pt>
                <c:pt idx="3276">
                  <c:v>54.582999999999998</c:v>
                </c:pt>
                <c:pt idx="3277">
                  <c:v>54.6</c:v>
                </c:pt>
                <c:pt idx="3278">
                  <c:v>54.616999999999997</c:v>
                </c:pt>
                <c:pt idx="3279">
                  <c:v>54.633000000000003</c:v>
                </c:pt>
                <c:pt idx="3280">
                  <c:v>54.65</c:v>
                </c:pt>
                <c:pt idx="3281">
                  <c:v>54.667000000000002</c:v>
                </c:pt>
                <c:pt idx="3282">
                  <c:v>54.683</c:v>
                </c:pt>
                <c:pt idx="3283">
                  <c:v>54.7</c:v>
                </c:pt>
                <c:pt idx="3284">
                  <c:v>54.716999999999999</c:v>
                </c:pt>
                <c:pt idx="3285">
                  <c:v>54.732999999999997</c:v>
                </c:pt>
                <c:pt idx="3286">
                  <c:v>54.75</c:v>
                </c:pt>
                <c:pt idx="3287">
                  <c:v>54.767000000000003</c:v>
                </c:pt>
                <c:pt idx="3288">
                  <c:v>54.783000000000001</c:v>
                </c:pt>
                <c:pt idx="3289">
                  <c:v>54.8</c:v>
                </c:pt>
                <c:pt idx="3290">
                  <c:v>54.817</c:v>
                </c:pt>
                <c:pt idx="3291">
                  <c:v>54.832999999999998</c:v>
                </c:pt>
                <c:pt idx="3292">
                  <c:v>54.85</c:v>
                </c:pt>
                <c:pt idx="3293">
                  <c:v>54.866999999999997</c:v>
                </c:pt>
                <c:pt idx="3294">
                  <c:v>54.883000000000003</c:v>
                </c:pt>
                <c:pt idx="3295">
                  <c:v>54.9</c:v>
                </c:pt>
                <c:pt idx="3296">
                  <c:v>54.917000000000002</c:v>
                </c:pt>
                <c:pt idx="3297">
                  <c:v>54.933</c:v>
                </c:pt>
                <c:pt idx="3298">
                  <c:v>54.95</c:v>
                </c:pt>
                <c:pt idx="3299">
                  <c:v>54.966999999999999</c:v>
                </c:pt>
                <c:pt idx="3300">
                  <c:v>54.982999999999997</c:v>
                </c:pt>
                <c:pt idx="3301">
                  <c:v>55</c:v>
                </c:pt>
                <c:pt idx="3302">
                  <c:v>55.017000000000003</c:v>
                </c:pt>
                <c:pt idx="3303">
                  <c:v>55.033000000000001</c:v>
                </c:pt>
                <c:pt idx="3304">
                  <c:v>55.05</c:v>
                </c:pt>
                <c:pt idx="3305">
                  <c:v>55.067</c:v>
                </c:pt>
                <c:pt idx="3306">
                  <c:v>55.082999999999998</c:v>
                </c:pt>
                <c:pt idx="3307">
                  <c:v>55.1</c:v>
                </c:pt>
                <c:pt idx="3308">
                  <c:v>55.116999999999997</c:v>
                </c:pt>
                <c:pt idx="3309">
                  <c:v>55.133000000000003</c:v>
                </c:pt>
                <c:pt idx="3310">
                  <c:v>55.15</c:v>
                </c:pt>
                <c:pt idx="3311">
                  <c:v>55.167000000000002</c:v>
                </c:pt>
                <c:pt idx="3312">
                  <c:v>55.183</c:v>
                </c:pt>
                <c:pt idx="3313">
                  <c:v>55.2</c:v>
                </c:pt>
                <c:pt idx="3314">
                  <c:v>55.216999999999999</c:v>
                </c:pt>
                <c:pt idx="3315">
                  <c:v>55.232999999999997</c:v>
                </c:pt>
                <c:pt idx="3316">
                  <c:v>55.25</c:v>
                </c:pt>
                <c:pt idx="3317">
                  <c:v>55.267000000000003</c:v>
                </c:pt>
                <c:pt idx="3318">
                  <c:v>55.283000000000001</c:v>
                </c:pt>
                <c:pt idx="3319">
                  <c:v>55.3</c:v>
                </c:pt>
                <c:pt idx="3320">
                  <c:v>55.317</c:v>
                </c:pt>
                <c:pt idx="3321">
                  <c:v>55.332999999999998</c:v>
                </c:pt>
                <c:pt idx="3322">
                  <c:v>55.35</c:v>
                </c:pt>
                <c:pt idx="3323">
                  <c:v>55.366999999999997</c:v>
                </c:pt>
                <c:pt idx="3324">
                  <c:v>55.383000000000003</c:v>
                </c:pt>
                <c:pt idx="3325">
                  <c:v>55.4</c:v>
                </c:pt>
                <c:pt idx="3326">
                  <c:v>55.417000000000002</c:v>
                </c:pt>
                <c:pt idx="3327">
                  <c:v>55.433</c:v>
                </c:pt>
                <c:pt idx="3328">
                  <c:v>55.45</c:v>
                </c:pt>
                <c:pt idx="3329">
                  <c:v>55.466999999999999</c:v>
                </c:pt>
                <c:pt idx="3330">
                  <c:v>55.482999999999997</c:v>
                </c:pt>
                <c:pt idx="3331">
                  <c:v>55.5</c:v>
                </c:pt>
                <c:pt idx="3332">
                  <c:v>55.517000000000003</c:v>
                </c:pt>
                <c:pt idx="3333">
                  <c:v>55.533000000000001</c:v>
                </c:pt>
                <c:pt idx="3334">
                  <c:v>55.55</c:v>
                </c:pt>
                <c:pt idx="3335">
                  <c:v>55.567</c:v>
                </c:pt>
                <c:pt idx="3336">
                  <c:v>55.582999999999998</c:v>
                </c:pt>
                <c:pt idx="3337">
                  <c:v>55.6</c:v>
                </c:pt>
                <c:pt idx="3338">
                  <c:v>55.616999999999997</c:v>
                </c:pt>
                <c:pt idx="3339">
                  <c:v>55.633000000000003</c:v>
                </c:pt>
                <c:pt idx="3340">
                  <c:v>55.65</c:v>
                </c:pt>
                <c:pt idx="3341">
                  <c:v>55.667000000000002</c:v>
                </c:pt>
                <c:pt idx="3342">
                  <c:v>55.683</c:v>
                </c:pt>
                <c:pt idx="3343">
                  <c:v>55.7</c:v>
                </c:pt>
                <c:pt idx="3344">
                  <c:v>55.716999999999999</c:v>
                </c:pt>
                <c:pt idx="3345">
                  <c:v>55.732999999999997</c:v>
                </c:pt>
                <c:pt idx="3346">
                  <c:v>55.75</c:v>
                </c:pt>
                <c:pt idx="3347">
                  <c:v>55.767000000000003</c:v>
                </c:pt>
                <c:pt idx="3348">
                  <c:v>55.783000000000001</c:v>
                </c:pt>
                <c:pt idx="3349">
                  <c:v>55.8</c:v>
                </c:pt>
                <c:pt idx="3350">
                  <c:v>55.817</c:v>
                </c:pt>
                <c:pt idx="3351">
                  <c:v>55.832999999999998</c:v>
                </c:pt>
                <c:pt idx="3352">
                  <c:v>55.85</c:v>
                </c:pt>
                <c:pt idx="3353">
                  <c:v>55.866999999999997</c:v>
                </c:pt>
                <c:pt idx="3354">
                  <c:v>55.883000000000003</c:v>
                </c:pt>
                <c:pt idx="3355">
                  <c:v>55.9</c:v>
                </c:pt>
                <c:pt idx="3356">
                  <c:v>55.917000000000002</c:v>
                </c:pt>
                <c:pt idx="3357">
                  <c:v>55.933</c:v>
                </c:pt>
                <c:pt idx="3358">
                  <c:v>55.95</c:v>
                </c:pt>
                <c:pt idx="3359">
                  <c:v>55.966999999999999</c:v>
                </c:pt>
                <c:pt idx="3360">
                  <c:v>55.982999999999997</c:v>
                </c:pt>
                <c:pt idx="3361">
                  <c:v>56</c:v>
                </c:pt>
                <c:pt idx="3362">
                  <c:v>56.017000000000003</c:v>
                </c:pt>
                <c:pt idx="3363">
                  <c:v>56.033000000000001</c:v>
                </c:pt>
                <c:pt idx="3364">
                  <c:v>56.05</c:v>
                </c:pt>
                <c:pt idx="3365">
                  <c:v>56.067</c:v>
                </c:pt>
                <c:pt idx="3366">
                  <c:v>56.082999999999998</c:v>
                </c:pt>
                <c:pt idx="3367">
                  <c:v>56.1</c:v>
                </c:pt>
                <c:pt idx="3368">
                  <c:v>56.116999999999997</c:v>
                </c:pt>
                <c:pt idx="3369">
                  <c:v>56.133000000000003</c:v>
                </c:pt>
                <c:pt idx="3370">
                  <c:v>56.15</c:v>
                </c:pt>
                <c:pt idx="3371">
                  <c:v>56.167000000000002</c:v>
                </c:pt>
                <c:pt idx="3372">
                  <c:v>56.183</c:v>
                </c:pt>
                <c:pt idx="3373">
                  <c:v>56.2</c:v>
                </c:pt>
                <c:pt idx="3374">
                  <c:v>56.216999999999999</c:v>
                </c:pt>
                <c:pt idx="3375">
                  <c:v>56.232999999999997</c:v>
                </c:pt>
                <c:pt idx="3376">
                  <c:v>56.25</c:v>
                </c:pt>
                <c:pt idx="3377">
                  <c:v>56.267000000000003</c:v>
                </c:pt>
                <c:pt idx="3378">
                  <c:v>56.283000000000001</c:v>
                </c:pt>
                <c:pt idx="3379">
                  <c:v>56.3</c:v>
                </c:pt>
                <c:pt idx="3380">
                  <c:v>56.317</c:v>
                </c:pt>
                <c:pt idx="3381">
                  <c:v>56.332999999999998</c:v>
                </c:pt>
                <c:pt idx="3382">
                  <c:v>56.35</c:v>
                </c:pt>
                <c:pt idx="3383">
                  <c:v>56.366999999999997</c:v>
                </c:pt>
                <c:pt idx="3384">
                  <c:v>56.383000000000003</c:v>
                </c:pt>
                <c:pt idx="3385">
                  <c:v>56.4</c:v>
                </c:pt>
                <c:pt idx="3386">
                  <c:v>56.417000000000002</c:v>
                </c:pt>
                <c:pt idx="3387">
                  <c:v>56.433</c:v>
                </c:pt>
                <c:pt idx="3388">
                  <c:v>56.45</c:v>
                </c:pt>
                <c:pt idx="3389">
                  <c:v>56.466999999999999</c:v>
                </c:pt>
                <c:pt idx="3390">
                  <c:v>56.482999999999997</c:v>
                </c:pt>
                <c:pt idx="3391">
                  <c:v>56.5</c:v>
                </c:pt>
                <c:pt idx="3392">
                  <c:v>56.517000000000003</c:v>
                </c:pt>
                <c:pt idx="3393">
                  <c:v>56.533000000000001</c:v>
                </c:pt>
                <c:pt idx="3394">
                  <c:v>56.55</c:v>
                </c:pt>
                <c:pt idx="3395">
                  <c:v>56.567</c:v>
                </c:pt>
                <c:pt idx="3396">
                  <c:v>56.582999999999998</c:v>
                </c:pt>
                <c:pt idx="3397">
                  <c:v>56.6</c:v>
                </c:pt>
                <c:pt idx="3398">
                  <c:v>56.616999999999997</c:v>
                </c:pt>
                <c:pt idx="3399">
                  <c:v>56.633000000000003</c:v>
                </c:pt>
                <c:pt idx="3400">
                  <c:v>56.65</c:v>
                </c:pt>
                <c:pt idx="3401">
                  <c:v>56.667000000000002</c:v>
                </c:pt>
                <c:pt idx="3402">
                  <c:v>56.683</c:v>
                </c:pt>
                <c:pt idx="3403">
                  <c:v>56.7</c:v>
                </c:pt>
                <c:pt idx="3404">
                  <c:v>56.716999999999999</c:v>
                </c:pt>
                <c:pt idx="3405">
                  <c:v>56.732999999999997</c:v>
                </c:pt>
                <c:pt idx="3406">
                  <c:v>56.75</c:v>
                </c:pt>
                <c:pt idx="3407">
                  <c:v>56.767000000000003</c:v>
                </c:pt>
                <c:pt idx="3408">
                  <c:v>56.783000000000001</c:v>
                </c:pt>
                <c:pt idx="3409">
                  <c:v>56.8</c:v>
                </c:pt>
                <c:pt idx="3410">
                  <c:v>56.817</c:v>
                </c:pt>
                <c:pt idx="3411">
                  <c:v>56.832999999999998</c:v>
                </c:pt>
                <c:pt idx="3412">
                  <c:v>56.85</c:v>
                </c:pt>
                <c:pt idx="3413">
                  <c:v>56.866999999999997</c:v>
                </c:pt>
                <c:pt idx="3414">
                  <c:v>56.883000000000003</c:v>
                </c:pt>
                <c:pt idx="3415">
                  <c:v>56.9</c:v>
                </c:pt>
                <c:pt idx="3416">
                  <c:v>56.917000000000002</c:v>
                </c:pt>
                <c:pt idx="3417">
                  <c:v>56.933</c:v>
                </c:pt>
                <c:pt idx="3418">
                  <c:v>56.95</c:v>
                </c:pt>
                <c:pt idx="3419">
                  <c:v>56.966999999999999</c:v>
                </c:pt>
                <c:pt idx="3420">
                  <c:v>56.982999999999997</c:v>
                </c:pt>
                <c:pt idx="3421">
                  <c:v>57</c:v>
                </c:pt>
                <c:pt idx="3422">
                  <c:v>57.017000000000003</c:v>
                </c:pt>
                <c:pt idx="3423">
                  <c:v>57.033000000000001</c:v>
                </c:pt>
                <c:pt idx="3424">
                  <c:v>57.05</c:v>
                </c:pt>
                <c:pt idx="3425">
                  <c:v>57.067</c:v>
                </c:pt>
                <c:pt idx="3426">
                  <c:v>57.082999999999998</c:v>
                </c:pt>
                <c:pt idx="3427">
                  <c:v>57.1</c:v>
                </c:pt>
                <c:pt idx="3428">
                  <c:v>57.116999999999997</c:v>
                </c:pt>
                <c:pt idx="3429">
                  <c:v>57.133000000000003</c:v>
                </c:pt>
                <c:pt idx="3430">
                  <c:v>57.15</c:v>
                </c:pt>
                <c:pt idx="3431">
                  <c:v>57.167000000000002</c:v>
                </c:pt>
                <c:pt idx="3432">
                  <c:v>57.183</c:v>
                </c:pt>
                <c:pt idx="3433">
                  <c:v>57.2</c:v>
                </c:pt>
                <c:pt idx="3434">
                  <c:v>57.216999999999999</c:v>
                </c:pt>
                <c:pt idx="3435">
                  <c:v>57.232999999999997</c:v>
                </c:pt>
                <c:pt idx="3436">
                  <c:v>57.25</c:v>
                </c:pt>
                <c:pt idx="3437">
                  <c:v>57.267000000000003</c:v>
                </c:pt>
                <c:pt idx="3438">
                  <c:v>57.283000000000001</c:v>
                </c:pt>
                <c:pt idx="3439">
                  <c:v>57.3</c:v>
                </c:pt>
                <c:pt idx="3440">
                  <c:v>57.317</c:v>
                </c:pt>
                <c:pt idx="3441">
                  <c:v>57.332999999999998</c:v>
                </c:pt>
                <c:pt idx="3442">
                  <c:v>57.35</c:v>
                </c:pt>
                <c:pt idx="3443">
                  <c:v>57.366999999999997</c:v>
                </c:pt>
                <c:pt idx="3444">
                  <c:v>57.383000000000003</c:v>
                </c:pt>
                <c:pt idx="3445">
                  <c:v>57.4</c:v>
                </c:pt>
                <c:pt idx="3446">
                  <c:v>57.417000000000002</c:v>
                </c:pt>
                <c:pt idx="3447">
                  <c:v>57.433</c:v>
                </c:pt>
                <c:pt idx="3448">
                  <c:v>57.45</c:v>
                </c:pt>
                <c:pt idx="3449">
                  <c:v>57.466999999999999</c:v>
                </c:pt>
                <c:pt idx="3450">
                  <c:v>57.482999999999997</c:v>
                </c:pt>
                <c:pt idx="3451">
                  <c:v>57.5</c:v>
                </c:pt>
                <c:pt idx="3452">
                  <c:v>57.517000000000003</c:v>
                </c:pt>
                <c:pt idx="3453">
                  <c:v>57.533000000000001</c:v>
                </c:pt>
                <c:pt idx="3454">
                  <c:v>57.55</c:v>
                </c:pt>
                <c:pt idx="3455">
                  <c:v>57.567</c:v>
                </c:pt>
                <c:pt idx="3456">
                  <c:v>57.582999999999998</c:v>
                </c:pt>
                <c:pt idx="3457">
                  <c:v>57.6</c:v>
                </c:pt>
                <c:pt idx="3458">
                  <c:v>57.616999999999997</c:v>
                </c:pt>
                <c:pt idx="3459">
                  <c:v>57.633000000000003</c:v>
                </c:pt>
                <c:pt idx="3460">
                  <c:v>57.65</c:v>
                </c:pt>
                <c:pt idx="3461">
                  <c:v>57.667000000000002</c:v>
                </c:pt>
                <c:pt idx="3462">
                  <c:v>57.683</c:v>
                </c:pt>
                <c:pt idx="3463">
                  <c:v>57.7</c:v>
                </c:pt>
                <c:pt idx="3464">
                  <c:v>57.716999999999999</c:v>
                </c:pt>
                <c:pt idx="3465">
                  <c:v>57.732999999999997</c:v>
                </c:pt>
                <c:pt idx="3466">
                  <c:v>57.75</c:v>
                </c:pt>
                <c:pt idx="3467">
                  <c:v>57.767000000000003</c:v>
                </c:pt>
                <c:pt idx="3468">
                  <c:v>57.783000000000001</c:v>
                </c:pt>
                <c:pt idx="3469">
                  <c:v>57.8</c:v>
                </c:pt>
                <c:pt idx="3470">
                  <c:v>57.817</c:v>
                </c:pt>
                <c:pt idx="3471">
                  <c:v>57.832999999999998</c:v>
                </c:pt>
                <c:pt idx="3472">
                  <c:v>57.85</c:v>
                </c:pt>
                <c:pt idx="3473">
                  <c:v>57.866999999999997</c:v>
                </c:pt>
                <c:pt idx="3474">
                  <c:v>57.883000000000003</c:v>
                </c:pt>
                <c:pt idx="3475">
                  <c:v>57.9</c:v>
                </c:pt>
                <c:pt idx="3476">
                  <c:v>57.917000000000002</c:v>
                </c:pt>
                <c:pt idx="3477">
                  <c:v>57.933</c:v>
                </c:pt>
                <c:pt idx="3478">
                  <c:v>57.95</c:v>
                </c:pt>
                <c:pt idx="3479">
                  <c:v>57.966999999999999</c:v>
                </c:pt>
                <c:pt idx="3480">
                  <c:v>57.982999999999997</c:v>
                </c:pt>
                <c:pt idx="3481">
                  <c:v>58</c:v>
                </c:pt>
                <c:pt idx="3482">
                  <c:v>58.017000000000003</c:v>
                </c:pt>
                <c:pt idx="3483">
                  <c:v>58.033000000000001</c:v>
                </c:pt>
                <c:pt idx="3484">
                  <c:v>58.05</c:v>
                </c:pt>
                <c:pt idx="3485">
                  <c:v>58.067</c:v>
                </c:pt>
                <c:pt idx="3486">
                  <c:v>58.082999999999998</c:v>
                </c:pt>
                <c:pt idx="3487">
                  <c:v>58.1</c:v>
                </c:pt>
                <c:pt idx="3488">
                  <c:v>58.116999999999997</c:v>
                </c:pt>
                <c:pt idx="3489">
                  <c:v>58.133000000000003</c:v>
                </c:pt>
                <c:pt idx="3490">
                  <c:v>58.15</c:v>
                </c:pt>
                <c:pt idx="3491">
                  <c:v>58.167000000000002</c:v>
                </c:pt>
                <c:pt idx="3492">
                  <c:v>58.183</c:v>
                </c:pt>
                <c:pt idx="3493">
                  <c:v>58.2</c:v>
                </c:pt>
                <c:pt idx="3494">
                  <c:v>58.216999999999999</c:v>
                </c:pt>
                <c:pt idx="3495">
                  <c:v>58.232999999999997</c:v>
                </c:pt>
                <c:pt idx="3496">
                  <c:v>58.25</c:v>
                </c:pt>
                <c:pt idx="3497">
                  <c:v>58.267000000000003</c:v>
                </c:pt>
                <c:pt idx="3498">
                  <c:v>58.283000000000001</c:v>
                </c:pt>
                <c:pt idx="3499">
                  <c:v>58.3</c:v>
                </c:pt>
                <c:pt idx="3500">
                  <c:v>58.317</c:v>
                </c:pt>
                <c:pt idx="3501">
                  <c:v>58.332999999999998</c:v>
                </c:pt>
                <c:pt idx="3502">
                  <c:v>58.35</c:v>
                </c:pt>
                <c:pt idx="3503">
                  <c:v>58.366999999999997</c:v>
                </c:pt>
                <c:pt idx="3504">
                  <c:v>58.383000000000003</c:v>
                </c:pt>
                <c:pt idx="3505">
                  <c:v>58.4</c:v>
                </c:pt>
                <c:pt idx="3506">
                  <c:v>58.417000000000002</c:v>
                </c:pt>
                <c:pt idx="3507">
                  <c:v>58.433</c:v>
                </c:pt>
                <c:pt idx="3508">
                  <c:v>58.45</c:v>
                </c:pt>
                <c:pt idx="3509">
                  <c:v>58.466999999999999</c:v>
                </c:pt>
                <c:pt idx="3510">
                  <c:v>58.482999999999997</c:v>
                </c:pt>
                <c:pt idx="3511">
                  <c:v>58.5</c:v>
                </c:pt>
                <c:pt idx="3512">
                  <c:v>58.517000000000003</c:v>
                </c:pt>
                <c:pt idx="3513">
                  <c:v>58.533000000000001</c:v>
                </c:pt>
                <c:pt idx="3514">
                  <c:v>58.55</c:v>
                </c:pt>
                <c:pt idx="3515">
                  <c:v>58.567</c:v>
                </c:pt>
                <c:pt idx="3516">
                  <c:v>58.582999999999998</c:v>
                </c:pt>
                <c:pt idx="3517">
                  <c:v>58.6</c:v>
                </c:pt>
                <c:pt idx="3518">
                  <c:v>58.616999999999997</c:v>
                </c:pt>
                <c:pt idx="3519">
                  <c:v>58.633000000000003</c:v>
                </c:pt>
                <c:pt idx="3520">
                  <c:v>58.65</c:v>
                </c:pt>
                <c:pt idx="3521">
                  <c:v>58.667000000000002</c:v>
                </c:pt>
                <c:pt idx="3522">
                  <c:v>58.683</c:v>
                </c:pt>
                <c:pt idx="3523">
                  <c:v>58.7</c:v>
                </c:pt>
                <c:pt idx="3524">
                  <c:v>58.716999999999999</c:v>
                </c:pt>
                <c:pt idx="3525">
                  <c:v>58.732999999999997</c:v>
                </c:pt>
                <c:pt idx="3526">
                  <c:v>58.75</c:v>
                </c:pt>
                <c:pt idx="3527">
                  <c:v>58.767000000000003</c:v>
                </c:pt>
                <c:pt idx="3528">
                  <c:v>58.783000000000001</c:v>
                </c:pt>
                <c:pt idx="3529">
                  <c:v>58.8</c:v>
                </c:pt>
                <c:pt idx="3530">
                  <c:v>58.817</c:v>
                </c:pt>
                <c:pt idx="3531">
                  <c:v>58.832999999999998</c:v>
                </c:pt>
                <c:pt idx="3532">
                  <c:v>58.85</c:v>
                </c:pt>
                <c:pt idx="3533">
                  <c:v>58.866999999999997</c:v>
                </c:pt>
                <c:pt idx="3534">
                  <c:v>58.883000000000003</c:v>
                </c:pt>
                <c:pt idx="3535">
                  <c:v>58.9</c:v>
                </c:pt>
                <c:pt idx="3536">
                  <c:v>58.917000000000002</c:v>
                </c:pt>
                <c:pt idx="3537">
                  <c:v>58.933</c:v>
                </c:pt>
                <c:pt idx="3538">
                  <c:v>58.95</c:v>
                </c:pt>
                <c:pt idx="3539">
                  <c:v>58.966999999999999</c:v>
                </c:pt>
                <c:pt idx="3540">
                  <c:v>58.982999999999997</c:v>
                </c:pt>
                <c:pt idx="3541">
                  <c:v>59</c:v>
                </c:pt>
                <c:pt idx="3542">
                  <c:v>59.017000000000003</c:v>
                </c:pt>
                <c:pt idx="3543">
                  <c:v>59.033000000000001</c:v>
                </c:pt>
                <c:pt idx="3544">
                  <c:v>59.05</c:v>
                </c:pt>
                <c:pt idx="3545">
                  <c:v>59.067</c:v>
                </c:pt>
                <c:pt idx="3546">
                  <c:v>59.082999999999998</c:v>
                </c:pt>
                <c:pt idx="3547">
                  <c:v>59.1</c:v>
                </c:pt>
                <c:pt idx="3548">
                  <c:v>59.116999999999997</c:v>
                </c:pt>
                <c:pt idx="3549">
                  <c:v>59.133000000000003</c:v>
                </c:pt>
                <c:pt idx="3550">
                  <c:v>59.15</c:v>
                </c:pt>
                <c:pt idx="3551">
                  <c:v>59.167000000000002</c:v>
                </c:pt>
                <c:pt idx="3552">
                  <c:v>59.183</c:v>
                </c:pt>
                <c:pt idx="3553">
                  <c:v>59.2</c:v>
                </c:pt>
                <c:pt idx="3554">
                  <c:v>59.216999999999999</c:v>
                </c:pt>
                <c:pt idx="3555">
                  <c:v>59.232999999999997</c:v>
                </c:pt>
                <c:pt idx="3556">
                  <c:v>59.25</c:v>
                </c:pt>
                <c:pt idx="3557">
                  <c:v>59.267000000000003</c:v>
                </c:pt>
                <c:pt idx="3558">
                  <c:v>59.283000000000001</c:v>
                </c:pt>
                <c:pt idx="3559">
                  <c:v>59.3</c:v>
                </c:pt>
                <c:pt idx="3560">
                  <c:v>59.317</c:v>
                </c:pt>
                <c:pt idx="3561">
                  <c:v>59.332999999999998</c:v>
                </c:pt>
                <c:pt idx="3562">
                  <c:v>59.35</c:v>
                </c:pt>
                <c:pt idx="3563">
                  <c:v>59.366999999999997</c:v>
                </c:pt>
                <c:pt idx="3564">
                  <c:v>59.383000000000003</c:v>
                </c:pt>
                <c:pt idx="3565">
                  <c:v>59.4</c:v>
                </c:pt>
                <c:pt idx="3566">
                  <c:v>59.417000000000002</c:v>
                </c:pt>
                <c:pt idx="3567">
                  <c:v>59.433</c:v>
                </c:pt>
                <c:pt idx="3568">
                  <c:v>59.45</c:v>
                </c:pt>
                <c:pt idx="3569">
                  <c:v>59.466999999999999</c:v>
                </c:pt>
                <c:pt idx="3570">
                  <c:v>59.482999999999997</c:v>
                </c:pt>
                <c:pt idx="3571">
                  <c:v>59.5</c:v>
                </c:pt>
                <c:pt idx="3572">
                  <c:v>59.517000000000003</c:v>
                </c:pt>
                <c:pt idx="3573">
                  <c:v>59.533000000000001</c:v>
                </c:pt>
                <c:pt idx="3574">
                  <c:v>59.55</c:v>
                </c:pt>
                <c:pt idx="3575">
                  <c:v>59.567</c:v>
                </c:pt>
                <c:pt idx="3576">
                  <c:v>59.582999999999998</c:v>
                </c:pt>
                <c:pt idx="3577">
                  <c:v>59.6</c:v>
                </c:pt>
                <c:pt idx="3578">
                  <c:v>59.616999999999997</c:v>
                </c:pt>
                <c:pt idx="3579">
                  <c:v>59.633000000000003</c:v>
                </c:pt>
                <c:pt idx="3580">
                  <c:v>59.65</c:v>
                </c:pt>
                <c:pt idx="3581">
                  <c:v>59.667000000000002</c:v>
                </c:pt>
                <c:pt idx="3582">
                  <c:v>59.683</c:v>
                </c:pt>
                <c:pt idx="3583">
                  <c:v>59.7</c:v>
                </c:pt>
                <c:pt idx="3584">
                  <c:v>59.716999999999999</c:v>
                </c:pt>
                <c:pt idx="3585">
                  <c:v>59.732999999999997</c:v>
                </c:pt>
                <c:pt idx="3586">
                  <c:v>59.75</c:v>
                </c:pt>
                <c:pt idx="3587">
                  <c:v>59.767000000000003</c:v>
                </c:pt>
                <c:pt idx="3588">
                  <c:v>59.783000000000001</c:v>
                </c:pt>
                <c:pt idx="3589">
                  <c:v>59.8</c:v>
                </c:pt>
                <c:pt idx="3590">
                  <c:v>59.817</c:v>
                </c:pt>
                <c:pt idx="3591">
                  <c:v>59.832999999999998</c:v>
                </c:pt>
                <c:pt idx="3592">
                  <c:v>59.85</c:v>
                </c:pt>
                <c:pt idx="3593">
                  <c:v>59.866999999999997</c:v>
                </c:pt>
                <c:pt idx="3594">
                  <c:v>59.883000000000003</c:v>
                </c:pt>
                <c:pt idx="3595">
                  <c:v>59.9</c:v>
                </c:pt>
                <c:pt idx="3596">
                  <c:v>59.917000000000002</c:v>
                </c:pt>
                <c:pt idx="3597">
                  <c:v>59.933</c:v>
                </c:pt>
                <c:pt idx="3598">
                  <c:v>59.95</c:v>
                </c:pt>
                <c:pt idx="3599">
                  <c:v>59.966999999999999</c:v>
                </c:pt>
                <c:pt idx="3600">
                  <c:v>59.982999999999997</c:v>
                </c:pt>
                <c:pt idx="3601">
                  <c:v>60</c:v>
                </c:pt>
                <c:pt idx="3602">
                  <c:v>60.017000000000003</c:v>
                </c:pt>
                <c:pt idx="3603">
                  <c:v>60.033000000000001</c:v>
                </c:pt>
                <c:pt idx="3604">
                  <c:v>60.05</c:v>
                </c:pt>
                <c:pt idx="3605">
                  <c:v>60.067</c:v>
                </c:pt>
                <c:pt idx="3606">
                  <c:v>60.082999999999998</c:v>
                </c:pt>
                <c:pt idx="3607">
                  <c:v>60.1</c:v>
                </c:pt>
                <c:pt idx="3608">
                  <c:v>60.116999999999997</c:v>
                </c:pt>
                <c:pt idx="3609">
                  <c:v>60.133000000000003</c:v>
                </c:pt>
                <c:pt idx="3610">
                  <c:v>60.15</c:v>
                </c:pt>
                <c:pt idx="3611">
                  <c:v>60.167000000000002</c:v>
                </c:pt>
                <c:pt idx="3612">
                  <c:v>60.183</c:v>
                </c:pt>
                <c:pt idx="3613">
                  <c:v>60.2</c:v>
                </c:pt>
                <c:pt idx="3614">
                  <c:v>60.216999999999999</c:v>
                </c:pt>
                <c:pt idx="3615">
                  <c:v>60.232999999999997</c:v>
                </c:pt>
                <c:pt idx="3616">
                  <c:v>60.25</c:v>
                </c:pt>
                <c:pt idx="3617">
                  <c:v>60.267000000000003</c:v>
                </c:pt>
                <c:pt idx="3618">
                  <c:v>60.283000000000001</c:v>
                </c:pt>
                <c:pt idx="3619">
                  <c:v>60.3</c:v>
                </c:pt>
                <c:pt idx="3620">
                  <c:v>60.317</c:v>
                </c:pt>
                <c:pt idx="3621">
                  <c:v>60.332999999999998</c:v>
                </c:pt>
                <c:pt idx="3622">
                  <c:v>60.35</c:v>
                </c:pt>
                <c:pt idx="3623">
                  <c:v>60.366999999999997</c:v>
                </c:pt>
                <c:pt idx="3624">
                  <c:v>60.383000000000003</c:v>
                </c:pt>
                <c:pt idx="3625">
                  <c:v>60.4</c:v>
                </c:pt>
                <c:pt idx="3626">
                  <c:v>60.417000000000002</c:v>
                </c:pt>
                <c:pt idx="3627">
                  <c:v>60.433</c:v>
                </c:pt>
                <c:pt idx="3628">
                  <c:v>60.45</c:v>
                </c:pt>
                <c:pt idx="3629">
                  <c:v>60.466999999999999</c:v>
                </c:pt>
                <c:pt idx="3630">
                  <c:v>60.482999999999997</c:v>
                </c:pt>
                <c:pt idx="3631">
                  <c:v>60.5</c:v>
                </c:pt>
                <c:pt idx="3632">
                  <c:v>60.517000000000003</c:v>
                </c:pt>
                <c:pt idx="3633">
                  <c:v>60.533000000000001</c:v>
                </c:pt>
                <c:pt idx="3634">
                  <c:v>60.55</c:v>
                </c:pt>
                <c:pt idx="3635">
                  <c:v>60.567</c:v>
                </c:pt>
                <c:pt idx="3636">
                  <c:v>60.582999999999998</c:v>
                </c:pt>
                <c:pt idx="3637">
                  <c:v>60.6</c:v>
                </c:pt>
                <c:pt idx="3638">
                  <c:v>60.616999999999997</c:v>
                </c:pt>
                <c:pt idx="3639">
                  <c:v>60.633000000000003</c:v>
                </c:pt>
                <c:pt idx="3640">
                  <c:v>60.65</c:v>
                </c:pt>
                <c:pt idx="3641">
                  <c:v>60.667000000000002</c:v>
                </c:pt>
                <c:pt idx="3642">
                  <c:v>60.683</c:v>
                </c:pt>
                <c:pt idx="3643">
                  <c:v>60.7</c:v>
                </c:pt>
                <c:pt idx="3644">
                  <c:v>60.716999999999999</c:v>
                </c:pt>
                <c:pt idx="3645">
                  <c:v>60.732999999999997</c:v>
                </c:pt>
                <c:pt idx="3646">
                  <c:v>60.75</c:v>
                </c:pt>
                <c:pt idx="3647">
                  <c:v>60.767000000000003</c:v>
                </c:pt>
                <c:pt idx="3648">
                  <c:v>60.783000000000001</c:v>
                </c:pt>
                <c:pt idx="3649">
                  <c:v>60.8</c:v>
                </c:pt>
                <c:pt idx="3650">
                  <c:v>60.817</c:v>
                </c:pt>
                <c:pt idx="3651">
                  <c:v>60.832999999999998</c:v>
                </c:pt>
                <c:pt idx="3652">
                  <c:v>60.85</c:v>
                </c:pt>
                <c:pt idx="3653">
                  <c:v>60.866999999999997</c:v>
                </c:pt>
                <c:pt idx="3654">
                  <c:v>60.883000000000003</c:v>
                </c:pt>
                <c:pt idx="3655">
                  <c:v>60.9</c:v>
                </c:pt>
                <c:pt idx="3656">
                  <c:v>60.917000000000002</c:v>
                </c:pt>
                <c:pt idx="3657">
                  <c:v>60.933</c:v>
                </c:pt>
                <c:pt idx="3658">
                  <c:v>60.95</c:v>
                </c:pt>
                <c:pt idx="3659">
                  <c:v>60.966999999999999</c:v>
                </c:pt>
                <c:pt idx="3660">
                  <c:v>60.982999999999997</c:v>
                </c:pt>
                <c:pt idx="3661">
                  <c:v>61</c:v>
                </c:pt>
                <c:pt idx="3662">
                  <c:v>61.017000000000003</c:v>
                </c:pt>
                <c:pt idx="3663">
                  <c:v>61.033000000000001</c:v>
                </c:pt>
                <c:pt idx="3664">
                  <c:v>61.05</c:v>
                </c:pt>
                <c:pt idx="3665">
                  <c:v>61.067</c:v>
                </c:pt>
                <c:pt idx="3666">
                  <c:v>61.082999999999998</c:v>
                </c:pt>
                <c:pt idx="3667">
                  <c:v>61.1</c:v>
                </c:pt>
                <c:pt idx="3668">
                  <c:v>61.116999999999997</c:v>
                </c:pt>
                <c:pt idx="3669">
                  <c:v>61.133000000000003</c:v>
                </c:pt>
                <c:pt idx="3670">
                  <c:v>61.15</c:v>
                </c:pt>
                <c:pt idx="3671">
                  <c:v>61.167000000000002</c:v>
                </c:pt>
                <c:pt idx="3672">
                  <c:v>61.183</c:v>
                </c:pt>
                <c:pt idx="3673">
                  <c:v>61.2</c:v>
                </c:pt>
                <c:pt idx="3674">
                  <c:v>61.216999999999999</c:v>
                </c:pt>
                <c:pt idx="3675">
                  <c:v>61.232999999999997</c:v>
                </c:pt>
                <c:pt idx="3676">
                  <c:v>61.25</c:v>
                </c:pt>
                <c:pt idx="3677">
                  <c:v>61.267000000000003</c:v>
                </c:pt>
                <c:pt idx="3678">
                  <c:v>61.283000000000001</c:v>
                </c:pt>
                <c:pt idx="3679">
                  <c:v>61.3</c:v>
                </c:pt>
                <c:pt idx="3680">
                  <c:v>61.317</c:v>
                </c:pt>
                <c:pt idx="3681">
                  <c:v>61.332999999999998</c:v>
                </c:pt>
                <c:pt idx="3682">
                  <c:v>61.35</c:v>
                </c:pt>
                <c:pt idx="3683">
                  <c:v>61.366999999999997</c:v>
                </c:pt>
                <c:pt idx="3684">
                  <c:v>61.383000000000003</c:v>
                </c:pt>
                <c:pt idx="3685">
                  <c:v>61.4</c:v>
                </c:pt>
                <c:pt idx="3686">
                  <c:v>61.417000000000002</c:v>
                </c:pt>
                <c:pt idx="3687">
                  <c:v>61.433</c:v>
                </c:pt>
                <c:pt idx="3688">
                  <c:v>61.45</c:v>
                </c:pt>
                <c:pt idx="3689">
                  <c:v>61.466999999999999</c:v>
                </c:pt>
                <c:pt idx="3690">
                  <c:v>61.482999999999997</c:v>
                </c:pt>
                <c:pt idx="3691">
                  <c:v>61.5</c:v>
                </c:pt>
                <c:pt idx="3692">
                  <c:v>61.517000000000003</c:v>
                </c:pt>
                <c:pt idx="3693">
                  <c:v>61.533000000000001</c:v>
                </c:pt>
                <c:pt idx="3694">
                  <c:v>61.55</c:v>
                </c:pt>
                <c:pt idx="3695">
                  <c:v>61.567</c:v>
                </c:pt>
                <c:pt idx="3696">
                  <c:v>61.582999999999998</c:v>
                </c:pt>
                <c:pt idx="3697">
                  <c:v>61.6</c:v>
                </c:pt>
                <c:pt idx="3698">
                  <c:v>61.616999999999997</c:v>
                </c:pt>
                <c:pt idx="3699">
                  <c:v>61.633000000000003</c:v>
                </c:pt>
                <c:pt idx="3700">
                  <c:v>61.65</c:v>
                </c:pt>
                <c:pt idx="3701">
                  <c:v>61.667000000000002</c:v>
                </c:pt>
                <c:pt idx="3702">
                  <c:v>61.683</c:v>
                </c:pt>
                <c:pt idx="3703">
                  <c:v>61.7</c:v>
                </c:pt>
                <c:pt idx="3704">
                  <c:v>61.716999999999999</c:v>
                </c:pt>
                <c:pt idx="3705">
                  <c:v>61.732999999999997</c:v>
                </c:pt>
                <c:pt idx="3706">
                  <c:v>61.75</c:v>
                </c:pt>
                <c:pt idx="3707">
                  <c:v>61.767000000000003</c:v>
                </c:pt>
                <c:pt idx="3708">
                  <c:v>61.783000000000001</c:v>
                </c:pt>
                <c:pt idx="3709">
                  <c:v>61.8</c:v>
                </c:pt>
                <c:pt idx="3710">
                  <c:v>61.817</c:v>
                </c:pt>
                <c:pt idx="3711">
                  <c:v>61.832999999999998</c:v>
                </c:pt>
                <c:pt idx="3712">
                  <c:v>61.85</c:v>
                </c:pt>
                <c:pt idx="3713">
                  <c:v>61.866999999999997</c:v>
                </c:pt>
                <c:pt idx="3714">
                  <c:v>61.883000000000003</c:v>
                </c:pt>
                <c:pt idx="3715">
                  <c:v>61.9</c:v>
                </c:pt>
                <c:pt idx="3716">
                  <c:v>61.917000000000002</c:v>
                </c:pt>
                <c:pt idx="3717">
                  <c:v>61.933</c:v>
                </c:pt>
                <c:pt idx="3718">
                  <c:v>61.95</c:v>
                </c:pt>
                <c:pt idx="3719">
                  <c:v>61.966999999999999</c:v>
                </c:pt>
                <c:pt idx="3720">
                  <c:v>61.982999999999997</c:v>
                </c:pt>
                <c:pt idx="3721">
                  <c:v>62</c:v>
                </c:pt>
                <c:pt idx="3722">
                  <c:v>62.017000000000003</c:v>
                </c:pt>
                <c:pt idx="3723">
                  <c:v>62.033000000000001</c:v>
                </c:pt>
                <c:pt idx="3724">
                  <c:v>62.05</c:v>
                </c:pt>
                <c:pt idx="3725">
                  <c:v>62.067</c:v>
                </c:pt>
                <c:pt idx="3726">
                  <c:v>62.082999999999998</c:v>
                </c:pt>
                <c:pt idx="3727">
                  <c:v>62.1</c:v>
                </c:pt>
                <c:pt idx="3728">
                  <c:v>62.116999999999997</c:v>
                </c:pt>
                <c:pt idx="3729">
                  <c:v>62.133000000000003</c:v>
                </c:pt>
                <c:pt idx="3730">
                  <c:v>62.15</c:v>
                </c:pt>
                <c:pt idx="3731">
                  <c:v>62.167000000000002</c:v>
                </c:pt>
                <c:pt idx="3732">
                  <c:v>62.183</c:v>
                </c:pt>
                <c:pt idx="3733">
                  <c:v>62.2</c:v>
                </c:pt>
                <c:pt idx="3734">
                  <c:v>62.216999999999999</c:v>
                </c:pt>
                <c:pt idx="3735">
                  <c:v>62.232999999999997</c:v>
                </c:pt>
                <c:pt idx="3736">
                  <c:v>62.25</c:v>
                </c:pt>
                <c:pt idx="3737">
                  <c:v>62.267000000000003</c:v>
                </c:pt>
                <c:pt idx="3738">
                  <c:v>62.283000000000001</c:v>
                </c:pt>
                <c:pt idx="3739">
                  <c:v>62.3</c:v>
                </c:pt>
                <c:pt idx="3740">
                  <c:v>62.317</c:v>
                </c:pt>
                <c:pt idx="3741">
                  <c:v>62.332999999999998</c:v>
                </c:pt>
                <c:pt idx="3742">
                  <c:v>62.35</c:v>
                </c:pt>
                <c:pt idx="3743">
                  <c:v>62.366999999999997</c:v>
                </c:pt>
                <c:pt idx="3744">
                  <c:v>62.383000000000003</c:v>
                </c:pt>
                <c:pt idx="3745">
                  <c:v>62.4</c:v>
                </c:pt>
                <c:pt idx="3746">
                  <c:v>62.417000000000002</c:v>
                </c:pt>
                <c:pt idx="3747">
                  <c:v>62.433</c:v>
                </c:pt>
                <c:pt idx="3748">
                  <c:v>62.45</c:v>
                </c:pt>
                <c:pt idx="3749">
                  <c:v>62.466999999999999</c:v>
                </c:pt>
                <c:pt idx="3750">
                  <c:v>62.482999999999997</c:v>
                </c:pt>
                <c:pt idx="3751">
                  <c:v>62.5</c:v>
                </c:pt>
                <c:pt idx="3752">
                  <c:v>62.517000000000003</c:v>
                </c:pt>
                <c:pt idx="3753">
                  <c:v>62.533000000000001</c:v>
                </c:pt>
                <c:pt idx="3754">
                  <c:v>62.55</c:v>
                </c:pt>
                <c:pt idx="3755">
                  <c:v>62.567</c:v>
                </c:pt>
                <c:pt idx="3756">
                  <c:v>62.582999999999998</c:v>
                </c:pt>
                <c:pt idx="3757">
                  <c:v>62.6</c:v>
                </c:pt>
                <c:pt idx="3758">
                  <c:v>62.616999999999997</c:v>
                </c:pt>
                <c:pt idx="3759">
                  <c:v>62.633000000000003</c:v>
                </c:pt>
                <c:pt idx="3760">
                  <c:v>62.65</c:v>
                </c:pt>
                <c:pt idx="3761">
                  <c:v>62.667000000000002</c:v>
                </c:pt>
                <c:pt idx="3762">
                  <c:v>62.683</c:v>
                </c:pt>
                <c:pt idx="3763">
                  <c:v>62.7</c:v>
                </c:pt>
                <c:pt idx="3764">
                  <c:v>62.716999999999999</c:v>
                </c:pt>
                <c:pt idx="3765">
                  <c:v>62.732999999999997</c:v>
                </c:pt>
                <c:pt idx="3766">
                  <c:v>62.75</c:v>
                </c:pt>
                <c:pt idx="3767">
                  <c:v>62.767000000000003</c:v>
                </c:pt>
                <c:pt idx="3768">
                  <c:v>62.783000000000001</c:v>
                </c:pt>
                <c:pt idx="3769">
                  <c:v>62.8</c:v>
                </c:pt>
                <c:pt idx="3770">
                  <c:v>62.817</c:v>
                </c:pt>
                <c:pt idx="3771">
                  <c:v>62.832999999999998</c:v>
                </c:pt>
                <c:pt idx="3772">
                  <c:v>62.85</c:v>
                </c:pt>
                <c:pt idx="3773">
                  <c:v>62.866999999999997</c:v>
                </c:pt>
                <c:pt idx="3774">
                  <c:v>62.883000000000003</c:v>
                </c:pt>
                <c:pt idx="3775">
                  <c:v>62.9</c:v>
                </c:pt>
                <c:pt idx="3776">
                  <c:v>62.917000000000002</c:v>
                </c:pt>
                <c:pt idx="3777">
                  <c:v>62.933</c:v>
                </c:pt>
                <c:pt idx="3778">
                  <c:v>62.95</c:v>
                </c:pt>
                <c:pt idx="3779">
                  <c:v>62.966999999999999</c:v>
                </c:pt>
                <c:pt idx="3780">
                  <c:v>62.982999999999997</c:v>
                </c:pt>
                <c:pt idx="3781">
                  <c:v>63</c:v>
                </c:pt>
                <c:pt idx="3782">
                  <c:v>63.017000000000003</c:v>
                </c:pt>
                <c:pt idx="3783">
                  <c:v>63.033000000000001</c:v>
                </c:pt>
                <c:pt idx="3784">
                  <c:v>63.05</c:v>
                </c:pt>
                <c:pt idx="3785">
                  <c:v>63.067</c:v>
                </c:pt>
                <c:pt idx="3786">
                  <c:v>63.082999999999998</c:v>
                </c:pt>
                <c:pt idx="3787">
                  <c:v>63.1</c:v>
                </c:pt>
                <c:pt idx="3788">
                  <c:v>63.116999999999997</c:v>
                </c:pt>
                <c:pt idx="3789">
                  <c:v>63.133000000000003</c:v>
                </c:pt>
                <c:pt idx="3790">
                  <c:v>63.15</c:v>
                </c:pt>
                <c:pt idx="3791">
                  <c:v>63.167000000000002</c:v>
                </c:pt>
                <c:pt idx="3792">
                  <c:v>63.183</c:v>
                </c:pt>
                <c:pt idx="3793">
                  <c:v>63.2</c:v>
                </c:pt>
                <c:pt idx="3794">
                  <c:v>63.216999999999999</c:v>
                </c:pt>
                <c:pt idx="3795">
                  <c:v>63.232999999999997</c:v>
                </c:pt>
                <c:pt idx="3796">
                  <c:v>63.25</c:v>
                </c:pt>
                <c:pt idx="3797">
                  <c:v>63.267000000000003</c:v>
                </c:pt>
                <c:pt idx="3798">
                  <c:v>63.283000000000001</c:v>
                </c:pt>
                <c:pt idx="3799">
                  <c:v>63.3</c:v>
                </c:pt>
                <c:pt idx="3800">
                  <c:v>63.317</c:v>
                </c:pt>
                <c:pt idx="3801">
                  <c:v>63.332999999999998</c:v>
                </c:pt>
                <c:pt idx="3802">
                  <c:v>63.35</c:v>
                </c:pt>
                <c:pt idx="3803">
                  <c:v>63.366999999999997</c:v>
                </c:pt>
                <c:pt idx="3804">
                  <c:v>63.383000000000003</c:v>
                </c:pt>
                <c:pt idx="3805">
                  <c:v>63.4</c:v>
                </c:pt>
                <c:pt idx="3806">
                  <c:v>63.417000000000002</c:v>
                </c:pt>
                <c:pt idx="3807">
                  <c:v>63.433</c:v>
                </c:pt>
                <c:pt idx="3808">
                  <c:v>63.45</c:v>
                </c:pt>
                <c:pt idx="3809">
                  <c:v>63.466999999999999</c:v>
                </c:pt>
                <c:pt idx="3810">
                  <c:v>63.482999999999997</c:v>
                </c:pt>
                <c:pt idx="3811">
                  <c:v>63.5</c:v>
                </c:pt>
                <c:pt idx="3812">
                  <c:v>63.517000000000003</c:v>
                </c:pt>
                <c:pt idx="3813">
                  <c:v>63.533000000000001</c:v>
                </c:pt>
                <c:pt idx="3814">
                  <c:v>63.55</c:v>
                </c:pt>
                <c:pt idx="3815">
                  <c:v>63.567</c:v>
                </c:pt>
                <c:pt idx="3816">
                  <c:v>63.582999999999998</c:v>
                </c:pt>
                <c:pt idx="3817">
                  <c:v>63.6</c:v>
                </c:pt>
                <c:pt idx="3818">
                  <c:v>63.616999999999997</c:v>
                </c:pt>
                <c:pt idx="3819">
                  <c:v>63.633000000000003</c:v>
                </c:pt>
                <c:pt idx="3820">
                  <c:v>63.65</c:v>
                </c:pt>
                <c:pt idx="3821">
                  <c:v>63.667000000000002</c:v>
                </c:pt>
                <c:pt idx="3822">
                  <c:v>63.683</c:v>
                </c:pt>
                <c:pt idx="3823">
                  <c:v>63.7</c:v>
                </c:pt>
                <c:pt idx="3824">
                  <c:v>63.716999999999999</c:v>
                </c:pt>
                <c:pt idx="3825">
                  <c:v>63.732999999999997</c:v>
                </c:pt>
                <c:pt idx="3826">
                  <c:v>63.75</c:v>
                </c:pt>
                <c:pt idx="3827">
                  <c:v>63.767000000000003</c:v>
                </c:pt>
                <c:pt idx="3828">
                  <c:v>63.783000000000001</c:v>
                </c:pt>
                <c:pt idx="3829">
                  <c:v>63.8</c:v>
                </c:pt>
                <c:pt idx="3830">
                  <c:v>63.817</c:v>
                </c:pt>
                <c:pt idx="3831">
                  <c:v>63.832999999999998</c:v>
                </c:pt>
                <c:pt idx="3832">
                  <c:v>63.85</c:v>
                </c:pt>
                <c:pt idx="3833">
                  <c:v>63.866999999999997</c:v>
                </c:pt>
                <c:pt idx="3834">
                  <c:v>63.883000000000003</c:v>
                </c:pt>
                <c:pt idx="3835">
                  <c:v>63.9</c:v>
                </c:pt>
                <c:pt idx="3836">
                  <c:v>63.917000000000002</c:v>
                </c:pt>
                <c:pt idx="3837">
                  <c:v>63.933</c:v>
                </c:pt>
                <c:pt idx="3838">
                  <c:v>63.95</c:v>
                </c:pt>
                <c:pt idx="3839">
                  <c:v>63.966999999999999</c:v>
                </c:pt>
                <c:pt idx="3840">
                  <c:v>63.982999999999997</c:v>
                </c:pt>
                <c:pt idx="3841">
                  <c:v>64</c:v>
                </c:pt>
                <c:pt idx="3842">
                  <c:v>64.016999999999996</c:v>
                </c:pt>
                <c:pt idx="3843">
                  <c:v>64.033000000000001</c:v>
                </c:pt>
                <c:pt idx="3844">
                  <c:v>64.05</c:v>
                </c:pt>
                <c:pt idx="3845">
                  <c:v>64.066999999999993</c:v>
                </c:pt>
                <c:pt idx="3846">
                  <c:v>64.082999999999998</c:v>
                </c:pt>
                <c:pt idx="3847">
                  <c:v>64.099999999999994</c:v>
                </c:pt>
                <c:pt idx="3848">
                  <c:v>64.117000000000004</c:v>
                </c:pt>
                <c:pt idx="3849">
                  <c:v>64.132999999999996</c:v>
                </c:pt>
                <c:pt idx="3850">
                  <c:v>64.150000000000006</c:v>
                </c:pt>
                <c:pt idx="3851">
                  <c:v>64.167000000000002</c:v>
                </c:pt>
                <c:pt idx="3852">
                  <c:v>64.183000000000007</c:v>
                </c:pt>
                <c:pt idx="3853">
                  <c:v>64.2</c:v>
                </c:pt>
                <c:pt idx="3854">
                  <c:v>64.216999999999999</c:v>
                </c:pt>
                <c:pt idx="3855">
                  <c:v>64.233000000000004</c:v>
                </c:pt>
                <c:pt idx="3856">
                  <c:v>64.25</c:v>
                </c:pt>
                <c:pt idx="3857">
                  <c:v>64.266999999999996</c:v>
                </c:pt>
                <c:pt idx="3858">
                  <c:v>64.283000000000001</c:v>
                </c:pt>
                <c:pt idx="3859">
                  <c:v>64.3</c:v>
                </c:pt>
                <c:pt idx="3860">
                  <c:v>64.316999999999993</c:v>
                </c:pt>
                <c:pt idx="3861">
                  <c:v>64.332999999999998</c:v>
                </c:pt>
                <c:pt idx="3862">
                  <c:v>64.349999999999994</c:v>
                </c:pt>
                <c:pt idx="3863">
                  <c:v>64.367000000000004</c:v>
                </c:pt>
                <c:pt idx="3864">
                  <c:v>64.382999999999996</c:v>
                </c:pt>
                <c:pt idx="3865">
                  <c:v>64.400000000000006</c:v>
                </c:pt>
                <c:pt idx="3866">
                  <c:v>64.417000000000002</c:v>
                </c:pt>
                <c:pt idx="3867">
                  <c:v>64.433000000000007</c:v>
                </c:pt>
                <c:pt idx="3868">
                  <c:v>64.45</c:v>
                </c:pt>
                <c:pt idx="3869">
                  <c:v>64.466999999999999</c:v>
                </c:pt>
                <c:pt idx="3870">
                  <c:v>64.483000000000004</c:v>
                </c:pt>
                <c:pt idx="3871">
                  <c:v>64.5</c:v>
                </c:pt>
                <c:pt idx="3872">
                  <c:v>64.516999999999996</c:v>
                </c:pt>
                <c:pt idx="3873">
                  <c:v>64.533000000000001</c:v>
                </c:pt>
                <c:pt idx="3874">
                  <c:v>64.55</c:v>
                </c:pt>
                <c:pt idx="3875">
                  <c:v>64.566999999999993</c:v>
                </c:pt>
                <c:pt idx="3876">
                  <c:v>64.582999999999998</c:v>
                </c:pt>
                <c:pt idx="3877">
                  <c:v>64.599999999999994</c:v>
                </c:pt>
                <c:pt idx="3878">
                  <c:v>64.617000000000004</c:v>
                </c:pt>
                <c:pt idx="3879">
                  <c:v>64.632999999999996</c:v>
                </c:pt>
                <c:pt idx="3880">
                  <c:v>64.650000000000006</c:v>
                </c:pt>
                <c:pt idx="3881">
                  <c:v>64.667000000000002</c:v>
                </c:pt>
                <c:pt idx="3882">
                  <c:v>64.683000000000007</c:v>
                </c:pt>
                <c:pt idx="3883">
                  <c:v>64.7</c:v>
                </c:pt>
                <c:pt idx="3884">
                  <c:v>64.716999999999999</c:v>
                </c:pt>
                <c:pt idx="3885">
                  <c:v>64.733000000000004</c:v>
                </c:pt>
                <c:pt idx="3886">
                  <c:v>64.75</c:v>
                </c:pt>
                <c:pt idx="3887">
                  <c:v>64.766999999999996</c:v>
                </c:pt>
                <c:pt idx="3888">
                  <c:v>64.783000000000001</c:v>
                </c:pt>
                <c:pt idx="3889">
                  <c:v>64.8</c:v>
                </c:pt>
                <c:pt idx="3890">
                  <c:v>64.816999999999993</c:v>
                </c:pt>
                <c:pt idx="3891">
                  <c:v>64.832999999999998</c:v>
                </c:pt>
                <c:pt idx="3892">
                  <c:v>64.849999999999994</c:v>
                </c:pt>
                <c:pt idx="3893">
                  <c:v>64.867000000000004</c:v>
                </c:pt>
                <c:pt idx="3894">
                  <c:v>64.882999999999996</c:v>
                </c:pt>
                <c:pt idx="3895">
                  <c:v>64.900000000000006</c:v>
                </c:pt>
                <c:pt idx="3896">
                  <c:v>64.917000000000002</c:v>
                </c:pt>
                <c:pt idx="3897">
                  <c:v>64.933000000000007</c:v>
                </c:pt>
                <c:pt idx="3898">
                  <c:v>64.95</c:v>
                </c:pt>
                <c:pt idx="3899">
                  <c:v>64.966999999999999</c:v>
                </c:pt>
                <c:pt idx="3900">
                  <c:v>64.983000000000004</c:v>
                </c:pt>
                <c:pt idx="3901">
                  <c:v>65</c:v>
                </c:pt>
                <c:pt idx="3902">
                  <c:v>65.016999999999996</c:v>
                </c:pt>
                <c:pt idx="3903">
                  <c:v>65.033000000000001</c:v>
                </c:pt>
                <c:pt idx="3904">
                  <c:v>65.05</c:v>
                </c:pt>
                <c:pt idx="3905">
                  <c:v>65.066999999999993</c:v>
                </c:pt>
                <c:pt idx="3906">
                  <c:v>65.082999999999998</c:v>
                </c:pt>
                <c:pt idx="3907">
                  <c:v>65.099999999999994</c:v>
                </c:pt>
                <c:pt idx="3908">
                  <c:v>65.117000000000004</c:v>
                </c:pt>
                <c:pt idx="3909">
                  <c:v>65.132999999999996</c:v>
                </c:pt>
                <c:pt idx="3910">
                  <c:v>65.150000000000006</c:v>
                </c:pt>
                <c:pt idx="3911">
                  <c:v>65.167000000000002</c:v>
                </c:pt>
                <c:pt idx="3912">
                  <c:v>65.183000000000007</c:v>
                </c:pt>
                <c:pt idx="3913">
                  <c:v>65.2</c:v>
                </c:pt>
                <c:pt idx="3914">
                  <c:v>65.216999999999999</c:v>
                </c:pt>
                <c:pt idx="3915">
                  <c:v>65.233000000000004</c:v>
                </c:pt>
                <c:pt idx="3916">
                  <c:v>65.25</c:v>
                </c:pt>
                <c:pt idx="3917">
                  <c:v>65.266999999999996</c:v>
                </c:pt>
                <c:pt idx="3918">
                  <c:v>65.283000000000001</c:v>
                </c:pt>
                <c:pt idx="3919">
                  <c:v>65.3</c:v>
                </c:pt>
                <c:pt idx="3920">
                  <c:v>65.316999999999993</c:v>
                </c:pt>
                <c:pt idx="3921">
                  <c:v>65.332999999999998</c:v>
                </c:pt>
                <c:pt idx="3922">
                  <c:v>65.349999999999994</c:v>
                </c:pt>
                <c:pt idx="3923">
                  <c:v>65.367000000000004</c:v>
                </c:pt>
                <c:pt idx="3924">
                  <c:v>65.382999999999996</c:v>
                </c:pt>
                <c:pt idx="3925">
                  <c:v>65.400000000000006</c:v>
                </c:pt>
                <c:pt idx="3926">
                  <c:v>65.417000000000002</c:v>
                </c:pt>
                <c:pt idx="3927">
                  <c:v>65.433000000000007</c:v>
                </c:pt>
                <c:pt idx="3928">
                  <c:v>65.45</c:v>
                </c:pt>
                <c:pt idx="3929">
                  <c:v>65.466999999999999</c:v>
                </c:pt>
                <c:pt idx="3930">
                  <c:v>65.483000000000004</c:v>
                </c:pt>
                <c:pt idx="3931">
                  <c:v>65.5</c:v>
                </c:pt>
                <c:pt idx="3932">
                  <c:v>65.516999999999996</c:v>
                </c:pt>
                <c:pt idx="3933">
                  <c:v>65.533000000000001</c:v>
                </c:pt>
                <c:pt idx="3934">
                  <c:v>65.55</c:v>
                </c:pt>
                <c:pt idx="3935">
                  <c:v>65.566999999999993</c:v>
                </c:pt>
                <c:pt idx="3936">
                  <c:v>65.582999999999998</c:v>
                </c:pt>
                <c:pt idx="3937">
                  <c:v>65.599999999999994</c:v>
                </c:pt>
                <c:pt idx="3938">
                  <c:v>65.617000000000004</c:v>
                </c:pt>
                <c:pt idx="3939">
                  <c:v>65.632999999999996</c:v>
                </c:pt>
                <c:pt idx="3940">
                  <c:v>65.650000000000006</c:v>
                </c:pt>
                <c:pt idx="3941">
                  <c:v>65.667000000000002</c:v>
                </c:pt>
                <c:pt idx="3942">
                  <c:v>65.683000000000007</c:v>
                </c:pt>
                <c:pt idx="3943">
                  <c:v>65.7</c:v>
                </c:pt>
                <c:pt idx="3944">
                  <c:v>65.716999999999999</c:v>
                </c:pt>
                <c:pt idx="3945">
                  <c:v>65.733000000000004</c:v>
                </c:pt>
                <c:pt idx="3946">
                  <c:v>65.75</c:v>
                </c:pt>
                <c:pt idx="3947">
                  <c:v>65.766999999999996</c:v>
                </c:pt>
                <c:pt idx="3948">
                  <c:v>65.783000000000001</c:v>
                </c:pt>
                <c:pt idx="3949">
                  <c:v>65.8</c:v>
                </c:pt>
                <c:pt idx="3950">
                  <c:v>65.816999999999993</c:v>
                </c:pt>
                <c:pt idx="3951">
                  <c:v>65.832999999999998</c:v>
                </c:pt>
                <c:pt idx="3952">
                  <c:v>65.849999999999994</c:v>
                </c:pt>
                <c:pt idx="3953">
                  <c:v>65.867000000000004</c:v>
                </c:pt>
                <c:pt idx="3954">
                  <c:v>65.882999999999996</c:v>
                </c:pt>
                <c:pt idx="3955">
                  <c:v>65.900000000000006</c:v>
                </c:pt>
                <c:pt idx="3956">
                  <c:v>65.917000000000002</c:v>
                </c:pt>
                <c:pt idx="3957">
                  <c:v>65.933000000000007</c:v>
                </c:pt>
                <c:pt idx="3958">
                  <c:v>65.95</c:v>
                </c:pt>
                <c:pt idx="3959">
                  <c:v>65.966999999999999</c:v>
                </c:pt>
                <c:pt idx="3960">
                  <c:v>65.983000000000004</c:v>
                </c:pt>
                <c:pt idx="3961">
                  <c:v>66</c:v>
                </c:pt>
                <c:pt idx="3962">
                  <c:v>66.016999999999996</c:v>
                </c:pt>
                <c:pt idx="3963">
                  <c:v>66.033000000000001</c:v>
                </c:pt>
                <c:pt idx="3964">
                  <c:v>66.05</c:v>
                </c:pt>
                <c:pt idx="3965">
                  <c:v>66.066999999999993</c:v>
                </c:pt>
                <c:pt idx="3966">
                  <c:v>66.082999999999998</c:v>
                </c:pt>
                <c:pt idx="3967">
                  <c:v>66.099999999999994</c:v>
                </c:pt>
                <c:pt idx="3968">
                  <c:v>66.117000000000004</c:v>
                </c:pt>
                <c:pt idx="3969">
                  <c:v>66.132999999999996</c:v>
                </c:pt>
                <c:pt idx="3970">
                  <c:v>66.150000000000006</c:v>
                </c:pt>
                <c:pt idx="3971">
                  <c:v>66.167000000000002</c:v>
                </c:pt>
                <c:pt idx="3972">
                  <c:v>66.183000000000007</c:v>
                </c:pt>
                <c:pt idx="3973">
                  <c:v>66.2</c:v>
                </c:pt>
                <c:pt idx="3974">
                  <c:v>66.216999999999999</c:v>
                </c:pt>
                <c:pt idx="3975">
                  <c:v>66.233000000000004</c:v>
                </c:pt>
                <c:pt idx="3976">
                  <c:v>66.25</c:v>
                </c:pt>
                <c:pt idx="3977">
                  <c:v>66.266999999999996</c:v>
                </c:pt>
                <c:pt idx="3978">
                  <c:v>66.283000000000001</c:v>
                </c:pt>
                <c:pt idx="3979">
                  <c:v>66.3</c:v>
                </c:pt>
                <c:pt idx="3980">
                  <c:v>66.316999999999993</c:v>
                </c:pt>
                <c:pt idx="3981">
                  <c:v>66.332999999999998</c:v>
                </c:pt>
                <c:pt idx="3982">
                  <c:v>66.349999999999994</c:v>
                </c:pt>
                <c:pt idx="3983">
                  <c:v>66.367000000000004</c:v>
                </c:pt>
                <c:pt idx="3984">
                  <c:v>66.382999999999996</c:v>
                </c:pt>
                <c:pt idx="3985">
                  <c:v>66.400000000000006</c:v>
                </c:pt>
                <c:pt idx="3986">
                  <c:v>66.417000000000002</c:v>
                </c:pt>
                <c:pt idx="3987">
                  <c:v>66.433000000000007</c:v>
                </c:pt>
                <c:pt idx="3988">
                  <c:v>66.45</c:v>
                </c:pt>
                <c:pt idx="3989">
                  <c:v>66.466999999999999</c:v>
                </c:pt>
                <c:pt idx="3990">
                  <c:v>66.483000000000004</c:v>
                </c:pt>
                <c:pt idx="3991">
                  <c:v>66.5</c:v>
                </c:pt>
                <c:pt idx="3992">
                  <c:v>66.516999999999996</c:v>
                </c:pt>
                <c:pt idx="3993">
                  <c:v>66.533000000000001</c:v>
                </c:pt>
                <c:pt idx="3994">
                  <c:v>66.55</c:v>
                </c:pt>
                <c:pt idx="3995">
                  <c:v>66.566999999999993</c:v>
                </c:pt>
                <c:pt idx="3996">
                  <c:v>66.582999999999998</c:v>
                </c:pt>
                <c:pt idx="3997">
                  <c:v>66.599999999999994</c:v>
                </c:pt>
                <c:pt idx="3998">
                  <c:v>66.617000000000004</c:v>
                </c:pt>
                <c:pt idx="3999">
                  <c:v>66.632999999999996</c:v>
                </c:pt>
                <c:pt idx="4000">
                  <c:v>66.650000000000006</c:v>
                </c:pt>
                <c:pt idx="4001">
                  <c:v>66.667000000000002</c:v>
                </c:pt>
                <c:pt idx="4002">
                  <c:v>66.683000000000007</c:v>
                </c:pt>
                <c:pt idx="4003">
                  <c:v>66.7</c:v>
                </c:pt>
                <c:pt idx="4004">
                  <c:v>66.716999999999999</c:v>
                </c:pt>
                <c:pt idx="4005">
                  <c:v>66.733000000000004</c:v>
                </c:pt>
                <c:pt idx="4006">
                  <c:v>66.75</c:v>
                </c:pt>
                <c:pt idx="4007">
                  <c:v>66.766999999999996</c:v>
                </c:pt>
                <c:pt idx="4008">
                  <c:v>66.783000000000001</c:v>
                </c:pt>
                <c:pt idx="4009">
                  <c:v>66.8</c:v>
                </c:pt>
                <c:pt idx="4010">
                  <c:v>66.816999999999993</c:v>
                </c:pt>
                <c:pt idx="4011">
                  <c:v>66.832999999999998</c:v>
                </c:pt>
                <c:pt idx="4012">
                  <c:v>66.849999999999994</c:v>
                </c:pt>
                <c:pt idx="4013">
                  <c:v>66.867000000000004</c:v>
                </c:pt>
                <c:pt idx="4014">
                  <c:v>66.882999999999996</c:v>
                </c:pt>
                <c:pt idx="4015">
                  <c:v>66.900000000000006</c:v>
                </c:pt>
                <c:pt idx="4016">
                  <c:v>66.917000000000002</c:v>
                </c:pt>
                <c:pt idx="4017">
                  <c:v>66.933000000000007</c:v>
                </c:pt>
                <c:pt idx="4018">
                  <c:v>66.95</c:v>
                </c:pt>
                <c:pt idx="4019">
                  <c:v>66.966999999999999</c:v>
                </c:pt>
                <c:pt idx="4020">
                  <c:v>66.983000000000004</c:v>
                </c:pt>
                <c:pt idx="4021">
                  <c:v>67</c:v>
                </c:pt>
                <c:pt idx="4022">
                  <c:v>67.016999999999996</c:v>
                </c:pt>
                <c:pt idx="4023">
                  <c:v>67.033000000000001</c:v>
                </c:pt>
                <c:pt idx="4024">
                  <c:v>67.05</c:v>
                </c:pt>
                <c:pt idx="4025">
                  <c:v>67.066999999999993</c:v>
                </c:pt>
                <c:pt idx="4026">
                  <c:v>67.082999999999998</c:v>
                </c:pt>
                <c:pt idx="4027">
                  <c:v>67.099999999999994</c:v>
                </c:pt>
                <c:pt idx="4028">
                  <c:v>67.117000000000004</c:v>
                </c:pt>
                <c:pt idx="4029">
                  <c:v>67.132999999999996</c:v>
                </c:pt>
                <c:pt idx="4030">
                  <c:v>67.150000000000006</c:v>
                </c:pt>
                <c:pt idx="4031">
                  <c:v>67.167000000000002</c:v>
                </c:pt>
                <c:pt idx="4032">
                  <c:v>67.183000000000007</c:v>
                </c:pt>
                <c:pt idx="4033">
                  <c:v>67.2</c:v>
                </c:pt>
                <c:pt idx="4034">
                  <c:v>67.216999999999999</c:v>
                </c:pt>
                <c:pt idx="4035">
                  <c:v>67.233000000000004</c:v>
                </c:pt>
                <c:pt idx="4036">
                  <c:v>67.25</c:v>
                </c:pt>
                <c:pt idx="4037">
                  <c:v>67.266999999999996</c:v>
                </c:pt>
                <c:pt idx="4038">
                  <c:v>67.283000000000001</c:v>
                </c:pt>
                <c:pt idx="4039">
                  <c:v>67.3</c:v>
                </c:pt>
                <c:pt idx="4040">
                  <c:v>67.316999999999993</c:v>
                </c:pt>
                <c:pt idx="4041">
                  <c:v>67.332999999999998</c:v>
                </c:pt>
                <c:pt idx="4042">
                  <c:v>67.349999999999994</c:v>
                </c:pt>
                <c:pt idx="4043">
                  <c:v>67.367000000000004</c:v>
                </c:pt>
                <c:pt idx="4044">
                  <c:v>67.382999999999996</c:v>
                </c:pt>
                <c:pt idx="4045">
                  <c:v>67.400000000000006</c:v>
                </c:pt>
                <c:pt idx="4046">
                  <c:v>67.417000000000002</c:v>
                </c:pt>
                <c:pt idx="4047">
                  <c:v>67.433000000000007</c:v>
                </c:pt>
                <c:pt idx="4048">
                  <c:v>67.45</c:v>
                </c:pt>
                <c:pt idx="4049">
                  <c:v>67.466999999999999</c:v>
                </c:pt>
                <c:pt idx="4050">
                  <c:v>67.483000000000004</c:v>
                </c:pt>
                <c:pt idx="4051">
                  <c:v>67.5</c:v>
                </c:pt>
                <c:pt idx="4052">
                  <c:v>67.516999999999996</c:v>
                </c:pt>
                <c:pt idx="4053">
                  <c:v>67.533000000000001</c:v>
                </c:pt>
                <c:pt idx="4054">
                  <c:v>67.55</c:v>
                </c:pt>
                <c:pt idx="4055">
                  <c:v>67.566999999999993</c:v>
                </c:pt>
                <c:pt idx="4056">
                  <c:v>67.582999999999998</c:v>
                </c:pt>
                <c:pt idx="4057">
                  <c:v>67.599999999999994</c:v>
                </c:pt>
                <c:pt idx="4058">
                  <c:v>67.617000000000004</c:v>
                </c:pt>
                <c:pt idx="4059">
                  <c:v>67.632999999999996</c:v>
                </c:pt>
                <c:pt idx="4060">
                  <c:v>67.650000000000006</c:v>
                </c:pt>
                <c:pt idx="4061">
                  <c:v>67.667000000000002</c:v>
                </c:pt>
                <c:pt idx="4062">
                  <c:v>67.683000000000007</c:v>
                </c:pt>
                <c:pt idx="4063">
                  <c:v>67.7</c:v>
                </c:pt>
                <c:pt idx="4064">
                  <c:v>67.716999999999999</c:v>
                </c:pt>
                <c:pt idx="4065">
                  <c:v>67.733000000000004</c:v>
                </c:pt>
                <c:pt idx="4066">
                  <c:v>67.75</c:v>
                </c:pt>
                <c:pt idx="4067">
                  <c:v>67.766999999999996</c:v>
                </c:pt>
                <c:pt idx="4068">
                  <c:v>67.783000000000001</c:v>
                </c:pt>
                <c:pt idx="4069">
                  <c:v>67.8</c:v>
                </c:pt>
                <c:pt idx="4070">
                  <c:v>67.816999999999993</c:v>
                </c:pt>
                <c:pt idx="4071">
                  <c:v>67.832999999999998</c:v>
                </c:pt>
                <c:pt idx="4072">
                  <c:v>67.849999999999994</c:v>
                </c:pt>
                <c:pt idx="4073">
                  <c:v>67.867000000000004</c:v>
                </c:pt>
                <c:pt idx="4074">
                  <c:v>67.882999999999996</c:v>
                </c:pt>
                <c:pt idx="4075">
                  <c:v>67.900000000000006</c:v>
                </c:pt>
                <c:pt idx="4076">
                  <c:v>67.917000000000002</c:v>
                </c:pt>
                <c:pt idx="4077">
                  <c:v>67.933000000000007</c:v>
                </c:pt>
                <c:pt idx="4078">
                  <c:v>67.95</c:v>
                </c:pt>
                <c:pt idx="4079">
                  <c:v>67.966999999999999</c:v>
                </c:pt>
                <c:pt idx="4080">
                  <c:v>67.983000000000004</c:v>
                </c:pt>
                <c:pt idx="4081">
                  <c:v>68</c:v>
                </c:pt>
                <c:pt idx="4082">
                  <c:v>68.016999999999996</c:v>
                </c:pt>
                <c:pt idx="4083">
                  <c:v>68.033000000000001</c:v>
                </c:pt>
                <c:pt idx="4084">
                  <c:v>68.05</c:v>
                </c:pt>
                <c:pt idx="4085">
                  <c:v>68.066999999999993</c:v>
                </c:pt>
                <c:pt idx="4086">
                  <c:v>68.082999999999998</c:v>
                </c:pt>
                <c:pt idx="4087">
                  <c:v>68.099999999999994</c:v>
                </c:pt>
                <c:pt idx="4088">
                  <c:v>68.117000000000004</c:v>
                </c:pt>
                <c:pt idx="4089">
                  <c:v>68.132999999999996</c:v>
                </c:pt>
                <c:pt idx="4090">
                  <c:v>68.150000000000006</c:v>
                </c:pt>
                <c:pt idx="4091">
                  <c:v>68.167000000000002</c:v>
                </c:pt>
                <c:pt idx="4092">
                  <c:v>68.183000000000007</c:v>
                </c:pt>
                <c:pt idx="4093">
                  <c:v>68.2</c:v>
                </c:pt>
                <c:pt idx="4094">
                  <c:v>68.216999999999999</c:v>
                </c:pt>
                <c:pt idx="4095">
                  <c:v>68.233000000000004</c:v>
                </c:pt>
                <c:pt idx="4096">
                  <c:v>68.25</c:v>
                </c:pt>
                <c:pt idx="4097">
                  <c:v>68.266999999999996</c:v>
                </c:pt>
                <c:pt idx="4098">
                  <c:v>68.283000000000001</c:v>
                </c:pt>
                <c:pt idx="4099">
                  <c:v>68.3</c:v>
                </c:pt>
                <c:pt idx="4100">
                  <c:v>68.316999999999993</c:v>
                </c:pt>
                <c:pt idx="4101">
                  <c:v>68.332999999999998</c:v>
                </c:pt>
                <c:pt idx="4102">
                  <c:v>68.349999999999994</c:v>
                </c:pt>
                <c:pt idx="4103">
                  <c:v>68.367000000000004</c:v>
                </c:pt>
                <c:pt idx="4104">
                  <c:v>68.382999999999996</c:v>
                </c:pt>
                <c:pt idx="4105">
                  <c:v>68.400000000000006</c:v>
                </c:pt>
                <c:pt idx="4106">
                  <c:v>68.417000000000002</c:v>
                </c:pt>
                <c:pt idx="4107">
                  <c:v>68.433000000000007</c:v>
                </c:pt>
                <c:pt idx="4108">
                  <c:v>68.45</c:v>
                </c:pt>
                <c:pt idx="4109">
                  <c:v>68.466999999999999</c:v>
                </c:pt>
                <c:pt idx="4110">
                  <c:v>68.483000000000004</c:v>
                </c:pt>
                <c:pt idx="4111">
                  <c:v>68.5</c:v>
                </c:pt>
                <c:pt idx="4112">
                  <c:v>68.516999999999996</c:v>
                </c:pt>
                <c:pt idx="4113">
                  <c:v>68.533000000000001</c:v>
                </c:pt>
                <c:pt idx="4114">
                  <c:v>68.55</c:v>
                </c:pt>
                <c:pt idx="4115">
                  <c:v>68.566999999999993</c:v>
                </c:pt>
                <c:pt idx="4116">
                  <c:v>68.582999999999998</c:v>
                </c:pt>
                <c:pt idx="4117">
                  <c:v>68.599999999999994</c:v>
                </c:pt>
                <c:pt idx="4118">
                  <c:v>68.617000000000004</c:v>
                </c:pt>
                <c:pt idx="4119">
                  <c:v>68.632999999999996</c:v>
                </c:pt>
                <c:pt idx="4120">
                  <c:v>68.650000000000006</c:v>
                </c:pt>
                <c:pt idx="4121">
                  <c:v>68.667000000000002</c:v>
                </c:pt>
                <c:pt idx="4122">
                  <c:v>68.683000000000007</c:v>
                </c:pt>
                <c:pt idx="4123">
                  <c:v>68.7</c:v>
                </c:pt>
                <c:pt idx="4124">
                  <c:v>68.716999999999999</c:v>
                </c:pt>
                <c:pt idx="4125">
                  <c:v>68.733000000000004</c:v>
                </c:pt>
                <c:pt idx="4126">
                  <c:v>68.75</c:v>
                </c:pt>
                <c:pt idx="4127">
                  <c:v>68.766999999999996</c:v>
                </c:pt>
                <c:pt idx="4128">
                  <c:v>68.783000000000001</c:v>
                </c:pt>
                <c:pt idx="4129">
                  <c:v>68.8</c:v>
                </c:pt>
                <c:pt idx="4130">
                  <c:v>68.816999999999993</c:v>
                </c:pt>
                <c:pt idx="4131">
                  <c:v>68.832999999999998</c:v>
                </c:pt>
                <c:pt idx="4132">
                  <c:v>68.849999999999994</c:v>
                </c:pt>
                <c:pt idx="4133">
                  <c:v>68.867000000000004</c:v>
                </c:pt>
                <c:pt idx="4134">
                  <c:v>68.882999999999996</c:v>
                </c:pt>
                <c:pt idx="4135">
                  <c:v>68.900000000000006</c:v>
                </c:pt>
                <c:pt idx="4136">
                  <c:v>68.917000000000002</c:v>
                </c:pt>
                <c:pt idx="4137">
                  <c:v>68.933000000000007</c:v>
                </c:pt>
                <c:pt idx="4138">
                  <c:v>68.95</c:v>
                </c:pt>
                <c:pt idx="4139">
                  <c:v>68.966999999999999</c:v>
                </c:pt>
                <c:pt idx="4140">
                  <c:v>68.983000000000004</c:v>
                </c:pt>
                <c:pt idx="4141">
                  <c:v>69</c:v>
                </c:pt>
                <c:pt idx="4142">
                  <c:v>69.016999999999996</c:v>
                </c:pt>
                <c:pt idx="4143">
                  <c:v>69.033000000000001</c:v>
                </c:pt>
                <c:pt idx="4144">
                  <c:v>69.05</c:v>
                </c:pt>
                <c:pt idx="4145">
                  <c:v>69.066999999999993</c:v>
                </c:pt>
                <c:pt idx="4146">
                  <c:v>69.082999999999998</c:v>
                </c:pt>
                <c:pt idx="4147">
                  <c:v>69.099999999999994</c:v>
                </c:pt>
                <c:pt idx="4148">
                  <c:v>69.117000000000004</c:v>
                </c:pt>
                <c:pt idx="4149">
                  <c:v>69.132999999999996</c:v>
                </c:pt>
                <c:pt idx="4150">
                  <c:v>69.150000000000006</c:v>
                </c:pt>
                <c:pt idx="4151">
                  <c:v>69.167000000000002</c:v>
                </c:pt>
                <c:pt idx="4152">
                  <c:v>69.183000000000007</c:v>
                </c:pt>
                <c:pt idx="4153">
                  <c:v>69.2</c:v>
                </c:pt>
                <c:pt idx="4154">
                  <c:v>69.216999999999999</c:v>
                </c:pt>
                <c:pt idx="4155">
                  <c:v>69.233000000000004</c:v>
                </c:pt>
                <c:pt idx="4156">
                  <c:v>69.25</c:v>
                </c:pt>
                <c:pt idx="4157">
                  <c:v>69.266999999999996</c:v>
                </c:pt>
                <c:pt idx="4158">
                  <c:v>69.283000000000001</c:v>
                </c:pt>
                <c:pt idx="4159">
                  <c:v>69.3</c:v>
                </c:pt>
                <c:pt idx="4160">
                  <c:v>69.316999999999993</c:v>
                </c:pt>
                <c:pt idx="4161">
                  <c:v>69.332999999999998</c:v>
                </c:pt>
                <c:pt idx="4162">
                  <c:v>69.349999999999994</c:v>
                </c:pt>
                <c:pt idx="4163">
                  <c:v>69.367000000000004</c:v>
                </c:pt>
                <c:pt idx="4164">
                  <c:v>69.382999999999996</c:v>
                </c:pt>
                <c:pt idx="4165">
                  <c:v>69.400000000000006</c:v>
                </c:pt>
                <c:pt idx="4166">
                  <c:v>69.417000000000002</c:v>
                </c:pt>
                <c:pt idx="4167">
                  <c:v>69.433000000000007</c:v>
                </c:pt>
                <c:pt idx="4168">
                  <c:v>69.45</c:v>
                </c:pt>
                <c:pt idx="4169">
                  <c:v>69.466999999999999</c:v>
                </c:pt>
                <c:pt idx="4170">
                  <c:v>69.483000000000004</c:v>
                </c:pt>
                <c:pt idx="4171">
                  <c:v>69.5</c:v>
                </c:pt>
                <c:pt idx="4172">
                  <c:v>69.516999999999996</c:v>
                </c:pt>
                <c:pt idx="4173">
                  <c:v>69.533000000000001</c:v>
                </c:pt>
                <c:pt idx="4174">
                  <c:v>69.55</c:v>
                </c:pt>
                <c:pt idx="4175">
                  <c:v>69.566999999999993</c:v>
                </c:pt>
                <c:pt idx="4176">
                  <c:v>69.582999999999998</c:v>
                </c:pt>
                <c:pt idx="4177">
                  <c:v>69.599999999999994</c:v>
                </c:pt>
                <c:pt idx="4178">
                  <c:v>69.617000000000004</c:v>
                </c:pt>
                <c:pt idx="4179">
                  <c:v>69.632999999999996</c:v>
                </c:pt>
                <c:pt idx="4180">
                  <c:v>69.650000000000006</c:v>
                </c:pt>
                <c:pt idx="4181">
                  <c:v>69.667000000000002</c:v>
                </c:pt>
                <c:pt idx="4182">
                  <c:v>69.683000000000007</c:v>
                </c:pt>
                <c:pt idx="4183">
                  <c:v>69.7</c:v>
                </c:pt>
                <c:pt idx="4184">
                  <c:v>69.716999999999999</c:v>
                </c:pt>
                <c:pt idx="4185">
                  <c:v>69.733000000000004</c:v>
                </c:pt>
                <c:pt idx="4186">
                  <c:v>69.75</c:v>
                </c:pt>
                <c:pt idx="4187">
                  <c:v>69.766999999999996</c:v>
                </c:pt>
                <c:pt idx="4188">
                  <c:v>69.783000000000001</c:v>
                </c:pt>
                <c:pt idx="4189">
                  <c:v>69.8</c:v>
                </c:pt>
                <c:pt idx="4190">
                  <c:v>69.816999999999993</c:v>
                </c:pt>
                <c:pt idx="4191">
                  <c:v>69.832999999999998</c:v>
                </c:pt>
                <c:pt idx="4192">
                  <c:v>69.849999999999994</c:v>
                </c:pt>
                <c:pt idx="4193">
                  <c:v>69.867000000000004</c:v>
                </c:pt>
                <c:pt idx="4194">
                  <c:v>69.882999999999996</c:v>
                </c:pt>
                <c:pt idx="4195">
                  <c:v>69.900000000000006</c:v>
                </c:pt>
                <c:pt idx="4196">
                  <c:v>69.917000000000002</c:v>
                </c:pt>
                <c:pt idx="4197">
                  <c:v>69.933000000000007</c:v>
                </c:pt>
                <c:pt idx="4198">
                  <c:v>69.95</c:v>
                </c:pt>
                <c:pt idx="4199">
                  <c:v>69.966999999999999</c:v>
                </c:pt>
                <c:pt idx="4200">
                  <c:v>69.983000000000004</c:v>
                </c:pt>
                <c:pt idx="4201">
                  <c:v>70</c:v>
                </c:pt>
                <c:pt idx="4202">
                  <c:v>70.016999999999996</c:v>
                </c:pt>
                <c:pt idx="4203">
                  <c:v>70.033000000000001</c:v>
                </c:pt>
                <c:pt idx="4204">
                  <c:v>70.05</c:v>
                </c:pt>
                <c:pt idx="4205">
                  <c:v>70.066999999999993</c:v>
                </c:pt>
                <c:pt idx="4206">
                  <c:v>70.082999999999998</c:v>
                </c:pt>
                <c:pt idx="4207">
                  <c:v>70.099999999999994</c:v>
                </c:pt>
                <c:pt idx="4208">
                  <c:v>70.117000000000004</c:v>
                </c:pt>
                <c:pt idx="4209">
                  <c:v>70.132999999999996</c:v>
                </c:pt>
                <c:pt idx="4210">
                  <c:v>70.150000000000006</c:v>
                </c:pt>
                <c:pt idx="4211">
                  <c:v>70.167000000000002</c:v>
                </c:pt>
                <c:pt idx="4212">
                  <c:v>70.183000000000007</c:v>
                </c:pt>
                <c:pt idx="4213">
                  <c:v>70.2</c:v>
                </c:pt>
                <c:pt idx="4214">
                  <c:v>70.216999999999999</c:v>
                </c:pt>
                <c:pt idx="4215">
                  <c:v>70.233000000000004</c:v>
                </c:pt>
                <c:pt idx="4216">
                  <c:v>70.25</c:v>
                </c:pt>
                <c:pt idx="4217">
                  <c:v>70.266999999999996</c:v>
                </c:pt>
                <c:pt idx="4218">
                  <c:v>70.283000000000001</c:v>
                </c:pt>
                <c:pt idx="4219">
                  <c:v>70.3</c:v>
                </c:pt>
                <c:pt idx="4220">
                  <c:v>70.316999999999993</c:v>
                </c:pt>
                <c:pt idx="4221">
                  <c:v>70.332999999999998</c:v>
                </c:pt>
                <c:pt idx="4222">
                  <c:v>70.349999999999994</c:v>
                </c:pt>
                <c:pt idx="4223">
                  <c:v>70.367000000000004</c:v>
                </c:pt>
                <c:pt idx="4224">
                  <c:v>70.382999999999996</c:v>
                </c:pt>
                <c:pt idx="4225">
                  <c:v>70.400000000000006</c:v>
                </c:pt>
                <c:pt idx="4226">
                  <c:v>70.417000000000002</c:v>
                </c:pt>
                <c:pt idx="4227">
                  <c:v>70.433000000000007</c:v>
                </c:pt>
                <c:pt idx="4228">
                  <c:v>70.45</c:v>
                </c:pt>
                <c:pt idx="4229">
                  <c:v>70.466999999999999</c:v>
                </c:pt>
                <c:pt idx="4230">
                  <c:v>70.483000000000004</c:v>
                </c:pt>
                <c:pt idx="4231">
                  <c:v>70.5</c:v>
                </c:pt>
                <c:pt idx="4232">
                  <c:v>70.516999999999996</c:v>
                </c:pt>
                <c:pt idx="4233">
                  <c:v>70.533000000000001</c:v>
                </c:pt>
                <c:pt idx="4234">
                  <c:v>70.55</c:v>
                </c:pt>
                <c:pt idx="4235">
                  <c:v>70.566999999999993</c:v>
                </c:pt>
                <c:pt idx="4236">
                  <c:v>70.582999999999998</c:v>
                </c:pt>
                <c:pt idx="4237">
                  <c:v>70.599999999999994</c:v>
                </c:pt>
                <c:pt idx="4238">
                  <c:v>70.617000000000004</c:v>
                </c:pt>
                <c:pt idx="4239">
                  <c:v>70.632999999999996</c:v>
                </c:pt>
                <c:pt idx="4240">
                  <c:v>70.650000000000006</c:v>
                </c:pt>
                <c:pt idx="4241">
                  <c:v>70.667000000000002</c:v>
                </c:pt>
                <c:pt idx="4242">
                  <c:v>70.683000000000007</c:v>
                </c:pt>
                <c:pt idx="4243">
                  <c:v>70.7</c:v>
                </c:pt>
                <c:pt idx="4244">
                  <c:v>70.716999999999999</c:v>
                </c:pt>
                <c:pt idx="4245">
                  <c:v>70.733000000000004</c:v>
                </c:pt>
                <c:pt idx="4246">
                  <c:v>70.75</c:v>
                </c:pt>
                <c:pt idx="4247">
                  <c:v>70.766999999999996</c:v>
                </c:pt>
                <c:pt idx="4248">
                  <c:v>70.783000000000001</c:v>
                </c:pt>
                <c:pt idx="4249">
                  <c:v>70.8</c:v>
                </c:pt>
                <c:pt idx="4250">
                  <c:v>70.816999999999993</c:v>
                </c:pt>
                <c:pt idx="4251">
                  <c:v>70.832999999999998</c:v>
                </c:pt>
                <c:pt idx="4252">
                  <c:v>70.849999999999994</c:v>
                </c:pt>
                <c:pt idx="4253">
                  <c:v>70.867000000000004</c:v>
                </c:pt>
                <c:pt idx="4254">
                  <c:v>70.882999999999996</c:v>
                </c:pt>
                <c:pt idx="4255">
                  <c:v>70.900000000000006</c:v>
                </c:pt>
                <c:pt idx="4256">
                  <c:v>70.917000000000002</c:v>
                </c:pt>
                <c:pt idx="4257">
                  <c:v>70.933000000000007</c:v>
                </c:pt>
                <c:pt idx="4258">
                  <c:v>70.95</c:v>
                </c:pt>
                <c:pt idx="4259">
                  <c:v>70.966999999999999</c:v>
                </c:pt>
                <c:pt idx="4260">
                  <c:v>70.983000000000004</c:v>
                </c:pt>
                <c:pt idx="4261">
                  <c:v>71</c:v>
                </c:pt>
                <c:pt idx="4262">
                  <c:v>71.016999999999996</c:v>
                </c:pt>
                <c:pt idx="4263">
                  <c:v>71.033000000000001</c:v>
                </c:pt>
                <c:pt idx="4264">
                  <c:v>71.05</c:v>
                </c:pt>
                <c:pt idx="4265">
                  <c:v>71.066999999999993</c:v>
                </c:pt>
                <c:pt idx="4266">
                  <c:v>71.082999999999998</c:v>
                </c:pt>
                <c:pt idx="4267">
                  <c:v>71.099999999999994</c:v>
                </c:pt>
                <c:pt idx="4268">
                  <c:v>71.117000000000004</c:v>
                </c:pt>
                <c:pt idx="4269">
                  <c:v>71.132999999999996</c:v>
                </c:pt>
                <c:pt idx="4270">
                  <c:v>71.150000000000006</c:v>
                </c:pt>
                <c:pt idx="4271">
                  <c:v>71.167000000000002</c:v>
                </c:pt>
                <c:pt idx="4272">
                  <c:v>71.183000000000007</c:v>
                </c:pt>
                <c:pt idx="4273">
                  <c:v>71.2</c:v>
                </c:pt>
                <c:pt idx="4274">
                  <c:v>71.216999999999999</c:v>
                </c:pt>
                <c:pt idx="4275">
                  <c:v>71.233000000000004</c:v>
                </c:pt>
                <c:pt idx="4276">
                  <c:v>71.25</c:v>
                </c:pt>
                <c:pt idx="4277">
                  <c:v>71.266999999999996</c:v>
                </c:pt>
                <c:pt idx="4278">
                  <c:v>71.283000000000001</c:v>
                </c:pt>
                <c:pt idx="4279">
                  <c:v>71.3</c:v>
                </c:pt>
                <c:pt idx="4280">
                  <c:v>71.316999999999993</c:v>
                </c:pt>
                <c:pt idx="4281">
                  <c:v>71.332999999999998</c:v>
                </c:pt>
                <c:pt idx="4282">
                  <c:v>71.349999999999994</c:v>
                </c:pt>
                <c:pt idx="4283">
                  <c:v>71.367000000000004</c:v>
                </c:pt>
                <c:pt idx="4284">
                  <c:v>71.382999999999996</c:v>
                </c:pt>
                <c:pt idx="4285">
                  <c:v>71.400000000000006</c:v>
                </c:pt>
                <c:pt idx="4286">
                  <c:v>71.417000000000002</c:v>
                </c:pt>
                <c:pt idx="4287">
                  <c:v>71.433000000000007</c:v>
                </c:pt>
                <c:pt idx="4288">
                  <c:v>71.45</c:v>
                </c:pt>
                <c:pt idx="4289">
                  <c:v>71.466999999999999</c:v>
                </c:pt>
                <c:pt idx="4290">
                  <c:v>71.483000000000004</c:v>
                </c:pt>
                <c:pt idx="4291">
                  <c:v>71.5</c:v>
                </c:pt>
                <c:pt idx="4292">
                  <c:v>71.516999999999996</c:v>
                </c:pt>
                <c:pt idx="4293">
                  <c:v>71.533000000000001</c:v>
                </c:pt>
                <c:pt idx="4294">
                  <c:v>71.55</c:v>
                </c:pt>
                <c:pt idx="4295">
                  <c:v>71.566999999999993</c:v>
                </c:pt>
                <c:pt idx="4296">
                  <c:v>71.582999999999998</c:v>
                </c:pt>
                <c:pt idx="4297">
                  <c:v>71.599999999999994</c:v>
                </c:pt>
                <c:pt idx="4298">
                  <c:v>71.617000000000004</c:v>
                </c:pt>
                <c:pt idx="4299">
                  <c:v>71.632999999999996</c:v>
                </c:pt>
                <c:pt idx="4300">
                  <c:v>71.650000000000006</c:v>
                </c:pt>
                <c:pt idx="4301">
                  <c:v>71.667000000000002</c:v>
                </c:pt>
                <c:pt idx="4302">
                  <c:v>71.683000000000007</c:v>
                </c:pt>
                <c:pt idx="4303">
                  <c:v>71.7</c:v>
                </c:pt>
                <c:pt idx="4304">
                  <c:v>71.716999999999999</c:v>
                </c:pt>
                <c:pt idx="4305">
                  <c:v>71.733000000000004</c:v>
                </c:pt>
                <c:pt idx="4306">
                  <c:v>71.75</c:v>
                </c:pt>
                <c:pt idx="4307">
                  <c:v>71.766999999999996</c:v>
                </c:pt>
                <c:pt idx="4308">
                  <c:v>71.783000000000001</c:v>
                </c:pt>
                <c:pt idx="4309">
                  <c:v>71.8</c:v>
                </c:pt>
                <c:pt idx="4310">
                  <c:v>71.816999999999993</c:v>
                </c:pt>
                <c:pt idx="4311">
                  <c:v>71.832999999999998</c:v>
                </c:pt>
                <c:pt idx="4312">
                  <c:v>71.849999999999994</c:v>
                </c:pt>
                <c:pt idx="4313">
                  <c:v>71.867000000000004</c:v>
                </c:pt>
                <c:pt idx="4314">
                  <c:v>71.882999999999996</c:v>
                </c:pt>
                <c:pt idx="4315">
                  <c:v>71.900000000000006</c:v>
                </c:pt>
                <c:pt idx="4316">
                  <c:v>71.917000000000002</c:v>
                </c:pt>
                <c:pt idx="4317">
                  <c:v>71.933000000000007</c:v>
                </c:pt>
                <c:pt idx="4318">
                  <c:v>71.95</c:v>
                </c:pt>
                <c:pt idx="4319">
                  <c:v>71.966999999999999</c:v>
                </c:pt>
                <c:pt idx="4320">
                  <c:v>71.983000000000004</c:v>
                </c:pt>
                <c:pt idx="4321">
                  <c:v>72</c:v>
                </c:pt>
                <c:pt idx="4322">
                  <c:v>72.016999999999996</c:v>
                </c:pt>
                <c:pt idx="4323">
                  <c:v>72.033000000000001</c:v>
                </c:pt>
                <c:pt idx="4324">
                  <c:v>72.05</c:v>
                </c:pt>
                <c:pt idx="4325">
                  <c:v>72.066999999999993</c:v>
                </c:pt>
                <c:pt idx="4326">
                  <c:v>72.082999999999998</c:v>
                </c:pt>
                <c:pt idx="4327">
                  <c:v>72.099999999999994</c:v>
                </c:pt>
                <c:pt idx="4328">
                  <c:v>72.117000000000004</c:v>
                </c:pt>
                <c:pt idx="4329">
                  <c:v>72.132999999999996</c:v>
                </c:pt>
                <c:pt idx="4330">
                  <c:v>72.150000000000006</c:v>
                </c:pt>
                <c:pt idx="4331">
                  <c:v>72.167000000000002</c:v>
                </c:pt>
                <c:pt idx="4332">
                  <c:v>72.183000000000007</c:v>
                </c:pt>
                <c:pt idx="4333">
                  <c:v>72.2</c:v>
                </c:pt>
                <c:pt idx="4334">
                  <c:v>72.216999999999999</c:v>
                </c:pt>
                <c:pt idx="4335">
                  <c:v>72.233000000000004</c:v>
                </c:pt>
                <c:pt idx="4336">
                  <c:v>72.25</c:v>
                </c:pt>
                <c:pt idx="4337">
                  <c:v>72.266999999999996</c:v>
                </c:pt>
                <c:pt idx="4338">
                  <c:v>72.283000000000001</c:v>
                </c:pt>
                <c:pt idx="4339">
                  <c:v>72.3</c:v>
                </c:pt>
                <c:pt idx="4340">
                  <c:v>72.316999999999993</c:v>
                </c:pt>
                <c:pt idx="4341">
                  <c:v>72.332999999999998</c:v>
                </c:pt>
                <c:pt idx="4342">
                  <c:v>72.349999999999994</c:v>
                </c:pt>
                <c:pt idx="4343">
                  <c:v>72.367000000000004</c:v>
                </c:pt>
                <c:pt idx="4344">
                  <c:v>72.382999999999996</c:v>
                </c:pt>
                <c:pt idx="4345">
                  <c:v>72.400000000000006</c:v>
                </c:pt>
                <c:pt idx="4346">
                  <c:v>72.417000000000002</c:v>
                </c:pt>
                <c:pt idx="4347">
                  <c:v>72.433000000000007</c:v>
                </c:pt>
                <c:pt idx="4348">
                  <c:v>72.45</c:v>
                </c:pt>
                <c:pt idx="4349">
                  <c:v>72.466999999999999</c:v>
                </c:pt>
                <c:pt idx="4350">
                  <c:v>72.483000000000004</c:v>
                </c:pt>
                <c:pt idx="4351">
                  <c:v>72.5</c:v>
                </c:pt>
                <c:pt idx="4352">
                  <c:v>72.516999999999996</c:v>
                </c:pt>
                <c:pt idx="4353">
                  <c:v>72.533000000000001</c:v>
                </c:pt>
                <c:pt idx="4354">
                  <c:v>72.55</c:v>
                </c:pt>
                <c:pt idx="4355">
                  <c:v>72.566999999999993</c:v>
                </c:pt>
                <c:pt idx="4356">
                  <c:v>72.582999999999998</c:v>
                </c:pt>
                <c:pt idx="4357">
                  <c:v>72.599999999999994</c:v>
                </c:pt>
                <c:pt idx="4358">
                  <c:v>72.617000000000004</c:v>
                </c:pt>
                <c:pt idx="4359">
                  <c:v>72.632999999999996</c:v>
                </c:pt>
                <c:pt idx="4360">
                  <c:v>72.650000000000006</c:v>
                </c:pt>
                <c:pt idx="4361">
                  <c:v>72.667000000000002</c:v>
                </c:pt>
                <c:pt idx="4362">
                  <c:v>72.683000000000007</c:v>
                </c:pt>
                <c:pt idx="4363">
                  <c:v>72.7</c:v>
                </c:pt>
                <c:pt idx="4364">
                  <c:v>72.716999999999999</c:v>
                </c:pt>
                <c:pt idx="4365">
                  <c:v>72.733000000000004</c:v>
                </c:pt>
                <c:pt idx="4366">
                  <c:v>72.75</c:v>
                </c:pt>
                <c:pt idx="4367">
                  <c:v>72.766999999999996</c:v>
                </c:pt>
                <c:pt idx="4368">
                  <c:v>72.783000000000001</c:v>
                </c:pt>
                <c:pt idx="4369">
                  <c:v>72.8</c:v>
                </c:pt>
                <c:pt idx="4370">
                  <c:v>72.816999999999993</c:v>
                </c:pt>
                <c:pt idx="4371">
                  <c:v>72.832999999999998</c:v>
                </c:pt>
                <c:pt idx="4372">
                  <c:v>72.849999999999994</c:v>
                </c:pt>
                <c:pt idx="4373">
                  <c:v>72.867000000000004</c:v>
                </c:pt>
                <c:pt idx="4374">
                  <c:v>72.882999999999996</c:v>
                </c:pt>
                <c:pt idx="4375">
                  <c:v>72.900000000000006</c:v>
                </c:pt>
                <c:pt idx="4376">
                  <c:v>72.917000000000002</c:v>
                </c:pt>
                <c:pt idx="4377">
                  <c:v>72.933000000000007</c:v>
                </c:pt>
                <c:pt idx="4378">
                  <c:v>72.95</c:v>
                </c:pt>
                <c:pt idx="4379">
                  <c:v>72.966999999999999</c:v>
                </c:pt>
                <c:pt idx="4380">
                  <c:v>72.983000000000004</c:v>
                </c:pt>
                <c:pt idx="4381">
                  <c:v>73</c:v>
                </c:pt>
                <c:pt idx="4382">
                  <c:v>73.016999999999996</c:v>
                </c:pt>
                <c:pt idx="4383">
                  <c:v>73.033000000000001</c:v>
                </c:pt>
                <c:pt idx="4384">
                  <c:v>73.05</c:v>
                </c:pt>
                <c:pt idx="4385">
                  <c:v>73.066999999999993</c:v>
                </c:pt>
                <c:pt idx="4386">
                  <c:v>73.082999999999998</c:v>
                </c:pt>
                <c:pt idx="4387">
                  <c:v>73.099999999999994</c:v>
                </c:pt>
                <c:pt idx="4388">
                  <c:v>73.117000000000004</c:v>
                </c:pt>
                <c:pt idx="4389">
                  <c:v>73.132999999999996</c:v>
                </c:pt>
                <c:pt idx="4390">
                  <c:v>73.150000000000006</c:v>
                </c:pt>
                <c:pt idx="4391">
                  <c:v>73.167000000000002</c:v>
                </c:pt>
                <c:pt idx="4392">
                  <c:v>73.183000000000007</c:v>
                </c:pt>
                <c:pt idx="4393">
                  <c:v>73.2</c:v>
                </c:pt>
                <c:pt idx="4394">
                  <c:v>73.216999999999999</c:v>
                </c:pt>
                <c:pt idx="4395">
                  <c:v>73.233000000000004</c:v>
                </c:pt>
                <c:pt idx="4396">
                  <c:v>73.25</c:v>
                </c:pt>
                <c:pt idx="4397">
                  <c:v>73.266999999999996</c:v>
                </c:pt>
                <c:pt idx="4398">
                  <c:v>73.283000000000001</c:v>
                </c:pt>
                <c:pt idx="4399">
                  <c:v>73.3</c:v>
                </c:pt>
                <c:pt idx="4400">
                  <c:v>73.316999999999993</c:v>
                </c:pt>
                <c:pt idx="4401">
                  <c:v>73.332999999999998</c:v>
                </c:pt>
                <c:pt idx="4402">
                  <c:v>73.349999999999994</c:v>
                </c:pt>
                <c:pt idx="4403">
                  <c:v>73.367000000000004</c:v>
                </c:pt>
                <c:pt idx="4404">
                  <c:v>73.382999999999996</c:v>
                </c:pt>
                <c:pt idx="4405">
                  <c:v>73.400000000000006</c:v>
                </c:pt>
                <c:pt idx="4406">
                  <c:v>73.417000000000002</c:v>
                </c:pt>
                <c:pt idx="4407">
                  <c:v>73.433000000000007</c:v>
                </c:pt>
                <c:pt idx="4408">
                  <c:v>73.45</c:v>
                </c:pt>
                <c:pt idx="4409">
                  <c:v>73.466999999999999</c:v>
                </c:pt>
                <c:pt idx="4410">
                  <c:v>73.483000000000004</c:v>
                </c:pt>
                <c:pt idx="4411">
                  <c:v>73.5</c:v>
                </c:pt>
                <c:pt idx="4412">
                  <c:v>73.516999999999996</c:v>
                </c:pt>
                <c:pt idx="4413">
                  <c:v>73.533000000000001</c:v>
                </c:pt>
                <c:pt idx="4414">
                  <c:v>73.55</c:v>
                </c:pt>
                <c:pt idx="4415">
                  <c:v>73.566999999999993</c:v>
                </c:pt>
                <c:pt idx="4416">
                  <c:v>73.582999999999998</c:v>
                </c:pt>
                <c:pt idx="4417">
                  <c:v>73.599999999999994</c:v>
                </c:pt>
                <c:pt idx="4418">
                  <c:v>73.617000000000004</c:v>
                </c:pt>
                <c:pt idx="4419">
                  <c:v>73.632999999999996</c:v>
                </c:pt>
                <c:pt idx="4420">
                  <c:v>73.650000000000006</c:v>
                </c:pt>
                <c:pt idx="4421">
                  <c:v>73.667000000000002</c:v>
                </c:pt>
                <c:pt idx="4422">
                  <c:v>73.683000000000007</c:v>
                </c:pt>
                <c:pt idx="4423">
                  <c:v>73.7</c:v>
                </c:pt>
                <c:pt idx="4424">
                  <c:v>73.716999999999999</c:v>
                </c:pt>
                <c:pt idx="4425">
                  <c:v>73.733000000000004</c:v>
                </c:pt>
                <c:pt idx="4426">
                  <c:v>73.75</c:v>
                </c:pt>
                <c:pt idx="4427">
                  <c:v>73.766999999999996</c:v>
                </c:pt>
                <c:pt idx="4428">
                  <c:v>73.783000000000001</c:v>
                </c:pt>
                <c:pt idx="4429">
                  <c:v>73.8</c:v>
                </c:pt>
                <c:pt idx="4430">
                  <c:v>73.816999999999993</c:v>
                </c:pt>
                <c:pt idx="4431">
                  <c:v>73.832999999999998</c:v>
                </c:pt>
                <c:pt idx="4432">
                  <c:v>73.849999999999994</c:v>
                </c:pt>
                <c:pt idx="4433">
                  <c:v>73.867000000000004</c:v>
                </c:pt>
                <c:pt idx="4434">
                  <c:v>73.882999999999996</c:v>
                </c:pt>
                <c:pt idx="4435">
                  <c:v>73.900000000000006</c:v>
                </c:pt>
                <c:pt idx="4436">
                  <c:v>73.917000000000002</c:v>
                </c:pt>
                <c:pt idx="4437">
                  <c:v>73.933000000000007</c:v>
                </c:pt>
                <c:pt idx="4438">
                  <c:v>73.95</c:v>
                </c:pt>
                <c:pt idx="4439">
                  <c:v>73.966999999999999</c:v>
                </c:pt>
                <c:pt idx="4440">
                  <c:v>73.983000000000004</c:v>
                </c:pt>
                <c:pt idx="4441">
                  <c:v>74</c:v>
                </c:pt>
                <c:pt idx="4442">
                  <c:v>74.016999999999996</c:v>
                </c:pt>
                <c:pt idx="4443">
                  <c:v>74.033000000000001</c:v>
                </c:pt>
                <c:pt idx="4444">
                  <c:v>74.05</c:v>
                </c:pt>
                <c:pt idx="4445">
                  <c:v>74.066999999999993</c:v>
                </c:pt>
                <c:pt idx="4446">
                  <c:v>74.082999999999998</c:v>
                </c:pt>
                <c:pt idx="4447">
                  <c:v>74.099999999999994</c:v>
                </c:pt>
                <c:pt idx="4448">
                  <c:v>74.117000000000004</c:v>
                </c:pt>
                <c:pt idx="4449">
                  <c:v>74.132999999999996</c:v>
                </c:pt>
                <c:pt idx="4450">
                  <c:v>74.150000000000006</c:v>
                </c:pt>
                <c:pt idx="4451">
                  <c:v>74.167000000000002</c:v>
                </c:pt>
                <c:pt idx="4452">
                  <c:v>74.183000000000007</c:v>
                </c:pt>
                <c:pt idx="4453">
                  <c:v>74.2</c:v>
                </c:pt>
                <c:pt idx="4454">
                  <c:v>74.216999999999999</c:v>
                </c:pt>
                <c:pt idx="4455">
                  <c:v>74.233000000000004</c:v>
                </c:pt>
                <c:pt idx="4456">
                  <c:v>74.25</c:v>
                </c:pt>
                <c:pt idx="4457">
                  <c:v>74.266999999999996</c:v>
                </c:pt>
                <c:pt idx="4458">
                  <c:v>74.283000000000001</c:v>
                </c:pt>
                <c:pt idx="4459">
                  <c:v>74.3</c:v>
                </c:pt>
                <c:pt idx="4460">
                  <c:v>74.316999999999993</c:v>
                </c:pt>
                <c:pt idx="4461">
                  <c:v>74.332999999999998</c:v>
                </c:pt>
                <c:pt idx="4462">
                  <c:v>74.349999999999994</c:v>
                </c:pt>
                <c:pt idx="4463">
                  <c:v>74.367000000000004</c:v>
                </c:pt>
                <c:pt idx="4464">
                  <c:v>74.382999999999996</c:v>
                </c:pt>
                <c:pt idx="4465">
                  <c:v>74.400000000000006</c:v>
                </c:pt>
                <c:pt idx="4466">
                  <c:v>74.417000000000002</c:v>
                </c:pt>
                <c:pt idx="4467">
                  <c:v>74.433000000000007</c:v>
                </c:pt>
                <c:pt idx="4468">
                  <c:v>74.45</c:v>
                </c:pt>
                <c:pt idx="4469">
                  <c:v>74.466999999999999</c:v>
                </c:pt>
                <c:pt idx="4470">
                  <c:v>74.483000000000004</c:v>
                </c:pt>
                <c:pt idx="4471">
                  <c:v>74.5</c:v>
                </c:pt>
                <c:pt idx="4472">
                  <c:v>74.516999999999996</c:v>
                </c:pt>
                <c:pt idx="4473">
                  <c:v>74.533000000000001</c:v>
                </c:pt>
                <c:pt idx="4474">
                  <c:v>74.55</c:v>
                </c:pt>
                <c:pt idx="4475">
                  <c:v>74.566999999999993</c:v>
                </c:pt>
                <c:pt idx="4476">
                  <c:v>74.582999999999998</c:v>
                </c:pt>
                <c:pt idx="4477">
                  <c:v>74.599999999999994</c:v>
                </c:pt>
                <c:pt idx="4478">
                  <c:v>74.617000000000004</c:v>
                </c:pt>
                <c:pt idx="4479">
                  <c:v>74.632999999999996</c:v>
                </c:pt>
                <c:pt idx="4480">
                  <c:v>74.650000000000006</c:v>
                </c:pt>
                <c:pt idx="4481">
                  <c:v>74.667000000000002</c:v>
                </c:pt>
                <c:pt idx="4482">
                  <c:v>74.683000000000007</c:v>
                </c:pt>
                <c:pt idx="4483">
                  <c:v>74.7</c:v>
                </c:pt>
                <c:pt idx="4484">
                  <c:v>74.716999999999999</c:v>
                </c:pt>
                <c:pt idx="4485">
                  <c:v>74.733000000000004</c:v>
                </c:pt>
                <c:pt idx="4486">
                  <c:v>74.75</c:v>
                </c:pt>
                <c:pt idx="4487">
                  <c:v>74.766999999999996</c:v>
                </c:pt>
                <c:pt idx="4488">
                  <c:v>74.783000000000001</c:v>
                </c:pt>
                <c:pt idx="4489">
                  <c:v>74.8</c:v>
                </c:pt>
                <c:pt idx="4490">
                  <c:v>74.816999999999993</c:v>
                </c:pt>
                <c:pt idx="4491">
                  <c:v>74.832999999999998</c:v>
                </c:pt>
                <c:pt idx="4492">
                  <c:v>74.849999999999994</c:v>
                </c:pt>
                <c:pt idx="4493">
                  <c:v>74.867000000000004</c:v>
                </c:pt>
                <c:pt idx="4494">
                  <c:v>74.882999999999996</c:v>
                </c:pt>
                <c:pt idx="4495">
                  <c:v>74.900000000000006</c:v>
                </c:pt>
                <c:pt idx="4496">
                  <c:v>74.917000000000002</c:v>
                </c:pt>
                <c:pt idx="4497">
                  <c:v>74.933000000000007</c:v>
                </c:pt>
                <c:pt idx="4498">
                  <c:v>74.95</c:v>
                </c:pt>
                <c:pt idx="4499">
                  <c:v>74.966999999999999</c:v>
                </c:pt>
                <c:pt idx="4500">
                  <c:v>74.983000000000004</c:v>
                </c:pt>
                <c:pt idx="4501">
                  <c:v>75</c:v>
                </c:pt>
                <c:pt idx="4502">
                  <c:v>75.016999999999996</c:v>
                </c:pt>
                <c:pt idx="4503">
                  <c:v>75.033000000000001</c:v>
                </c:pt>
                <c:pt idx="4504">
                  <c:v>75.05</c:v>
                </c:pt>
                <c:pt idx="4505">
                  <c:v>75.066999999999993</c:v>
                </c:pt>
                <c:pt idx="4506">
                  <c:v>75.082999999999998</c:v>
                </c:pt>
                <c:pt idx="4507">
                  <c:v>75.099999999999994</c:v>
                </c:pt>
                <c:pt idx="4508">
                  <c:v>75.117000000000004</c:v>
                </c:pt>
                <c:pt idx="4509">
                  <c:v>75.132999999999996</c:v>
                </c:pt>
                <c:pt idx="4510">
                  <c:v>75.150000000000006</c:v>
                </c:pt>
                <c:pt idx="4511">
                  <c:v>75.167000000000002</c:v>
                </c:pt>
                <c:pt idx="4512">
                  <c:v>75.183000000000007</c:v>
                </c:pt>
                <c:pt idx="4513">
                  <c:v>75.2</c:v>
                </c:pt>
                <c:pt idx="4514">
                  <c:v>75.216999999999999</c:v>
                </c:pt>
                <c:pt idx="4515">
                  <c:v>75.233000000000004</c:v>
                </c:pt>
                <c:pt idx="4516">
                  <c:v>75.25</c:v>
                </c:pt>
                <c:pt idx="4517">
                  <c:v>75.266999999999996</c:v>
                </c:pt>
                <c:pt idx="4518">
                  <c:v>75.283000000000001</c:v>
                </c:pt>
                <c:pt idx="4519">
                  <c:v>75.3</c:v>
                </c:pt>
                <c:pt idx="4520">
                  <c:v>75.316999999999993</c:v>
                </c:pt>
                <c:pt idx="4521">
                  <c:v>75.332999999999998</c:v>
                </c:pt>
                <c:pt idx="4522">
                  <c:v>75.349999999999994</c:v>
                </c:pt>
                <c:pt idx="4523">
                  <c:v>75.367000000000004</c:v>
                </c:pt>
                <c:pt idx="4524">
                  <c:v>75.382999999999996</c:v>
                </c:pt>
                <c:pt idx="4525">
                  <c:v>75.400000000000006</c:v>
                </c:pt>
                <c:pt idx="4526">
                  <c:v>75.417000000000002</c:v>
                </c:pt>
                <c:pt idx="4527">
                  <c:v>75.433000000000007</c:v>
                </c:pt>
                <c:pt idx="4528">
                  <c:v>75.45</c:v>
                </c:pt>
                <c:pt idx="4529">
                  <c:v>75.466999999999999</c:v>
                </c:pt>
                <c:pt idx="4530">
                  <c:v>75.483000000000004</c:v>
                </c:pt>
                <c:pt idx="4531">
                  <c:v>75.5</c:v>
                </c:pt>
                <c:pt idx="4532">
                  <c:v>75.516999999999996</c:v>
                </c:pt>
                <c:pt idx="4533">
                  <c:v>75.533000000000001</c:v>
                </c:pt>
                <c:pt idx="4534">
                  <c:v>75.55</c:v>
                </c:pt>
                <c:pt idx="4535">
                  <c:v>75.566999999999993</c:v>
                </c:pt>
                <c:pt idx="4536">
                  <c:v>75.582999999999998</c:v>
                </c:pt>
                <c:pt idx="4537">
                  <c:v>75.599999999999994</c:v>
                </c:pt>
                <c:pt idx="4538">
                  <c:v>75.617000000000004</c:v>
                </c:pt>
                <c:pt idx="4539">
                  <c:v>75.632999999999996</c:v>
                </c:pt>
                <c:pt idx="4540">
                  <c:v>75.650000000000006</c:v>
                </c:pt>
                <c:pt idx="4541">
                  <c:v>75.667000000000002</c:v>
                </c:pt>
                <c:pt idx="4542">
                  <c:v>75.683000000000007</c:v>
                </c:pt>
                <c:pt idx="4543">
                  <c:v>75.7</c:v>
                </c:pt>
                <c:pt idx="4544">
                  <c:v>75.716999999999999</c:v>
                </c:pt>
                <c:pt idx="4545">
                  <c:v>75.733000000000004</c:v>
                </c:pt>
                <c:pt idx="4546">
                  <c:v>75.75</c:v>
                </c:pt>
                <c:pt idx="4547">
                  <c:v>75.766999999999996</c:v>
                </c:pt>
                <c:pt idx="4548">
                  <c:v>75.783000000000001</c:v>
                </c:pt>
                <c:pt idx="4549">
                  <c:v>75.8</c:v>
                </c:pt>
                <c:pt idx="4550">
                  <c:v>75.816999999999993</c:v>
                </c:pt>
                <c:pt idx="4551">
                  <c:v>75.832999999999998</c:v>
                </c:pt>
                <c:pt idx="4552">
                  <c:v>75.849999999999994</c:v>
                </c:pt>
                <c:pt idx="4553">
                  <c:v>75.867000000000004</c:v>
                </c:pt>
                <c:pt idx="4554">
                  <c:v>75.882999999999996</c:v>
                </c:pt>
                <c:pt idx="4555">
                  <c:v>75.900000000000006</c:v>
                </c:pt>
                <c:pt idx="4556">
                  <c:v>75.917000000000002</c:v>
                </c:pt>
                <c:pt idx="4557">
                  <c:v>75.933000000000007</c:v>
                </c:pt>
                <c:pt idx="4558">
                  <c:v>75.95</c:v>
                </c:pt>
                <c:pt idx="4559">
                  <c:v>75.966999999999999</c:v>
                </c:pt>
                <c:pt idx="4560">
                  <c:v>75.983000000000004</c:v>
                </c:pt>
                <c:pt idx="4561">
                  <c:v>76</c:v>
                </c:pt>
                <c:pt idx="4562">
                  <c:v>76.016999999999996</c:v>
                </c:pt>
                <c:pt idx="4563">
                  <c:v>76.033000000000001</c:v>
                </c:pt>
                <c:pt idx="4564">
                  <c:v>76.05</c:v>
                </c:pt>
                <c:pt idx="4565">
                  <c:v>76.066999999999993</c:v>
                </c:pt>
                <c:pt idx="4566">
                  <c:v>76.082999999999998</c:v>
                </c:pt>
                <c:pt idx="4567">
                  <c:v>76.099999999999994</c:v>
                </c:pt>
                <c:pt idx="4568">
                  <c:v>76.117000000000004</c:v>
                </c:pt>
                <c:pt idx="4569">
                  <c:v>76.132999999999996</c:v>
                </c:pt>
                <c:pt idx="4570">
                  <c:v>76.150000000000006</c:v>
                </c:pt>
                <c:pt idx="4571">
                  <c:v>76.167000000000002</c:v>
                </c:pt>
                <c:pt idx="4572">
                  <c:v>76.183000000000007</c:v>
                </c:pt>
                <c:pt idx="4573">
                  <c:v>76.2</c:v>
                </c:pt>
                <c:pt idx="4574">
                  <c:v>76.216999999999999</c:v>
                </c:pt>
                <c:pt idx="4575">
                  <c:v>76.233000000000004</c:v>
                </c:pt>
                <c:pt idx="4576">
                  <c:v>76.25</c:v>
                </c:pt>
                <c:pt idx="4577">
                  <c:v>76.266999999999996</c:v>
                </c:pt>
                <c:pt idx="4578">
                  <c:v>76.283000000000001</c:v>
                </c:pt>
                <c:pt idx="4579">
                  <c:v>76.3</c:v>
                </c:pt>
                <c:pt idx="4580">
                  <c:v>76.316999999999993</c:v>
                </c:pt>
                <c:pt idx="4581">
                  <c:v>76.332999999999998</c:v>
                </c:pt>
                <c:pt idx="4582">
                  <c:v>76.349999999999994</c:v>
                </c:pt>
                <c:pt idx="4583">
                  <c:v>76.367000000000004</c:v>
                </c:pt>
                <c:pt idx="4584">
                  <c:v>76.382999999999996</c:v>
                </c:pt>
                <c:pt idx="4585">
                  <c:v>76.400000000000006</c:v>
                </c:pt>
                <c:pt idx="4586">
                  <c:v>76.417000000000002</c:v>
                </c:pt>
                <c:pt idx="4587">
                  <c:v>76.433000000000007</c:v>
                </c:pt>
                <c:pt idx="4588">
                  <c:v>76.45</c:v>
                </c:pt>
                <c:pt idx="4589">
                  <c:v>76.466999999999999</c:v>
                </c:pt>
                <c:pt idx="4590">
                  <c:v>76.483000000000004</c:v>
                </c:pt>
                <c:pt idx="4591">
                  <c:v>76.5</c:v>
                </c:pt>
                <c:pt idx="4592">
                  <c:v>76.516999999999996</c:v>
                </c:pt>
                <c:pt idx="4593">
                  <c:v>76.533000000000001</c:v>
                </c:pt>
                <c:pt idx="4594">
                  <c:v>76.55</c:v>
                </c:pt>
                <c:pt idx="4595">
                  <c:v>76.566999999999993</c:v>
                </c:pt>
                <c:pt idx="4596">
                  <c:v>76.582999999999998</c:v>
                </c:pt>
                <c:pt idx="4597">
                  <c:v>76.599999999999994</c:v>
                </c:pt>
                <c:pt idx="4598">
                  <c:v>76.617000000000004</c:v>
                </c:pt>
                <c:pt idx="4599">
                  <c:v>76.632999999999996</c:v>
                </c:pt>
                <c:pt idx="4600">
                  <c:v>76.650000000000006</c:v>
                </c:pt>
                <c:pt idx="4601">
                  <c:v>76.667000000000002</c:v>
                </c:pt>
                <c:pt idx="4602">
                  <c:v>76.683000000000007</c:v>
                </c:pt>
                <c:pt idx="4603">
                  <c:v>76.7</c:v>
                </c:pt>
                <c:pt idx="4604">
                  <c:v>76.716999999999999</c:v>
                </c:pt>
                <c:pt idx="4605">
                  <c:v>76.733000000000004</c:v>
                </c:pt>
                <c:pt idx="4606">
                  <c:v>76.75</c:v>
                </c:pt>
                <c:pt idx="4607">
                  <c:v>76.766999999999996</c:v>
                </c:pt>
                <c:pt idx="4608">
                  <c:v>76.783000000000001</c:v>
                </c:pt>
                <c:pt idx="4609">
                  <c:v>76.8</c:v>
                </c:pt>
                <c:pt idx="4610">
                  <c:v>76.816999999999993</c:v>
                </c:pt>
                <c:pt idx="4611">
                  <c:v>76.832999999999998</c:v>
                </c:pt>
                <c:pt idx="4612">
                  <c:v>76.849999999999994</c:v>
                </c:pt>
                <c:pt idx="4613">
                  <c:v>76.867000000000004</c:v>
                </c:pt>
                <c:pt idx="4614">
                  <c:v>76.882999999999996</c:v>
                </c:pt>
                <c:pt idx="4615">
                  <c:v>76.900000000000006</c:v>
                </c:pt>
                <c:pt idx="4616">
                  <c:v>76.917000000000002</c:v>
                </c:pt>
                <c:pt idx="4617">
                  <c:v>76.933000000000007</c:v>
                </c:pt>
                <c:pt idx="4618">
                  <c:v>76.95</c:v>
                </c:pt>
                <c:pt idx="4619">
                  <c:v>76.966999999999999</c:v>
                </c:pt>
                <c:pt idx="4620">
                  <c:v>76.983000000000004</c:v>
                </c:pt>
                <c:pt idx="4621">
                  <c:v>77</c:v>
                </c:pt>
                <c:pt idx="4622">
                  <c:v>77.016999999999996</c:v>
                </c:pt>
                <c:pt idx="4623">
                  <c:v>77.033000000000001</c:v>
                </c:pt>
                <c:pt idx="4624">
                  <c:v>77.05</c:v>
                </c:pt>
                <c:pt idx="4625">
                  <c:v>77.066999999999993</c:v>
                </c:pt>
                <c:pt idx="4626">
                  <c:v>77.082999999999998</c:v>
                </c:pt>
                <c:pt idx="4627">
                  <c:v>77.099999999999994</c:v>
                </c:pt>
                <c:pt idx="4628">
                  <c:v>77.117000000000004</c:v>
                </c:pt>
                <c:pt idx="4629">
                  <c:v>77.132999999999996</c:v>
                </c:pt>
                <c:pt idx="4630">
                  <c:v>77.150000000000006</c:v>
                </c:pt>
                <c:pt idx="4631">
                  <c:v>77.167000000000002</c:v>
                </c:pt>
                <c:pt idx="4632">
                  <c:v>77.183000000000007</c:v>
                </c:pt>
                <c:pt idx="4633">
                  <c:v>77.2</c:v>
                </c:pt>
                <c:pt idx="4634">
                  <c:v>77.216999999999999</c:v>
                </c:pt>
                <c:pt idx="4635">
                  <c:v>77.233000000000004</c:v>
                </c:pt>
                <c:pt idx="4636">
                  <c:v>77.25</c:v>
                </c:pt>
                <c:pt idx="4637">
                  <c:v>77.266999999999996</c:v>
                </c:pt>
                <c:pt idx="4638">
                  <c:v>77.283000000000001</c:v>
                </c:pt>
                <c:pt idx="4639">
                  <c:v>77.3</c:v>
                </c:pt>
                <c:pt idx="4640">
                  <c:v>77.316999999999993</c:v>
                </c:pt>
                <c:pt idx="4641">
                  <c:v>77.332999999999998</c:v>
                </c:pt>
                <c:pt idx="4642">
                  <c:v>77.349999999999994</c:v>
                </c:pt>
                <c:pt idx="4643">
                  <c:v>77.367000000000004</c:v>
                </c:pt>
                <c:pt idx="4644">
                  <c:v>77.382999999999996</c:v>
                </c:pt>
                <c:pt idx="4645">
                  <c:v>77.400000000000006</c:v>
                </c:pt>
                <c:pt idx="4646">
                  <c:v>77.417000000000002</c:v>
                </c:pt>
                <c:pt idx="4647">
                  <c:v>77.433000000000007</c:v>
                </c:pt>
                <c:pt idx="4648">
                  <c:v>77.45</c:v>
                </c:pt>
                <c:pt idx="4649">
                  <c:v>77.466999999999999</c:v>
                </c:pt>
                <c:pt idx="4650">
                  <c:v>77.483000000000004</c:v>
                </c:pt>
                <c:pt idx="4651">
                  <c:v>77.5</c:v>
                </c:pt>
                <c:pt idx="4652">
                  <c:v>77.516999999999996</c:v>
                </c:pt>
                <c:pt idx="4653">
                  <c:v>77.533000000000001</c:v>
                </c:pt>
                <c:pt idx="4654">
                  <c:v>77.55</c:v>
                </c:pt>
                <c:pt idx="4655">
                  <c:v>77.566999999999993</c:v>
                </c:pt>
                <c:pt idx="4656">
                  <c:v>77.582999999999998</c:v>
                </c:pt>
                <c:pt idx="4657">
                  <c:v>77.599999999999994</c:v>
                </c:pt>
                <c:pt idx="4658">
                  <c:v>77.617000000000004</c:v>
                </c:pt>
                <c:pt idx="4659">
                  <c:v>77.632999999999996</c:v>
                </c:pt>
                <c:pt idx="4660">
                  <c:v>77.650000000000006</c:v>
                </c:pt>
                <c:pt idx="4661">
                  <c:v>77.667000000000002</c:v>
                </c:pt>
                <c:pt idx="4662">
                  <c:v>77.683000000000007</c:v>
                </c:pt>
                <c:pt idx="4663">
                  <c:v>77.7</c:v>
                </c:pt>
                <c:pt idx="4664">
                  <c:v>77.716999999999999</c:v>
                </c:pt>
                <c:pt idx="4665">
                  <c:v>77.733000000000004</c:v>
                </c:pt>
                <c:pt idx="4666">
                  <c:v>77.75</c:v>
                </c:pt>
                <c:pt idx="4667">
                  <c:v>77.766999999999996</c:v>
                </c:pt>
                <c:pt idx="4668">
                  <c:v>77.783000000000001</c:v>
                </c:pt>
                <c:pt idx="4669">
                  <c:v>77.8</c:v>
                </c:pt>
                <c:pt idx="4670">
                  <c:v>77.816999999999993</c:v>
                </c:pt>
                <c:pt idx="4671">
                  <c:v>77.832999999999998</c:v>
                </c:pt>
                <c:pt idx="4672">
                  <c:v>77.849999999999994</c:v>
                </c:pt>
                <c:pt idx="4673">
                  <c:v>77.867000000000004</c:v>
                </c:pt>
                <c:pt idx="4674">
                  <c:v>77.882999999999996</c:v>
                </c:pt>
                <c:pt idx="4675">
                  <c:v>77.900000000000006</c:v>
                </c:pt>
                <c:pt idx="4676">
                  <c:v>77.917000000000002</c:v>
                </c:pt>
                <c:pt idx="4677">
                  <c:v>77.933000000000007</c:v>
                </c:pt>
                <c:pt idx="4678">
                  <c:v>77.95</c:v>
                </c:pt>
                <c:pt idx="4679">
                  <c:v>77.966999999999999</c:v>
                </c:pt>
                <c:pt idx="4680">
                  <c:v>77.983000000000004</c:v>
                </c:pt>
                <c:pt idx="4681">
                  <c:v>78</c:v>
                </c:pt>
                <c:pt idx="4682">
                  <c:v>78.016999999999996</c:v>
                </c:pt>
                <c:pt idx="4683">
                  <c:v>78.033000000000001</c:v>
                </c:pt>
                <c:pt idx="4684">
                  <c:v>78.05</c:v>
                </c:pt>
                <c:pt idx="4685">
                  <c:v>78.066999999999993</c:v>
                </c:pt>
                <c:pt idx="4686">
                  <c:v>78.082999999999998</c:v>
                </c:pt>
                <c:pt idx="4687">
                  <c:v>78.099999999999994</c:v>
                </c:pt>
                <c:pt idx="4688">
                  <c:v>78.117000000000004</c:v>
                </c:pt>
                <c:pt idx="4689">
                  <c:v>78.132999999999996</c:v>
                </c:pt>
                <c:pt idx="4690">
                  <c:v>78.150000000000006</c:v>
                </c:pt>
                <c:pt idx="4691">
                  <c:v>78.167000000000002</c:v>
                </c:pt>
                <c:pt idx="4692">
                  <c:v>78.183000000000007</c:v>
                </c:pt>
                <c:pt idx="4693">
                  <c:v>78.2</c:v>
                </c:pt>
                <c:pt idx="4694">
                  <c:v>78.216999999999999</c:v>
                </c:pt>
                <c:pt idx="4695">
                  <c:v>78.233000000000004</c:v>
                </c:pt>
                <c:pt idx="4696">
                  <c:v>78.25</c:v>
                </c:pt>
                <c:pt idx="4697">
                  <c:v>78.266999999999996</c:v>
                </c:pt>
                <c:pt idx="4698">
                  <c:v>78.283000000000001</c:v>
                </c:pt>
                <c:pt idx="4699">
                  <c:v>78.3</c:v>
                </c:pt>
                <c:pt idx="4700">
                  <c:v>78.316999999999993</c:v>
                </c:pt>
                <c:pt idx="4701">
                  <c:v>78.332999999999998</c:v>
                </c:pt>
                <c:pt idx="4702">
                  <c:v>78.349999999999994</c:v>
                </c:pt>
                <c:pt idx="4703">
                  <c:v>78.367000000000004</c:v>
                </c:pt>
                <c:pt idx="4704">
                  <c:v>78.382999999999996</c:v>
                </c:pt>
                <c:pt idx="4705">
                  <c:v>78.400000000000006</c:v>
                </c:pt>
                <c:pt idx="4706">
                  <c:v>78.417000000000002</c:v>
                </c:pt>
                <c:pt idx="4707">
                  <c:v>78.433000000000007</c:v>
                </c:pt>
                <c:pt idx="4708">
                  <c:v>78.45</c:v>
                </c:pt>
                <c:pt idx="4709">
                  <c:v>78.466999999999999</c:v>
                </c:pt>
                <c:pt idx="4710">
                  <c:v>78.483000000000004</c:v>
                </c:pt>
                <c:pt idx="4711">
                  <c:v>78.5</c:v>
                </c:pt>
                <c:pt idx="4712">
                  <c:v>78.516999999999996</c:v>
                </c:pt>
                <c:pt idx="4713">
                  <c:v>78.533000000000001</c:v>
                </c:pt>
                <c:pt idx="4714">
                  <c:v>78.55</c:v>
                </c:pt>
                <c:pt idx="4715">
                  <c:v>78.566999999999993</c:v>
                </c:pt>
                <c:pt idx="4716">
                  <c:v>78.582999999999998</c:v>
                </c:pt>
                <c:pt idx="4717">
                  <c:v>78.599999999999994</c:v>
                </c:pt>
                <c:pt idx="4718">
                  <c:v>78.617000000000004</c:v>
                </c:pt>
                <c:pt idx="4719">
                  <c:v>78.632999999999996</c:v>
                </c:pt>
                <c:pt idx="4720">
                  <c:v>78.650000000000006</c:v>
                </c:pt>
                <c:pt idx="4721">
                  <c:v>78.667000000000002</c:v>
                </c:pt>
                <c:pt idx="4722">
                  <c:v>78.683000000000007</c:v>
                </c:pt>
                <c:pt idx="4723">
                  <c:v>78.7</c:v>
                </c:pt>
                <c:pt idx="4724">
                  <c:v>78.716999999999999</c:v>
                </c:pt>
                <c:pt idx="4725">
                  <c:v>78.733000000000004</c:v>
                </c:pt>
                <c:pt idx="4726">
                  <c:v>78.75</c:v>
                </c:pt>
                <c:pt idx="4727">
                  <c:v>78.766999999999996</c:v>
                </c:pt>
                <c:pt idx="4728">
                  <c:v>78.783000000000001</c:v>
                </c:pt>
                <c:pt idx="4729">
                  <c:v>78.8</c:v>
                </c:pt>
                <c:pt idx="4730">
                  <c:v>78.816999999999993</c:v>
                </c:pt>
                <c:pt idx="4731">
                  <c:v>78.832999999999998</c:v>
                </c:pt>
                <c:pt idx="4732">
                  <c:v>78.849999999999994</c:v>
                </c:pt>
                <c:pt idx="4733">
                  <c:v>78.867000000000004</c:v>
                </c:pt>
                <c:pt idx="4734">
                  <c:v>78.882999999999996</c:v>
                </c:pt>
                <c:pt idx="4735">
                  <c:v>78.900000000000006</c:v>
                </c:pt>
                <c:pt idx="4736">
                  <c:v>78.917000000000002</c:v>
                </c:pt>
                <c:pt idx="4737">
                  <c:v>78.933000000000007</c:v>
                </c:pt>
                <c:pt idx="4738">
                  <c:v>78.95</c:v>
                </c:pt>
                <c:pt idx="4739">
                  <c:v>78.966999999999999</c:v>
                </c:pt>
                <c:pt idx="4740">
                  <c:v>78.983000000000004</c:v>
                </c:pt>
                <c:pt idx="4741">
                  <c:v>79</c:v>
                </c:pt>
                <c:pt idx="4742">
                  <c:v>79.016999999999996</c:v>
                </c:pt>
                <c:pt idx="4743">
                  <c:v>79.033000000000001</c:v>
                </c:pt>
                <c:pt idx="4744">
                  <c:v>79.05</c:v>
                </c:pt>
                <c:pt idx="4745">
                  <c:v>79.066999999999993</c:v>
                </c:pt>
                <c:pt idx="4746">
                  <c:v>79.082999999999998</c:v>
                </c:pt>
                <c:pt idx="4747">
                  <c:v>79.099999999999994</c:v>
                </c:pt>
                <c:pt idx="4748">
                  <c:v>79.117000000000004</c:v>
                </c:pt>
                <c:pt idx="4749">
                  <c:v>79.132999999999996</c:v>
                </c:pt>
                <c:pt idx="4750">
                  <c:v>79.150000000000006</c:v>
                </c:pt>
                <c:pt idx="4751">
                  <c:v>79.167000000000002</c:v>
                </c:pt>
                <c:pt idx="4752">
                  <c:v>79.183000000000007</c:v>
                </c:pt>
                <c:pt idx="4753">
                  <c:v>79.2</c:v>
                </c:pt>
                <c:pt idx="4754">
                  <c:v>79.216999999999999</c:v>
                </c:pt>
                <c:pt idx="4755">
                  <c:v>79.233000000000004</c:v>
                </c:pt>
                <c:pt idx="4756">
                  <c:v>79.25</c:v>
                </c:pt>
                <c:pt idx="4757">
                  <c:v>79.266999999999996</c:v>
                </c:pt>
                <c:pt idx="4758">
                  <c:v>79.283000000000001</c:v>
                </c:pt>
                <c:pt idx="4759">
                  <c:v>79.3</c:v>
                </c:pt>
                <c:pt idx="4760">
                  <c:v>79.316999999999993</c:v>
                </c:pt>
                <c:pt idx="4761">
                  <c:v>79.332999999999998</c:v>
                </c:pt>
                <c:pt idx="4762">
                  <c:v>79.349999999999994</c:v>
                </c:pt>
                <c:pt idx="4763">
                  <c:v>79.367000000000004</c:v>
                </c:pt>
                <c:pt idx="4764">
                  <c:v>79.382999999999996</c:v>
                </c:pt>
                <c:pt idx="4765">
                  <c:v>79.400000000000006</c:v>
                </c:pt>
                <c:pt idx="4766">
                  <c:v>79.417000000000002</c:v>
                </c:pt>
                <c:pt idx="4767">
                  <c:v>79.433000000000007</c:v>
                </c:pt>
                <c:pt idx="4768">
                  <c:v>79.45</c:v>
                </c:pt>
                <c:pt idx="4769">
                  <c:v>79.466999999999999</c:v>
                </c:pt>
                <c:pt idx="4770">
                  <c:v>79.483000000000004</c:v>
                </c:pt>
                <c:pt idx="4771">
                  <c:v>79.5</c:v>
                </c:pt>
                <c:pt idx="4772">
                  <c:v>79.516999999999996</c:v>
                </c:pt>
                <c:pt idx="4773">
                  <c:v>79.533000000000001</c:v>
                </c:pt>
                <c:pt idx="4774">
                  <c:v>79.55</c:v>
                </c:pt>
                <c:pt idx="4775">
                  <c:v>79.566999999999993</c:v>
                </c:pt>
                <c:pt idx="4776">
                  <c:v>79.582999999999998</c:v>
                </c:pt>
                <c:pt idx="4777">
                  <c:v>79.599999999999994</c:v>
                </c:pt>
                <c:pt idx="4778">
                  <c:v>79.617000000000004</c:v>
                </c:pt>
                <c:pt idx="4779">
                  <c:v>79.632999999999996</c:v>
                </c:pt>
                <c:pt idx="4780">
                  <c:v>79.650000000000006</c:v>
                </c:pt>
                <c:pt idx="4781">
                  <c:v>79.667000000000002</c:v>
                </c:pt>
                <c:pt idx="4782">
                  <c:v>79.683000000000007</c:v>
                </c:pt>
                <c:pt idx="4783">
                  <c:v>79.7</c:v>
                </c:pt>
                <c:pt idx="4784">
                  <c:v>79.716999999999999</c:v>
                </c:pt>
                <c:pt idx="4785">
                  <c:v>79.733000000000004</c:v>
                </c:pt>
                <c:pt idx="4786">
                  <c:v>79.75</c:v>
                </c:pt>
                <c:pt idx="4787">
                  <c:v>79.766999999999996</c:v>
                </c:pt>
                <c:pt idx="4788">
                  <c:v>79.783000000000001</c:v>
                </c:pt>
                <c:pt idx="4789">
                  <c:v>79.8</c:v>
                </c:pt>
                <c:pt idx="4790">
                  <c:v>79.816999999999993</c:v>
                </c:pt>
                <c:pt idx="4791">
                  <c:v>79.832999999999998</c:v>
                </c:pt>
                <c:pt idx="4792">
                  <c:v>79.849999999999994</c:v>
                </c:pt>
                <c:pt idx="4793">
                  <c:v>79.867000000000004</c:v>
                </c:pt>
                <c:pt idx="4794">
                  <c:v>79.882999999999996</c:v>
                </c:pt>
                <c:pt idx="4795">
                  <c:v>79.900000000000006</c:v>
                </c:pt>
                <c:pt idx="4796">
                  <c:v>79.917000000000002</c:v>
                </c:pt>
                <c:pt idx="4797">
                  <c:v>79.933000000000007</c:v>
                </c:pt>
                <c:pt idx="4798">
                  <c:v>79.95</c:v>
                </c:pt>
                <c:pt idx="4799">
                  <c:v>79.966999999999999</c:v>
                </c:pt>
                <c:pt idx="4800">
                  <c:v>79.983000000000004</c:v>
                </c:pt>
                <c:pt idx="4801">
                  <c:v>80</c:v>
                </c:pt>
                <c:pt idx="4802">
                  <c:v>80.016999999999996</c:v>
                </c:pt>
                <c:pt idx="4803">
                  <c:v>80.033000000000001</c:v>
                </c:pt>
                <c:pt idx="4804">
                  <c:v>80.05</c:v>
                </c:pt>
                <c:pt idx="4805">
                  <c:v>80.066999999999993</c:v>
                </c:pt>
                <c:pt idx="4806">
                  <c:v>80.082999999999998</c:v>
                </c:pt>
                <c:pt idx="4807">
                  <c:v>80.099999999999994</c:v>
                </c:pt>
                <c:pt idx="4808">
                  <c:v>80.117000000000004</c:v>
                </c:pt>
                <c:pt idx="4809">
                  <c:v>80.132999999999996</c:v>
                </c:pt>
                <c:pt idx="4810">
                  <c:v>80.150000000000006</c:v>
                </c:pt>
                <c:pt idx="4811">
                  <c:v>80.167000000000002</c:v>
                </c:pt>
                <c:pt idx="4812">
                  <c:v>80.183000000000007</c:v>
                </c:pt>
                <c:pt idx="4813">
                  <c:v>80.2</c:v>
                </c:pt>
                <c:pt idx="4814">
                  <c:v>80.216999999999999</c:v>
                </c:pt>
                <c:pt idx="4815">
                  <c:v>80.233000000000004</c:v>
                </c:pt>
                <c:pt idx="4816">
                  <c:v>80.25</c:v>
                </c:pt>
                <c:pt idx="4817">
                  <c:v>80.266999999999996</c:v>
                </c:pt>
                <c:pt idx="4818">
                  <c:v>80.283000000000001</c:v>
                </c:pt>
                <c:pt idx="4819">
                  <c:v>80.3</c:v>
                </c:pt>
                <c:pt idx="4820">
                  <c:v>80.316999999999993</c:v>
                </c:pt>
                <c:pt idx="4821">
                  <c:v>80.332999999999998</c:v>
                </c:pt>
                <c:pt idx="4822">
                  <c:v>80.349999999999994</c:v>
                </c:pt>
                <c:pt idx="4823">
                  <c:v>80.367000000000004</c:v>
                </c:pt>
                <c:pt idx="4824">
                  <c:v>80.382999999999996</c:v>
                </c:pt>
                <c:pt idx="4825">
                  <c:v>80.400000000000006</c:v>
                </c:pt>
                <c:pt idx="4826">
                  <c:v>80.417000000000002</c:v>
                </c:pt>
                <c:pt idx="4827">
                  <c:v>80.433000000000007</c:v>
                </c:pt>
                <c:pt idx="4828">
                  <c:v>80.45</c:v>
                </c:pt>
                <c:pt idx="4829">
                  <c:v>80.466999999999999</c:v>
                </c:pt>
                <c:pt idx="4830">
                  <c:v>80.483000000000004</c:v>
                </c:pt>
                <c:pt idx="4831">
                  <c:v>80.5</c:v>
                </c:pt>
                <c:pt idx="4832">
                  <c:v>80.516999999999996</c:v>
                </c:pt>
                <c:pt idx="4833">
                  <c:v>80.533000000000001</c:v>
                </c:pt>
                <c:pt idx="4834">
                  <c:v>80.55</c:v>
                </c:pt>
                <c:pt idx="4835">
                  <c:v>80.566999999999993</c:v>
                </c:pt>
                <c:pt idx="4836">
                  <c:v>80.582999999999998</c:v>
                </c:pt>
                <c:pt idx="4837">
                  <c:v>80.599999999999994</c:v>
                </c:pt>
                <c:pt idx="4838">
                  <c:v>80.617000000000004</c:v>
                </c:pt>
                <c:pt idx="4839">
                  <c:v>80.632999999999996</c:v>
                </c:pt>
                <c:pt idx="4840">
                  <c:v>80.650000000000006</c:v>
                </c:pt>
                <c:pt idx="4841">
                  <c:v>80.667000000000002</c:v>
                </c:pt>
                <c:pt idx="4842">
                  <c:v>80.683000000000007</c:v>
                </c:pt>
                <c:pt idx="4843">
                  <c:v>80.7</c:v>
                </c:pt>
                <c:pt idx="4844">
                  <c:v>80.716999999999999</c:v>
                </c:pt>
                <c:pt idx="4845">
                  <c:v>80.733000000000004</c:v>
                </c:pt>
                <c:pt idx="4846">
                  <c:v>80.75</c:v>
                </c:pt>
                <c:pt idx="4847">
                  <c:v>80.766999999999996</c:v>
                </c:pt>
                <c:pt idx="4848">
                  <c:v>80.783000000000001</c:v>
                </c:pt>
                <c:pt idx="4849">
                  <c:v>80.8</c:v>
                </c:pt>
                <c:pt idx="4850">
                  <c:v>80.816999999999993</c:v>
                </c:pt>
                <c:pt idx="4851">
                  <c:v>80.832999999999998</c:v>
                </c:pt>
                <c:pt idx="4852">
                  <c:v>80.849999999999994</c:v>
                </c:pt>
                <c:pt idx="4853">
                  <c:v>80.867000000000004</c:v>
                </c:pt>
                <c:pt idx="4854">
                  <c:v>80.882999999999996</c:v>
                </c:pt>
                <c:pt idx="4855">
                  <c:v>80.900000000000006</c:v>
                </c:pt>
                <c:pt idx="4856">
                  <c:v>80.917000000000002</c:v>
                </c:pt>
                <c:pt idx="4857">
                  <c:v>80.933000000000007</c:v>
                </c:pt>
                <c:pt idx="4858">
                  <c:v>80.95</c:v>
                </c:pt>
                <c:pt idx="4859">
                  <c:v>80.966999999999999</c:v>
                </c:pt>
                <c:pt idx="4860">
                  <c:v>80.983000000000004</c:v>
                </c:pt>
                <c:pt idx="4861">
                  <c:v>81</c:v>
                </c:pt>
                <c:pt idx="4862">
                  <c:v>81.016999999999996</c:v>
                </c:pt>
                <c:pt idx="4863">
                  <c:v>81.033000000000001</c:v>
                </c:pt>
                <c:pt idx="4864">
                  <c:v>81.05</c:v>
                </c:pt>
                <c:pt idx="4865">
                  <c:v>81.066999999999993</c:v>
                </c:pt>
                <c:pt idx="4866">
                  <c:v>81.082999999999998</c:v>
                </c:pt>
                <c:pt idx="4867">
                  <c:v>81.099999999999994</c:v>
                </c:pt>
                <c:pt idx="4868">
                  <c:v>81.117000000000004</c:v>
                </c:pt>
                <c:pt idx="4869">
                  <c:v>81.132999999999996</c:v>
                </c:pt>
                <c:pt idx="4870">
                  <c:v>81.150000000000006</c:v>
                </c:pt>
                <c:pt idx="4871">
                  <c:v>81.167000000000002</c:v>
                </c:pt>
                <c:pt idx="4872">
                  <c:v>81.183000000000007</c:v>
                </c:pt>
                <c:pt idx="4873">
                  <c:v>81.2</c:v>
                </c:pt>
                <c:pt idx="4874">
                  <c:v>81.216999999999999</c:v>
                </c:pt>
                <c:pt idx="4875">
                  <c:v>81.233000000000004</c:v>
                </c:pt>
                <c:pt idx="4876">
                  <c:v>81.25</c:v>
                </c:pt>
                <c:pt idx="4877">
                  <c:v>81.266999999999996</c:v>
                </c:pt>
                <c:pt idx="4878">
                  <c:v>81.283000000000001</c:v>
                </c:pt>
                <c:pt idx="4879">
                  <c:v>81.3</c:v>
                </c:pt>
                <c:pt idx="4880">
                  <c:v>81.316999999999993</c:v>
                </c:pt>
                <c:pt idx="4881">
                  <c:v>81.332999999999998</c:v>
                </c:pt>
                <c:pt idx="4882">
                  <c:v>81.349999999999994</c:v>
                </c:pt>
                <c:pt idx="4883">
                  <c:v>81.367000000000004</c:v>
                </c:pt>
                <c:pt idx="4884">
                  <c:v>81.382999999999996</c:v>
                </c:pt>
                <c:pt idx="4885">
                  <c:v>81.400000000000006</c:v>
                </c:pt>
                <c:pt idx="4886">
                  <c:v>81.417000000000002</c:v>
                </c:pt>
                <c:pt idx="4887">
                  <c:v>81.433000000000007</c:v>
                </c:pt>
                <c:pt idx="4888">
                  <c:v>81.45</c:v>
                </c:pt>
                <c:pt idx="4889">
                  <c:v>81.466999999999999</c:v>
                </c:pt>
                <c:pt idx="4890">
                  <c:v>81.483000000000004</c:v>
                </c:pt>
                <c:pt idx="4891">
                  <c:v>81.5</c:v>
                </c:pt>
                <c:pt idx="4892">
                  <c:v>81.516999999999996</c:v>
                </c:pt>
                <c:pt idx="4893">
                  <c:v>81.533000000000001</c:v>
                </c:pt>
                <c:pt idx="4894">
                  <c:v>81.55</c:v>
                </c:pt>
                <c:pt idx="4895">
                  <c:v>81.566999999999993</c:v>
                </c:pt>
                <c:pt idx="4896">
                  <c:v>81.582999999999998</c:v>
                </c:pt>
                <c:pt idx="4897">
                  <c:v>81.599999999999994</c:v>
                </c:pt>
                <c:pt idx="4898">
                  <c:v>81.617000000000004</c:v>
                </c:pt>
                <c:pt idx="4899">
                  <c:v>81.632999999999996</c:v>
                </c:pt>
                <c:pt idx="4900">
                  <c:v>81.650000000000006</c:v>
                </c:pt>
                <c:pt idx="4901">
                  <c:v>81.667000000000002</c:v>
                </c:pt>
                <c:pt idx="4902">
                  <c:v>81.683000000000007</c:v>
                </c:pt>
                <c:pt idx="4903">
                  <c:v>81.7</c:v>
                </c:pt>
                <c:pt idx="4904">
                  <c:v>81.716999999999999</c:v>
                </c:pt>
                <c:pt idx="4905">
                  <c:v>81.733000000000004</c:v>
                </c:pt>
                <c:pt idx="4906">
                  <c:v>81.75</c:v>
                </c:pt>
                <c:pt idx="4907">
                  <c:v>81.766999999999996</c:v>
                </c:pt>
                <c:pt idx="4908">
                  <c:v>81.783000000000001</c:v>
                </c:pt>
                <c:pt idx="4909">
                  <c:v>81.8</c:v>
                </c:pt>
                <c:pt idx="4910">
                  <c:v>81.816999999999993</c:v>
                </c:pt>
                <c:pt idx="4911">
                  <c:v>81.832999999999998</c:v>
                </c:pt>
                <c:pt idx="4912">
                  <c:v>81.849999999999994</c:v>
                </c:pt>
                <c:pt idx="4913">
                  <c:v>81.867000000000004</c:v>
                </c:pt>
                <c:pt idx="4914">
                  <c:v>81.882999999999996</c:v>
                </c:pt>
                <c:pt idx="4915">
                  <c:v>81.900000000000006</c:v>
                </c:pt>
                <c:pt idx="4916">
                  <c:v>81.917000000000002</c:v>
                </c:pt>
                <c:pt idx="4917">
                  <c:v>81.933000000000007</c:v>
                </c:pt>
                <c:pt idx="4918">
                  <c:v>81.95</c:v>
                </c:pt>
                <c:pt idx="4919">
                  <c:v>81.966999999999999</c:v>
                </c:pt>
                <c:pt idx="4920">
                  <c:v>81.983000000000004</c:v>
                </c:pt>
                <c:pt idx="4921">
                  <c:v>82</c:v>
                </c:pt>
                <c:pt idx="4922">
                  <c:v>82.016999999999996</c:v>
                </c:pt>
                <c:pt idx="4923">
                  <c:v>82.033000000000001</c:v>
                </c:pt>
                <c:pt idx="4924">
                  <c:v>82.05</c:v>
                </c:pt>
                <c:pt idx="4925">
                  <c:v>82.066999999999993</c:v>
                </c:pt>
                <c:pt idx="4926">
                  <c:v>82.082999999999998</c:v>
                </c:pt>
                <c:pt idx="4927">
                  <c:v>82.1</c:v>
                </c:pt>
                <c:pt idx="4928">
                  <c:v>82.117000000000004</c:v>
                </c:pt>
                <c:pt idx="4929">
                  <c:v>82.132999999999996</c:v>
                </c:pt>
                <c:pt idx="4930">
                  <c:v>82.15</c:v>
                </c:pt>
                <c:pt idx="4931">
                  <c:v>82.167000000000002</c:v>
                </c:pt>
                <c:pt idx="4932">
                  <c:v>82.183000000000007</c:v>
                </c:pt>
                <c:pt idx="4933">
                  <c:v>82.2</c:v>
                </c:pt>
                <c:pt idx="4934">
                  <c:v>82.216999999999999</c:v>
                </c:pt>
                <c:pt idx="4935">
                  <c:v>82.233000000000004</c:v>
                </c:pt>
                <c:pt idx="4936">
                  <c:v>82.25</c:v>
                </c:pt>
                <c:pt idx="4937">
                  <c:v>82.266999999999996</c:v>
                </c:pt>
                <c:pt idx="4938">
                  <c:v>82.283000000000001</c:v>
                </c:pt>
                <c:pt idx="4939">
                  <c:v>82.3</c:v>
                </c:pt>
                <c:pt idx="4940">
                  <c:v>82.316999999999993</c:v>
                </c:pt>
                <c:pt idx="4941">
                  <c:v>82.332999999999998</c:v>
                </c:pt>
                <c:pt idx="4942">
                  <c:v>82.35</c:v>
                </c:pt>
                <c:pt idx="4943">
                  <c:v>82.367000000000004</c:v>
                </c:pt>
                <c:pt idx="4944">
                  <c:v>82.382999999999996</c:v>
                </c:pt>
                <c:pt idx="4945">
                  <c:v>82.4</c:v>
                </c:pt>
                <c:pt idx="4946">
                  <c:v>82.417000000000002</c:v>
                </c:pt>
                <c:pt idx="4947">
                  <c:v>82.433000000000007</c:v>
                </c:pt>
                <c:pt idx="4948">
                  <c:v>82.45</c:v>
                </c:pt>
                <c:pt idx="4949">
                  <c:v>82.466999999999999</c:v>
                </c:pt>
                <c:pt idx="4950">
                  <c:v>82.483000000000004</c:v>
                </c:pt>
                <c:pt idx="4951">
                  <c:v>82.5</c:v>
                </c:pt>
                <c:pt idx="4952">
                  <c:v>82.516999999999996</c:v>
                </c:pt>
                <c:pt idx="4953">
                  <c:v>82.533000000000001</c:v>
                </c:pt>
                <c:pt idx="4954">
                  <c:v>82.55</c:v>
                </c:pt>
                <c:pt idx="4955">
                  <c:v>82.566999999999993</c:v>
                </c:pt>
                <c:pt idx="4956">
                  <c:v>82.582999999999998</c:v>
                </c:pt>
                <c:pt idx="4957">
                  <c:v>82.6</c:v>
                </c:pt>
                <c:pt idx="4958">
                  <c:v>82.617000000000004</c:v>
                </c:pt>
                <c:pt idx="4959">
                  <c:v>82.632999999999996</c:v>
                </c:pt>
                <c:pt idx="4960">
                  <c:v>82.65</c:v>
                </c:pt>
                <c:pt idx="4961">
                  <c:v>82.667000000000002</c:v>
                </c:pt>
                <c:pt idx="4962">
                  <c:v>82.683000000000007</c:v>
                </c:pt>
                <c:pt idx="4963">
                  <c:v>82.7</c:v>
                </c:pt>
                <c:pt idx="4964">
                  <c:v>82.716999999999999</c:v>
                </c:pt>
                <c:pt idx="4965">
                  <c:v>82.733000000000004</c:v>
                </c:pt>
                <c:pt idx="4966">
                  <c:v>82.75</c:v>
                </c:pt>
                <c:pt idx="4967">
                  <c:v>82.766999999999996</c:v>
                </c:pt>
                <c:pt idx="4968">
                  <c:v>82.783000000000001</c:v>
                </c:pt>
                <c:pt idx="4969">
                  <c:v>82.8</c:v>
                </c:pt>
                <c:pt idx="4970">
                  <c:v>82.816999999999993</c:v>
                </c:pt>
                <c:pt idx="4971">
                  <c:v>82.832999999999998</c:v>
                </c:pt>
                <c:pt idx="4972">
                  <c:v>82.85</c:v>
                </c:pt>
                <c:pt idx="4973">
                  <c:v>82.867000000000004</c:v>
                </c:pt>
                <c:pt idx="4974">
                  <c:v>82.882999999999996</c:v>
                </c:pt>
                <c:pt idx="4975">
                  <c:v>82.9</c:v>
                </c:pt>
                <c:pt idx="4976">
                  <c:v>82.917000000000002</c:v>
                </c:pt>
                <c:pt idx="4977">
                  <c:v>82.933000000000007</c:v>
                </c:pt>
                <c:pt idx="4978">
                  <c:v>82.95</c:v>
                </c:pt>
                <c:pt idx="4979">
                  <c:v>82.966999999999999</c:v>
                </c:pt>
                <c:pt idx="4980">
                  <c:v>82.983000000000004</c:v>
                </c:pt>
                <c:pt idx="4981">
                  <c:v>83</c:v>
                </c:pt>
                <c:pt idx="4982">
                  <c:v>83.016999999999996</c:v>
                </c:pt>
                <c:pt idx="4983">
                  <c:v>83.033000000000001</c:v>
                </c:pt>
                <c:pt idx="4984">
                  <c:v>83.05</c:v>
                </c:pt>
                <c:pt idx="4985">
                  <c:v>83.066999999999993</c:v>
                </c:pt>
                <c:pt idx="4986">
                  <c:v>83.082999999999998</c:v>
                </c:pt>
                <c:pt idx="4987">
                  <c:v>83.1</c:v>
                </c:pt>
                <c:pt idx="4988">
                  <c:v>83.117000000000004</c:v>
                </c:pt>
                <c:pt idx="4989">
                  <c:v>83.132999999999996</c:v>
                </c:pt>
                <c:pt idx="4990">
                  <c:v>83.15</c:v>
                </c:pt>
                <c:pt idx="4991">
                  <c:v>83.167000000000002</c:v>
                </c:pt>
                <c:pt idx="4992">
                  <c:v>83.183000000000007</c:v>
                </c:pt>
                <c:pt idx="4993">
                  <c:v>83.2</c:v>
                </c:pt>
                <c:pt idx="4994">
                  <c:v>83.216999999999999</c:v>
                </c:pt>
                <c:pt idx="4995">
                  <c:v>83.233000000000004</c:v>
                </c:pt>
                <c:pt idx="4996">
                  <c:v>83.25</c:v>
                </c:pt>
                <c:pt idx="4997">
                  <c:v>83.266999999999996</c:v>
                </c:pt>
                <c:pt idx="4998">
                  <c:v>83.283000000000001</c:v>
                </c:pt>
                <c:pt idx="4999">
                  <c:v>83.3</c:v>
                </c:pt>
                <c:pt idx="5000">
                  <c:v>83.316999999999993</c:v>
                </c:pt>
                <c:pt idx="5001">
                  <c:v>83.332999999999998</c:v>
                </c:pt>
                <c:pt idx="5002">
                  <c:v>83.35</c:v>
                </c:pt>
                <c:pt idx="5003">
                  <c:v>83.367000000000004</c:v>
                </c:pt>
                <c:pt idx="5004">
                  <c:v>83.382999999999996</c:v>
                </c:pt>
                <c:pt idx="5005">
                  <c:v>83.4</c:v>
                </c:pt>
                <c:pt idx="5006">
                  <c:v>83.417000000000002</c:v>
                </c:pt>
                <c:pt idx="5007">
                  <c:v>83.433000000000007</c:v>
                </c:pt>
                <c:pt idx="5008">
                  <c:v>83.45</c:v>
                </c:pt>
                <c:pt idx="5009">
                  <c:v>83.466999999999999</c:v>
                </c:pt>
                <c:pt idx="5010">
                  <c:v>83.483000000000004</c:v>
                </c:pt>
                <c:pt idx="5011">
                  <c:v>83.5</c:v>
                </c:pt>
                <c:pt idx="5012">
                  <c:v>83.516999999999996</c:v>
                </c:pt>
                <c:pt idx="5013">
                  <c:v>83.533000000000001</c:v>
                </c:pt>
                <c:pt idx="5014">
                  <c:v>83.55</c:v>
                </c:pt>
                <c:pt idx="5015">
                  <c:v>83.566999999999993</c:v>
                </c:pt>
                <c:pt idx="5016">
                  <c:v>83.582999999999998</c:v>
                </c:pt>
                <c:pt idx="5017">
                  <c:v>83.6</c:v>
                </c:pt>
                <c:pt idx="5018">
                  <c:v>83.617000000000004</c:v>
                </c:pt>
                <c:pt idx="5019">
                  <c:v>83.632999999999996</c:v>
                </c:pt>
                <c:pt idx="5020">
                  <c:v>83.65</c:v>
                </c:pt>
                <c:pt idx="5021">
                  <c:v>83.667000000000002</c:v>
                </c:pt>
                <c:pt idx="5022">
                  <c:v>83.683000000000007</c:v>
                </c:pt>
                <c:pt idx="5023">
                  <c:v>83.7</c:v>
                </c:pt>
                <c:pt idx="5024">
                  <c:v>83.716999999999999</c:v>
                </c:pt>
                <c:pt idx="5025">
                  <c:v>83.733000000000004</c:v>
                </c:pt>
                <c:pt idx="5026">
                  <c:v>83.75</c:v>
                </c:pt>
                <c:pt idx="5027">
                  <c:v>83.766999999999996</c:v>
                </c:pt>
                <c:pt idx="5028">
                  <c:v>83.783000000000001</c:v>
                </c:pt>
                <c:pt idx="5029">
                  <c:v>83.8</c:v>
                </c:pt>
                <c:pt idx="5030">
                  <c:v>83.816999999999993</c:v>
                </c:pt>
                <c:pt idx="5031">
                  <c:v>83.832999999999998</c:v>
                </c:pt>
                <c:pt idx="5032">
                  <c:v>83.85</c:v>
                </c:pt>
                <c:pt idx="5033">
                  <c:v>83.867000000000004</c:v>
                </c:pt>
                <c:pt idx="5034">
                  <c:v>83.882999999999996</c:v>
                </c:pt>
                <c:pt idx="5035">
                  <c:v>83.9</c:v>
                </c:pt>
                <c:pt idx="5036">
                  <c:v>83.917000000000002</c:v>
                </c:pt>
                <c:pt idx="5037">
                  <c:v>83.933000000000007</c:v>
                </c:pt>
                <c:pt idx="5038">
                  <c:v>83.95</c:v>
                </c:pt>
                <c:pt idx="5039">
                  <c:v>83.966999999999999</c:v>
                </c:pt>
                <c:pt idx="5040">
                  <c:v>83.983000000000004</c:v>
                </c:pt>
                <c:pt idx="5041">
                  <c:v>84</c:v>
                </c:pt>
                <c:pt idx="5042">
                  <c:v>84.016999999999996</c:v>
                </c:pt>
                <c:pt idx="5043">
                  <c:v>84.033000000000001</c:v>
                </c:pt>
                <c:pt idx="5044">
                  <c:v>84.05</c:v>
                </c:pt>
                <c:pt idx="5045">
                  <c:v>84.066999999999993</c:v>
                </c:pt>
                <c:pt idx="5046">
                  <c:v>84.082999999999998</c:v>
                </c:pt>
                <c:pt idx="5047">
                  <c:v>84.1</c:v>
                </c:pt>
                <c:pt idx="5048">
                  <c:v>84.117000000000004</c:v>
                </c:pt>
                <c:pt idx="5049">
                  <c:v>84.132999999999996</c:v>
                </c:pt>
                <c:pt idx="5050">
                  <c:v>84.15</c:v>
                </c:pt>
                <c:pt idx="5051">
                  <c:v>84.167000000000002</c:v>
                </c:pt>
                <c:pt idx="5052">
                  <c:v>84.183000000000007</c:v>
                </c:pt>
                <c:pt idx="5053">
                  <c:v>84.2</c:v>
                </c:pt>
                <c:pt idx="5054">
                  <c:v>84.216999999999999</c:v>
                </c:pt>
                <c:pt idx="5055">
                  <c:v>84.233000000000004</c:v>
                </c:pt>
                <c:pt idx="5056">
                  <c:v>84.25</c:v>
                </c:pt>
                <c:pt idx="5057">
                  <c:v>84.266999999999996</c:v>
                </c:pt>
                <c:pt idx="5058">
                  <c:v>84.283000000000001</c:v>
                </c:pt>
                <c:pt idx="5059">
                  <c:v>84.3</c:v>
                </c:pt>
                <c:pt idx="5060">
                  <c:v>84.316999999999993</c:v>
                </c:pt>
                <c:pt idx="5061">
                  <c:v>84.332999999999998</c:v>
                </c:pt>
                <c:pt idx="5062">
                  <c:v>84.35</c:v>
                </c:pt>
                <c:pt idx="5063">
                  <c:v>84.367000000000004</c:v>
                </c:pt>
                <c:pt idx="5064">
                  <c:v>84.382999999999996</c:v>
                </c:pt>
                <c:pt idx="5065">
                  <c:v>84.4</c:v>
                </c:pt>
                <c:pt idx="5066">
                  <c:v>84.417000000000002</c:v>
                </c:pt>
                <c:pt idx="5067">
                  <c:v>84.433000000000007</c:v>
                </c:pt>
                <c:pt idx="5068">
                  <c:v>84.45</c:v>
                </c:pt>
                <c:pt idx="5069">
                  <c:v>84.466999999999999</c:v>
                </c:pt>
                <c:pt idx="5070">
                  <c:v>84.483000000000004</c:v>
                </c:pt>
                <c:pt idx="5071">
                  <c:v>84.5</c:v>
                </c:pt>
                <c:pt idx="5072">
                  <c:v>84.516999999999996</c:v>
                </c:pt>
                <c:pt idx="5073">
                  <c:v>84.533000000000001</c:v>
                </c:pt>
                <c:pt idx="5074">
                  <c:v>84.55</c:v>
                </c:pt>
                <c:pt idx="5075">
                  <c:v>84.566999999999993</c:v>
                </c:pt>
                <c:pt idx="5076">
                  <c:v>84.582999999999998</c:v>
                </c:pt>
                <c:pt idx="5077">
                  <c:v>84.6</c:v>
                </c:pt>
                <c:pt idx="5078">
                  <c:v>84.617000000000004</c:v>
                </c:pt>
                <c:pt idx="5079">
                  <c:v>84.632999999999996</c:v>
                </c:pt>
                <c:pt idx="5080">
                  <c:v>84.65</c:v>
                </c:pt>
                <c:pt idx="5081">
                  <c:v>84.667000000000002</c:v>
                </c:pt>
                <c:pt idx="5082">
                  <c:v>84.683000000000007</c:v>
                </c:pt>
                <c:pt idx="5083">
                  <c:v>84.7</c:v>
                </c:pt>
                <c:pt idx="5084">
                  <c:v>84.716999999999999</c:v>
                </c:pt>
                <c:pt idx="5085">
                  <c:v>84.733000000000004</c:v>
                </c:pt>
                <c:pt idx="5086">
                  <c:v>84.75</c:v>
                </c:pt>
                <c:pt idx="5087">
                  <c:v>84.766999999999996</c:v>
                </c:pt>
                <c:pt idx="5088">
                  <c:v>84.783000000000001</c:v>
                </c:pt>
                <c:pt idx="5089">
                  <c:v>84.8</c:v>
                </c:pt>
                <c:pt idx="5090">
                  <c:v>84.816999999999993</c:v>
                </c:pt>
                <c:pt idx="5091">
                  <c:v>84.832999999999998</c:v>
                </c:pt>
                <c:pt idx="5092">
                  <c:v>84.85</c:v>
                </c:pt>
                <c:pt idx="5093">
                  <c:v>84.867000000000004</c:v>
                </c:pt>
                <c:pt idx="5094">
                  <c:v>84.882999999999996</c:v>
                </c:pt>
                <c:pt idx="5095">
                  <c:v>84.9</c:v>
                </c:pt>
                <c:pt idx="5096">
                  <c:v>84.917000000000002</c:v>
                </c:pt>
                <c:pt idx="5097">
                  <c:v>84.933000000000007</c:v>
                </c:pt>
                <c:pt idx="5098">
                  <c:v>84.95</c:v>
                </c:pt>
                <c:pt idx="5099">
                  <c:v>84.966999999999999</c:v>
                </c:pt>
                <c:pt idx="5100">
                  <c:v>84.983000000000004</c:v>
                </c:pt>
                <c:pt idx="5101">
                  <c:v>85</c:v>
                </c:pt>
                <c:pt idx="5102">
                  <c:v>85.016999999999996</c:v>
                </c:pt>
                <c:pt idx="5103">
                  <c:v>85.033000000000001</c:v>
                </c:pt>
                <c:pt idx="5104">
                  <c:v>85.05</c:v>
                </c:pt>
                <c:pt idx="5105">
                  <c:v>85.066999999999993</c:v>
                </c:pt>
                <c:pt idx="5106">
                  <c:v>85.082999999999998</c:v>
                </c:pt>
                <c:pt idx="5107">
                  <c:v>85.1</c:v>
                </c:pt>
                <c:pt idx="5108">
                  <c:v>85.117000000000004</c:v>
                </c:pt>
                <c:pt idx="5109">
                  <c:v>85.132999999999996</c:v>
                </c:pt>
                <c:pt idx="5110">
                  <c:v>85.15</c:v>
                </c:pt>
                <c:pt idx="5111">
                  <c:v>85.167000000000002</c:v>
                </c:pt>
                <c:pt idx="5112">
                  <c:v>85.183000000000007</c:v>
                </c:pt>
                <c:pt idx="5113">
                  <c:v>85.2</c:v>
                </c:pt>
                <c:pt idx="5114">
                  <c:v>85.216999999999999</c:v>
                </c:pt>
                <c:pt idx="5115">
                  <c:v>85.233000000000004</c:v>
                </c:pt>
                <c:pt idx="5116">
                  <c:v>85.25</c:v>
                </c:pt>
                <c:pt idx="5117">
                  <c:v>85.266999999999996</c:v>
                </c:pt>
                <c:pt idx="5118">
                  <c:v>85.283000000000001</c:v>
                </c:pt>
                <c:pt idx="5119">
                  <c:v>85.3</c:v>
                </c:pt>
                <c:pt idx="5120">
                  <c:v>85.316999999999993</c:v>
                </c:pt>
                <c:pt idx="5121">
                  <c:v>85.332999999999998</c:v>
                </c:pt>
                <c:pt idx="5122">
                  <c:v>85.35</c:v>
                </c:pt>
                <c:pt idx="5123">
                  <c:v>85.367000000000004</c:v>
                </c:pt>
                <c:pt idx="5124">
                  <c:v>85.382999999999996</c:v>
                </c:pt>
                <c:pt idx="5125">
                  <c:v>85.4</c:v>
                </c:pt>
                <c:pt idx="5126">
                  <c:v>85.417000000000002</c:v>
                </c:pt>
                <c:pt idx="5127">
                  <c:v>85.433000000000007</c:v>
                </c:pt>
                <c:pt idx="5128">
                  <c:v>85.45</c:v>
                </c:pt>
                <c:pt idx="5129">
                  <c:v>85.466999999999999</c:v>
                </c:pt>
                <c:pt idx="5130">
                  <c:v>85.483000000000004</c:v>
                </c:pt>
                <c:pt idx="5131">
                  <c:v>85.5</c:v>
                </c:pt>
                <c:pt idx="5132">
                  <c:v>85.516999999999996</c:v>
                </c:pt>
                <c:pt idx="5133">
                  <c:v>85.533000000000001</c:v>
                </c:pt>
                <c:pt idx="5134">
                  <c:v>85.55</c:v>
                </c:pt>
                <c:pt idx="5135">
                  <c:v>85.566999999999993</c:v>
                </c:pt>
                <c:pt idx="5136">
                  <c:v>85.582999999999998</c:v>
                </c:pt>
                <c:pt idx="5137">
                  <c:v>85.6</c:v>
                </c:pt>
                <c:pt idx="5138">
                  <c:v>85.617000000000004</c:v>
                </c:pt>
                <c:pt idx="5139">
                  <c:v>85.632999999999996</c:v>
                </c:pt>
                <c:pt idx="5140">
                  <c:v>85.65</c:v>
                </c:pt>
                <c:pt idx="5141">
                  <c:v>85.667000000000002</c:v>
                </c:pt>
                <c:pt idx="5142">
                  <c:v>85.683000000000007</c:v>
                </c:pt>
                <c:pt idx="5143">
                  <c:v>85.7</c:v>
                </c:pt>
                <c:pt idx="5144">
                  <c:v>85.716999999999999</c:v>
                </c:pt>
                <c:pt idx="5145">
                  <c:v>85.733000000000004</c:v>
                </c:pt>
                <c:pt idx="5146">
                  <c:v>85.75</c:v>
                </c:pt>
                <c:pt idx="5147">
                  <c:v>85.766999999999996</c:v>
                </c:pt>
                <c:pt idx="5148">
                  <c:v>85.783000000000001</c:v>
                </c:pt>
                <c:pt idx="5149">
                  <c:v>85.8</c:v>
                </c:pt>
                <c:pt idx="5150">
                  <c:v>85.816999999999993</c:v>
                </c:pt>
                <c:pt idx="5151">
                  <c:v>85.832999999999998</c:v>
                </c:pt>
                <c:pt idx="5152">
                  <c:v>85.85</c:v>
                </c:pt>
                <c:pt idx="5153">
                  <c:v>85.867000000000004</c:v>
                </c:pt>
                <c:pt idx="5154">
                  <c:v>85.882999999999996</c:v>
                </c:pt>
                <c:pt idx="5155">
                  <c:v>85.9</c:v>
                </c:pt>
                <c:pt idx="5156">
                  <c:v>85.917000000000002</c:v>
                </c:pt>
                <c:pt idx="5157">
                  <c:v>85.933000000000007</c:v>
                </c:pt>
                <c:pt idx="5158">
                  <c:v>85.95</c:v>
                </c:pt>
                <c:pt idx="5159">
                  <c:v>85.966999999999999</c:v>
                </c:pt>
                <c:pt idx="5160">
                  <c:v>85.983000000000004</c:v>
                </c:pt>
                <c:pt idx="5161">
                  <c:v>86</c:v>
                </c:pt>
                <c:pt idx="5162">
                  <c:v>86.016999999999996</c:v>
                </c:pt>
                <c:pt idx="5163">
                  <c:v>86.033000000000001</c:v>
                </c:pt>
                <c:pt idx="5164">
                  <c:v>86.05</c:v>
                </c:pt>
                <c:pt idx="5165">
                  <c:v>86.066999999999993</c:v>
                </c:pt>
                <c:pt idx="5166">
                  <c:v>86.082999999999998</c:v>
                </c:pt>
                <c:pt idx="5167">
                  <c:v>86.1</c:v>
                </c:pt>
                <c:pt idx="5168">
                  <c:v>86.117000000000004</c:v>
                </c:pt>
                <c:pt idx="5169">
                  <c:v>86.132999999999996</c:v>
                </c:pt>
                <c:pt idx="5170">
                  <c:v>86.15</c:v>
                </c:pt>
                <c:pt idx="5171">
                  <c:v>86.167000000000002</c:v>
                </c:pt>
                <c:pt idx="5172">
                  <c:v>86.183000000000007</c:v>
                </c:pt>
                <c:pt idx="5173">
                  <c:v>86.2</c:v>
                </c:pt>
                <c:pt idx="5174">
                  <c:v>86.216999999999999</c:v>
                </c:pt>
                <c:pt idx="5175">
                  <c:v>86.233000000000004</c:v>
                </c:pt>
                <c:pt idx="5176">
                  <c:v>86.25</c:v>
                </c:pt>
                <c:pt idx="5177">
                  <c:v>86.266999999999996</c:v>
                </c:pt>
                <c:pt idx="5178">
                  <c:v>86.283000000000001</c:v>
                </c:pt>
                <c:pt idx="5179">
                  <c:v>86.3</c:v>
                </c:pt>
                <c:pt idx="5180">
                  <c:v>86.316999999999993</c:v>
                </c:pt>
                <c:pt idx="5181">
                  <c:v>86.332999999999998</c:v>
                </c:pt>
                <c:pt idx="5182">
                  <c:v>86.35</c:v>
                </c:pt>
                <c:pt idx="5183">
                  <c:v>86.367000000000004</c:v>
                </c:pt>
                <c:pt idx="5184">
                  <c:v>86.382999999999996</c:v>
                </c:pt>
                <c:pt idx="5185">
                  <c:v>86.4</c:v>
                </c:pt>
                <c:pt idx="5186">
                  <c:v>86.417000000000002</c:v>
                </c:pt>
                <c:pt idx="5187">
                  <c:v>86.433000000000007</c:v>
                </c:pt>
                <c:pt idx="5188">
                  <c:v>86.45</c:v>
                </c:pt>
                <c:pt idx="5189">
                  <c:v>86.466999999999999</c:v>
                </c:pt>
                <c:pt idx="5190">
                  <c:v>86.483000000000004</c:v>
                </c:pt>
                <c:pt idx="5191">
                  <c:v>86.5</c:v>
                </c:pt>
                <c:pt idx="5192">
                  <c:v>86.516999999999996</c:v>
                </c:pt>
                <c:pt idx="5193">
                  <c:v>86.533000000000001</c:v>
                </c:pt>
                <c:pt idx="5194">
                  <c:v>86.55</c:v>
                </c:pt>
                <c:pt idx="5195">
                  <c:v>86.566999999999993</c:v>
                </c:pt>
                <c:pt idx="5196">
                  <c:v>86.582999999999998</c:v>
                </c:pt>
                <c:pt idx="5197">
                  <c:v>86.6</c:v>
                </c:pt>
                <c:pt idx="5198">
                  <c:v>86.617000000000004</c:v>
                </c:pt>
                <c:pt idx="5199">
                  <c:v>86.632999999999996</c:v>
                </c:pt>
                <c:pt idx="5200">
                  <c:v>86.65</c:v>
                </c:pt>
                <c:pt idx="5201">
                  <c:v>86.667000000000002</c:v>
                </c:pt>
                <c:pt idx="5202">
                  <c:v>86.683000000000007</c:v>
                </c:pt>
                <c:pt idx="5203">
                  <c:v>86.7</c:v>
                </c:pt>
                <c:pt idx="5204">
                  <c:v>86.716999999999999</c:v>
                </c:pt>
                <c:pt idx="5205">
                  <c:v>86.733000000000004</c:v>
                </c:pt>
                <c:pt idx="5206">
                  <c:v>86.75</c:v>
                </c:pt>
                <c:pt idx="5207">
                  <c:v>86.766999999999996</c:v>
                </c:pt>
                <c:pt idx="5208">
                  <c:v>86.783000000000001</c:v>
                </c:pt>
                <c:pt idx="5209">
                  <c:v>86.8</c:v>
                </c:pt>
                <c:pt idx="5210">
                  <c:v>86.816999999999993</c:v>
                </c:pt>
                <c:pt idx="5211">
                  <c:v>86.832999999999998</c:v>
                </c:pt>
                <c:pt idx="5212">
                  <c:v>86.85</c:v>
                </c:pt>
                <c:pt idx="5213">
                  <c:v>86.867000000000004</c:v>
                </c:pt>
                <c:pt idx="5214">
                  <c:v>86.882999999999996</c:v>
                </c:pt>
                <c:pt idx="5215">
                  <c:v>86.9</c:v>
                </c:pt>
                <c:pt idx="5216">
                  <c:v>86.917000000000002</c:v>
                </c:pt>
                <c:pt idx="5217">
                  <c:v>86.933000000000007</c:v>
                </c:pt>
                <c:pt idx="5218">
                  <c:v>86.95</c:v>
                </c:pt>
                <c:pt idx="5219">
                  <c:v>86.966999999999999</c:v>
                </c:pt>
                <c:pt idx="5220">
                  <c:v>86.983000000000004</c:v>
                </c:pt>
                <c:pt idx="5221">
                  <c:v>87</c:v>
                </c:pt>
                <c:pt idx="5222">
                  <c:v>87.016999999999996</c:v>
                </c:pt>
                <c:pt idx="5223">
                  <c:v>87.033000000000001</c:v>
                </c:pt>
                <c:pt idx="5224">
                  <c:v>87.05</c:v>
                </c:pt>
                <c:pt idx="5225">
                  <c:v>87.066999999999993</c:v>
                </c:pt>
                <c:pt idx="5226">
                  <c:v>87.082999999999998</c:v>
                </c:pt>
                <c:pt idx="5227">
                  <c:v>87.1</c:v>
                </c:pt>
                <c:pt idx="5228">
                  <c:v>87.117000000000004</c:v>
                </c:pt>
                <c:pt idx="5229">
                  <c:v>87.132999999999996</c:v>
                </c:pt>
                <c:pt idx="5230">
                  <c:v>87.15</c:v>
                </c:pt>
                <c:pt idx="5231">
                  <c:v>87.167000000000002</c:v>
                </c:pt>
                <c:pt idx="5232">
                  <c:v>87.183000000000007</c:v>
                </c:pt>
                <c:pt idx="5233">
                  <c:v>87.2</c:v>
                </c:pt>
                <c:pt idx="5234">
                  <c:v>87.216999999999999</c:v>
                </c:pt>
                <c:pt idx="5235">
                  <c:v>87.233000000000004</c:v>
                </c:pt>
                <c:pt idx="5236">
                  <c:v>87.25</c:v>
                </c:pt>
                <c:pt idx="5237">
                  <c:v>87.266999999999996</c:v>
                </c:pt>
                <c:pt idx="5238">
                  <c:v>87.283000000000001</c:v>
                </c:pt>
                <c:pt idx="5239">
                  <c:v>87.3</c:v>
                </c:pt>
                <c:pt idx="5240">
                  <c:v>87.316999999999993</c:v>
                </c:pt>
                <c:pt idx="5241">
                  <c:v>87.332999999999998</c:v>
                </c:pt>
                <c:pt idx="5242">
                  <c:v>87.35</c:v>
                </c:pt>
                <c:pt idx="5243">
                  <c:v>87.367000000000004</c:v>
                </c:pt>
                <c:pt idx="5244">
                  <c:v>87.382999999999996</c:v>
                </c:pt>
                <c:pt idx="5245">
                  <c:v>87.4</c:v>
                </c:pt>
                <c:pt idx="5246">
                  <c:v>87.417000000000002</c:v>
                </c:pt>
                <c:pt idx="5247">
                  <c:v>87.433000000000007</c:v>
                </c:pt>
                <c:pt idx="5248">
                  <c:v>87.45</c:v>
                </c:pt>
                <c:pt idx="5249">
                  <c:v>87.466999999999999</c:v>
                </c:pt>
                <c:pt idx="5250">
                  <c:v>87.483000000000004</c:v>
                </c:pt>
                <c:pt idx="5251">
                  <c:v>87.5</c:v>
                </c:pt>
                <c:pt idx="5252">
                  <c:v>87.516999999999996</c:v>
                </c:pt>
                <c:pt idx="5253">
                  <c:v>87.533000000000001</c:v>
                </c:pt>
                <c:pt idx="5254">
                  <c:v>87.55</c:v>
                </c:pt>
                <c:pt idx="5255">
                  <c:v>87.566999999999993</c:v>
                </c:pt>
                <c:pt idx="5256">
                  <c:v>87.582999999999998</c:v>
                </c:pt>
                <c:pt idx="5257">
                  <c:v>87.6</c:v>
                </c:pt>
                <c:pt idx="5258">
                  <c:v>87.617000000000004</c:v>
                </c:pt>
                <c:pt idx="5259">
                  <c:v>87.632999999999996</c:v>
                </c:pt>
                <c:pt idx="5260">
                  <c:v>87.65</c:v>
                </c:pt>
                <c:pt idx="5261">
                  <c:v>87.667000000000002</c:v>
                </c:pt>
                <c:pt idx="5262">
                  <c:v>87.683000000000007</c:v>
                </c:pt>
                <c:pt idx="5263">
                  <c:v>87.7</c:v>
                </c:pt>
                <c:pt idx="5264">
                  <c:v>87.716999999999999</c:v>
                </c:pt>
                <c:pt idx="5265">
                  <c:v>87.733000000000004</c:v>
                </c:pt>
                <c:pt idx="5266">
                  <c:v>87.75</c:v>
                </c:pt>
                <c:pt idx="5267">
                  <c:v>87.766999999999996</c:v>
                </c:pt>
                <c:pt idx="5268">
                  <c:v>87.783000000000001</c:v>
                </c:pt>
                <c:pt idx="5269">
                  <c:v>87.8</c:v>
                </c:pt>
                <c:pt idx="5270">
                  <c:v>87.816999999999993</c:v>
                </c:pt>
                <c:pt idx="5271">
                  <c:v>87.832999999999998</c:v>
                </c:pt>
                <c:pt idx="5272">
                  <c:v>87.85</c:v>
                </c:pt>
                <c:pt idx="5273">
                  <c:v>87.867000000000004</c:v>
                </c:pt>
                <c:pt idx="5274">
                  <c:v>87.882999999999996</c:v>
                </c:pt>
                <c:pt idx="5275">
                  <c:v>87.9</c:v>
                </c:pt>
                <c:pt idx="5276">
                  <c:v>87.917000000000002</c:v>
                </c:pt>
                <c:pt idx="5277">
                  <c:v>87.933000000000007</c:v>
                </c:pt>
                <c:pt idx="5278">
                  <c:v>87.95</c:v>
                </c:pt>
                <c:pt idx="5279">
                  <c:v>87.966999999999999</c:v>
                </c:pt>
                <c:pt idx="5280">
                  <c:v>87.983000000000004</c:v>
                </c:pt>
                <c:pt idx="5281">
                  <c:v>88</c:v>
                </c:pt>
                <c:pt idx="5282">
                  <c:v>88.016999999999996</c:v>
                </c:pt>
                <c:pt idx="5283">
                  <c:v>88.033000000000001</c:v>
                </c:pt>
                <c:pt idx="5284">
                  <c:v>88.05</c:v>
                </c:pt>
                <c:pt idx="5285">
                  <c:v>88.066999999999993</c:v>
                </c:pt>
                <c:pt idx="5286">
                  <c:v>88.082999999999998</c:v>
                </c:pt>
                <c:pt idx="5287">
                  <c:v>88.1</c:v>
                </c:pt>
                <c:pt idx="5288">
                  <c:v>88.117000000000004</c:v>
                </c:pt>
                <c:pt idx="5289">
                  <c:v>88.132999999999996</c:v>
                </c:pt>
                <c:pt idx="5290">
                  <c:v>88.15</c:v>
                </c:pt>
                <c:pt idx="5291">
                  <c:v>88.167000000000002</c:v>
                </c:pt>
                <c:pt idx="5292">
                  <c:v>88.183000000000007</c:v>
                </c:pt>
                <c:pt idx="5293">
                  <c:v>88.2</c:v>
                </c:pt>
                <c:pt idx="5294">
                  <c:v>88.216999999999999</c:v>
                </c:pt>
                <c:pt idx="5295">
                  <c:v>88.233000000000004</c:v>
                </c:pt>
                <c:pt idx="5296">
                  <c:v>88.25</c:v>
                </c:pt>
                <c:pt idx="5297">
                  <c:v>88.266999999999996</c:v>
                </c:pt>
                <c:pt idx="5298">
                  <c:v>88.283000000000001</c:v>
                </c:pt>
                <c:pt idx="5299">
                  <c:v>88.3</c:v>
                </c:pt>
                <c:pt idx="5300">
                  <c:v>88.316999999999993</c:v>
                </c:pt>
                <c:pt idx="5301">
                  <c:v>88.332999999999998</c:v>
                </c:pt>
                <c:pt idx="5302">
                  <c:v>88.35</c:v>
                </c:pt>
                <c:pt idx="5303">
                  <c:v>88.367000000000004</c:v>
                </c:pt>
                <c:pt idx="5304">
                  <c:v>88.382999999999996</c:v>
                </c:pt>
                <c:pt idx="5305">
                  <c:v>88.4</c:v>
                </c:pt>
                <c:pt idx="5306">
                  <c:v>88.417000000000002</c:v>
                </c:pt>
                <c:pt idx="5307">
                  <c:v>88.433000000000007</c:v>
                </c:pt>
                <c:pt idx="5308">
                  <c:v>88.45</c:v>
                </c:pt>
                <c:pt idx="5309">
                  <c:v>88.466999999999999</c:v>
                </c:pt>
                <c:pt idx="5310">
                  <c:v>88.483000000000004</c:v>
                </c:pt>
                <c:pt idx="5311">
                  <c:v>88.5</c:v>
                </c:pt>
                <c:pt idx="5312">
                  <c:v>88.516999999999996</c:v>
                </c:pt>
                <c:pt idx="5313">
                  <c:v>88.533000000000001</c:v>
                </c:pt>
                <c:pt idx="5314">
                  <c:v>88.55</c:v>
                </c:pt>
                <c:pt idx="5315">
                  <c:v>88.566999999999993</c:v>
                </c:pt>
                <c:pt idx="5316">
                  <c:v>88.582999999999998</c:v>
                </c:pt>
                <c:pt idx="5317">
                  <c:v>88.6</c:v>
                </c:pt>
                <c:pt idx="5318">
                  <c:v>88.617000000000004</c:v>
                </c:pt>
                <c:pt idx="5319">
                  <c:v>88.632999999999996</c:v>
                </c:pt>
                <c:pt idx="5320">
                  <c:v>88.65</c:v>
                </c:pt>
                <c:pt idx="5321">
                  <c:v>88.667000000000002</c:v>
                </c:pt>
                <c:pt idx="5322">
                  <c:v>88.683000000000007</c:v>
                </c:pt>
                <c:pt idx="5323">
                  <c:v>88.7</c:v>
                </c:pt>
                <c:pt idx="5324">
                  <c:v>88.716999999999999</c:v>
                </c:pt>
                <c:pt idx="5325">
                  <c:v>88.733000000000004</c:v>
                </c:pt>
                <c:pt idx="5326">
                  <c:v>88.75</c:v>
                </c:pt>
                <c:pt idx="5327">
                  <c:v>88.766999999999996</c:v>
                </c:pt>
                <c:pt idx="5328">
                  <c:v>88.783000000000001</c:v>
                </c:pt>
                <c:pt idx="5329">
                  <c:v>88.8</c:v>
                </c:pt>
                <c:pt idx="5330">
                  <c:v>88.816999999999993</c:v>
                </c:pt>
                <c:pt idx="5331">
                  <c:v>88.832999999999998</c:v>
                </c:pt>
                <c:pt idx="5332">
                  <c:v>88.85</c:v>
                </c:pt>
                <c:pt idx="5333">
                  <c:v>88.867000000000004</c:v>
                </c:pt>
                <c:pt idx="5334">
                  <c:v>88.882999999999996</c:v>
                </c:pt>
                <c:pt idx="5335">
                  <c:v>88.9</c:v>
                </c:pt>
                <c:pt idx="5336">
                  <c:v>88.917000000000002</c:v>
                </c:pt>
                <c:pt idx="5337">
                  <c:v>88.933000000000007</c:v>
                </c:pt>
                <c:pt idx="5338">
                  <c:v>88.95</c:v>
                </c:pt>
                <c:pt idx="5339">
                  <c:v>88.966999999999999</c:v>
                </c:pt>
                <c:pt idx="5340">
                  <c:v>88.983000000000004</c:v>
                </c:pt>
                <c:pt idx="5341">
                  <c:v>89</c:v>
                </c:pt>
                <c:pt idx="5342">
                  <c:v>89.016999999999996</c:v>
                </c:pt>
                <c:pt idx="5343">
                  <c:v>89.033000000000001</c:v>
                </c:pt>
                <c:pt idx="5344">
                  <c:v>89.05</c:v>
                </c:pt>
                <c:pt idx="5345">
                  <c:v>89.066999999999993</c:v>
                </c:pt>
                <c:pt idx="5346">
                  <c:v>89.082999999999998</c:v>
                </c:pt>
                <c:pt idx="5347">
                  <c:v>89.1</c:v>
                </c:pt>
                <c:pt idx="5348">
                  <c:v>89.117000000000004</c:v>
                </c:pt>
                <c:pt idx="5349">
                  <c:v>89.132999999999996</c:v>
                </c:pt>
                <c:pt idx="5350">
                  <c:v>89.15</c:v>
                </c:pt>
                <c:pt idx="5351">
                  <c:v>89.167000000000002</c:v>
                </c:pt>
                <c:pt idx="5352">
                  <c:v>89.183000000000007</c:v>
                </c:pt>
                <c:pt idx="5353">
                  <c:v>89.2</c:v>
                </c:pt>
                <c:pt idx="5354">
                  <c:v>89.216999999999999</c:v>
                </c:pt>
                <c:pt idx="5355">
                  <c:v>89.233000000000004</c:v>
                </c:pt>
                <c:pt idx="5356">
                  <c:v>89.25</c:v>
                </c:pt>
                <c:pt idx="5357">
                  <c:v>89.266999999999996</c:v>
                </c:pt>
                <c:pt idx="5358">
                  <c:v>89.283000000000001</c:v>
                </c:pt>
                <c:pt idx="5359">
                  <c:v>89.3</c:v>
                </c:pt>
                <c:pt idx="5360">
                  <c:v>89.316999999999993</c:v>
                </c:pt>
                <c:pt idx="5361">
                  <c:v>89.332999999999998</c:v>
                </c:pt>
                <c:pt idx="5362">
                  <c:v>89.35</c:v>
                </c:pt>
                <c:pt idx="5363">
                  <c:v>89.367000000000004</c:v>
                </c:pt>
                <c:pt idx="5364">
                  <c:v>89.382999999999996</c:v>
                </c:pt>
                <c:pt idx="5365">
                  <c:v>89.4</c:v>
                </c:pt>
                <c:pt idx="5366">
                  <c:v>89.417000000000002</c:v>
                </c:pt>
                <c:pt idx="5367">
                  <c:v>89.433000000000007</c:v>
                </c:pt>
                <c:pt idx="5368">
                  <c:v>89.45</c:v>
                </c:pt>
                <c:pt idx="5369">
                  <c:v>89.466999999999999</c:v>
                </c:pt>
                <c:pt idx="5370">
                  <c:v>89.483000000000004</c:v>
                </c:pt>
                <c:pt idx="5371">
                  <c:v>89.5</c:v>
                </c:pt>
                <c:pt idx="5372">
                  <c:v>89.516999999999996</c:v>
                </c:pt>
                <c:pt idx="5373">
                  <c:v>89.533000000000001</c:v>
                </c:pt>
                <c:pt idx="5374">
                  <c:v>89.55</c:v>
                </c:pt>
                <c:pt idx="5375">
                  <c:v>89.566999999999993</c:v>
                </c:pt>
                <c:pt idx="5376">
                  <c:v>89.582999999999998</c:v>
                </c:pt>
                <c:pt idx="5377">
                  <c:v>89.6</c:v>
                </c:pt>
                <c:pt idx="5378">
                  <c:v>89.617000000000004</c:v>
                </c:pt>
                <c:pt idx="5379">
                  <c:v>89.632999999999996</c:v>
                </c:pt>
                <c:pt idx="5380">
                  <c:v>89.65</c:v>
                </c:pt>
                <c:pt idx="5381">
                  <c:v>89.667000000000002</c:v>
                </c:pt>
                <c:pt idx="5382">
                  <c:v>89.683000000000007</c:v>
                </c:pt>
                <c:pt idx="5383">
                  <c:v>89.7</c:v>
                </c:pt>
                <c:pt idx="5384">
                  <c:v>89.716999999999999</c:v>
                </c:pt>
                <c:pt idx="5385">
                  <c:v>89.733000000000004</c:v>
                </c:pt>
                <c:pt idx="5386">
                  <c:v>89.75</c:v>
                </c:pt>
                <c:pt idx="5387">
                  <c:v>89.766999999999996</c:v>
                </c:pt>
                <c:pt idx="5388">
                  <c:v>89.783000000000001</c:v>
                </c:pt>
                <c:pt idx="5389">
                  <c:v>89.8</c:v>
                </c:pt>
                <c:pt idx="5390">
                  <c:v>89.816999999999993</c:v>
                </c:pt>
                <c:pt idx="5391">
                  <c:v>89.832999999999998</c:v>
                </c:pt>
                <c:pt idx="5392">
                  <c:v>89.85</c:v>
                </c:pt>
                <c:pt idx="5393">
                  <c:v>89.867000000000004</c:v>
                </c:pt>
                <c:pt idx="5394">
                  <c:v>89.882999999999996</c:v>
                </c:pt>
                <c:pt idx="5395">
                  <c:v>89.9</c:v>
                </c:pt>
                <c:pt idx="5396">
                  <c:v>89.917000000000002</c:v>
                </c:pt>
                <c:pt idx="5397">
                  <c:v>89.933000000000007</c:v>
                </c:pt>
                <c:pt idx="5398">
                  <c:v>89.95</c:v>
                </c:pt>
                <c:pt idx="5399">
                  <c:v>89.966999999999999</c:v>
                </c:pt>
                <c:pt idx="5400">
                  <c:v>89.983000000000004</c:v>
                </c:pt>
                <c:pt idx="5401">
                  <c:v>90</c:v>
                </c:pt>
                <c:pt idx="5402">
                  <c:v>90.016999999999996</c:v>
                </c:pt>
                <c:pt idx="5403">
                  <c:v>90.033000000000001</c:v>
                </c:pt>
                <c:pt idx="5404">
                  <c:v>90.05</c:v>
                </c:pt>
                <c:pt idx="5405">
                  <c:v>90.066999999999993</c:v>
                </c:pt>
                <c:pt idx="5406">
                  <c:v>90.082999999999998</c:v>
                </c:pt>
                <c:pt idx="5407">
                  <c:v>90.1</c:v>
                </c:pt>
                <c:pt idx="5408">
                  <c:v>90.117000000000004</c:v>
                </c:pt>
                <c:pt idx="5409">
                  <c:v>90.132999999999996</c:v>
                </c:pt>
                <c:pt idx="5410">
                  <c:v>90.15</c:v>
                </c:pt>
                <c:pt idx="5411">
                  <c:v>90.167000000000002</c:v>
                </c:pt>
                <c:pt idx="5412">
                  <c:v>90.183000000000007</c:v>
                </c:pt>
                <c:pt idx="5413">
                  <c:v>90.2</c:v>
                </c:pt>
                <c:pt idx="5414">
                  <c:v>90.216999999999999</c:v>
                </c:pt>
                <c:pt idx="5415">
                  <c:v>90.233000000000004</c:v>
                </c:pt>
                <c:pt idx="5416">
                  <c:v>90.25</c:v>
                </c:pt>
                <c:pt idx="5417">
                  <c:v>90.266999999999996</c:v>
                </c:pt>
                <c:pt idx="5418">
                  <c:v>90.283000000000001</c:v>
                </c:pt>
                <c:pt idx="5419">
                  <c:v>90.3</c:v>
                </c:pt>
                <c:pt idx="5420">
                  <c:v>90.316999999999993</c:v>
                </c:pt>
                <c:pt idx="5421">
                  <c:v>90.332999999999998</c:v>
                </c:pt>
                <c:pt idx="5422">
                  <c:v>90.35</c:v>
                </c:pt>
                <c:pt idx="5423">
                  <c:v>90.367000000000004</c:v>
                </c:pt>
                <c:pt idx="5424">
                  <c:v>90.382999999999996</c:v>
                </c:pt>
                <c:pt idx="5425">
                  <c:v>90.4</c:v>
                </c:pt>
                <c:pt idx="5426">
                  <c:v>90.417000000000002</c:v>
                </c:pt>
                <c:pt idx="5427">
                  <c:v>90.433000000000007</c:v>
                </c:pt>
                <c:pt idx="5428">
                  <c:v>90.45</c:v>
                </c:pt>
                <c:pt idx="5429">
                  <c:v>90.466999999999999</c:v>
                </c:pt>
                <c:pt idx="5430">
                  <c:v>90.483000000000004</c:v>
                </c:pt>
                <c:pt idx="5431">
                  <c:v>90.5</c:v>
                </c:pt>
                <c:pt idx="5432">
                  <c:v>90.516999999999996</c:v>
                </c:pt>
                <c:pt idx="5433">
                  <c:v>90.533000000000001</c:v>
                </c:pt>
                <c:pt idx="5434">
                  <c:v>90.55</c:v>
                </c:pt>
                <c:pt idx="5435">
                  <c:v>90.566999999999993</c:v>
                </c:pt>
                <c:pt idx="5436">
                  <c:v>90.582999999999998</c:v>
                </c:pt>
                <c:pt idx="5437">
                  <c:v>90.6</c:v>
                </c:pt>
                <c:pt idx="5438">
                  <c:v>90.617000000000004</c:v>
                </c:pt>
                <c:pt idx="5439">
                  <c:v>90.632999999999996</c:v>
                </c:pt>
                <c:pt idx="5440">
                  <c:v>90.65</c:v>
                </c:pt>
                <c:pt idx="5441">
                  <c:v>90.667000000000002</c:v>
                </c:pt>
                <c:pt idx="5442">
                  <c:v>90.683000000000007</c:v>
                </c:pt>
                <c:pt idx="5443">
                  <c:v>90.7</c:v>
                </c:pt>
                <c:pt idx="5444">
                  <c:v>90.716999999999999</c:v>
                </c:pt>
                <c:pt idx="5445">
                  <c:v>90.733000000000004</c:v>
                </c:pt>
                <c:pt idx="5446">
                  <c:v>90.75</c:v>
                </c:pt>
                <c:pt idx="5447">
                  <c:v>90.766999999999996</c:v>
                </c:pt>
                <c:pt idx="5448">
                  <c:v>90.783000000000001</c:v>
                </c:pt>
                <c:pt idx="5449">
                  <c:v>90.8</c:v>
                </c:pt>
                <c:pt idx="5450">
                  <c:v>90.816999999999993</c:v>
                </c:pt>
                <c:pt idx="5451">
                  <c:v>90.832999999999998</c:v>
                </c:pt>
                <c:pt idx="5452">
                  <c:v>90.85</c:v>
                </c:pt>
                <c:pt idx="5453">
                  <c:v>90.867000000000004</c:v>
                </c:pt>
                <c:pt idx="5454">
                  <c:v>90.882999999999996</c:v>
                </c:pt>
                <c:pt idx="5455">
                  <c:v>90.9</c:v>
                </c:pt>
                <c:pt idx="5456">
                  <c:v>90.917000000000002</c:v>
                </c:pt>
                <c:pt idx="5457">
                  <c:v>90.933000000000007</c:v>
                </c:pt>
                <c:pt idx="5458">
                  <c:v>90.95</c:v>
                </c:pt>
                <c:pt idx="5459">
                  <c:v>90.966999999999999</c:v>
                </c:pt>
                <c:pt idx="5460">
                  <c:v>90.983000000000004</c:v>
                </c:pt>
                <c:pt idx="5461">
                  <c:v>91</c:v>
                </c:pt>
                <c:pt idx="5462">
                  <c:v>91.016999999999996</c:v>
                </c:pt>
                <c:pt idx="5463">
                  <c:v>91.033000000000001</c:v>
                </c:pt>
                <c:pt idx="5464">
                  <c:v>91.05</c:v>
                </c:pt>
                <c:pt idx="5465">
                  <c:v>91.066999999999993</c:v>
                </c:pt>
                <c:pt idx="5466">
                  <c:v>91.082999999999998</c:v>
                </c:pt>
                <c:pt idx="5467">
                  <c:v>91.1</c:v>
                </c:pt>
                <c:pt idx="5468">
                  <c:v>91.117000000000004</c:v>
                </c:pt>
                <c:pt idx="5469">
                  <c:v>91.132999999999996</c:v>
                </c:pt>
                <c:pt idx="5470">
                  <c:v>91.15</c:v>
                </c:pt>
                <c:pt idx="5471">
                  <c:v>91.167000000000002</c:v>
                </c:pt>
                <c:pt idx="5472">
                  <c:v>91.183000000000007</c:v>
                </c:pt>
                <c:pt idx="5473">
                  <c:v>91.2</c:v>
                </c:pt>
                <c:pt idx="5474">
                  <c:v>91.216999999999999</c:v>
                </c:pt>
                <c:pt idx="5475">
                  <c:v>91.233000000000004</c:v>
                </c:pt>
                <c:pt idx="5476">
                  <c:v>91.25</c:v>
                </c:pt>
                <c:pt idx="5477">
                  <c:v>91.266999999999996</c:v>
                </c:pt>
                <c:pt idx="5478">
                  <c:v>91.283000000000001</c:v>
                </c:pt>
                <c:pt idx="5479">
                  <c:v>91.3</c:v>
                </c:pt>
                <c:pt idx="5480">
                  <c:v>91.316999999999993</c:v>
                </c:pt>
                <c:pt idx="5481">
                  <c:v>91.332999999999998</c:v>
                </c:pt>
                <c:pt idx="5482">
                  <c:v>91.35</c:v>
                </c:pt>
                <c:pt idx="5483">
                  <c:v>91.367000000000004</c:v>
                </c:pt>
                <c:pt idx="5484">
                  <c:v>91.382999999999996</c:v>
                </c:pt>
                <c:pt idx="5485">
                  <c:v>91.4</c:v>
                </c:pt>
                <c:pt idx="5486">
                  <c:v>91.417000000000002</c:v>
                </c:pt>
                <c:pt idx="5487">
                  <c:v>91.433000000000007</c:v>
                </c:pt>
                <c:pt idx="5488">
                  <c:v>91.45</c:v>
                </c:pt>
                <c:pt idx="5489">
                  <c:v>91.466999999999999</c:v>
                </c:pt>
                <c:pt idx="5490">
                  <c:v>91.483000000000004</c:v>
                </c:pt>
                <c:pt idx="5491">
                  <c:v>91.5</c:v>
                </c:pt>
                <c:pt idx="5492">
                  <c:v>91.516999999999996</c:v>
                </c:pt>
                <c:pt idx="5493">
                  <c:v>91.533000000000001</c:v>
                </c:pt>
                <c:pt idx="5494">
                  <c:v>91.55</c:v>
                </c:pt>
                <c:pt idx="5495">
                  <c:v>91.566999999999993</c:v>
                </c:pt>
                <c:pt idx="5496">
                  <c:v>91.582999999999998</c:v>
                </c:pt>
                <c:pt idx="5497">
                  <c:v>91.6</c:v>
                </c:pt>
                <c:pt idx="5498">
                  <c:v>91.617000000000004</c:v>
                </c:pt>
                <c:pt idx="5499">
                  <c:v>91.632999999999996</c:v>
                </c:pt>
                <c:pt idx="5500">
                  <c:v>91.65</c:v>
                </c:pt>
                <c:pt idx="5501">
                  <c:v>91.667000000000002</c:v>
                </c:pt>
                <c:pt idx="5502">
                  <c:v>91.683000000000007</c:v>
                </c:pt>
                <c:pt idx="5503">
                  <c:v>91.7</c:v>
                </c:pt>
                <c:pt idx="5504">
                  <c:v>91.716999999999999</c:v>
                </c:pt>
                <c:pt idx="5505">
                  <c:v>91.733000000000004</c:v>
                </c:pt>
                <c:pt idx="5506">
                  <c:v>91.75</c:v>
                </c:pt>
                <c:pt idx="5507">
                  <c:v>91.766999999999996</c:v>
                </c:pt>
                <c:pt idx="5508">
                  <c:v>91.783000000000001</c:v>
                </c:pt>
                <c:pt idx="5509">
                  <c:v>91.8</c:v>
                </c:pt>
                <c:pt idx="5510">
                  <c:v>91.816999999999993</c:v>
                </c:pt>
                <c:pt idx="5511">
                  <c:v>91.832999999999998</c:v>
                </c:pt>
                <c:pt idx="5512">
                  <c:v>91.85</c:v>
                </c:pt>
                <c:pt idx="5513">
                  <c:v>91.867000000000004</c:v>
                </c:pt>
                <c:pt idx="5514">
                  <c:v>91.882999999999996</c:v>
                </c:pt>
                <c:pt idx="5515">
                  <c:v>91.9</c:v>
                </c:pt>
                <c:pt idx="5516">
                  <c:v>91.917000000000002</c:v>
                </c:pt>
                <c:pt idx="5517">
                  <c:v>91.933000000000007</c:v>
                </c:pt>
                <c:pt idx="5518">
                  <c:v>91.95</c:v>
                </c:pt>
                <c:pt idx="5519">
                  <c:v>91.966999999999999</c:v>
                </c:pt>
                <c:pt idx="5520">
                  <c:v>91.983000000000004</c:v>
                </c:pt>
                <c:pt idx="5521">
                  <c:v>92</c:v>
                </c:pt>
                <c:pt idx="5522">
                  <c:v>92.016999999999996</c:v>
                </c:pt>
                <c:pt idx="5523">
                  <c:v>92.033000000000001</c:v>
                </c:pt>
                <c:pt idx="5524">
                  <c:v>92.05</c:v>
                </c:pt>
                <c:pt idx="5525">
                  <c:v>92.066999999999993</c:v>
                </c:pt>
                <c:pt idx="5526">
                  <c:v>92.082999999999998</c:v>
                </c:pt>
                <c:pt idx="5527">
                  <c:v>92.1</c:v>
                </c:pt>
                <c:pt idx="5528">
                  <c:v>92.117000000000004</c:v>
                </c:pt>
                <c:pt idx="5529">
                  <c:v>92.132999999999996</c:v>
                </c:pt>
                <c:pt idx="5530">
                  <c:v>92.15</c:v>
                </c:pt>
                <c:pt idx="5531">
                  <c:v>92.167000000000002</c:v>
                </c:pt>
                <c:pt idx="5532">
                  <c:v>92.183000000000007</c:v>
                </c:pt>
                <c:pt idx="5533">
                  <c:v>92.2</c:v>
                </c:pt>
                <c:pt idx="5534">
                  <c:v>92.216999999999999</c:v>
                </c:pt>
                <c:pt idx="5535">
                  <c:v>92.233000000000004</c:v>
                </c:pt>
                <c:pt idx="5536">
                  <c:v>92.25</c:v>
                </c:pt>
                <c:pt idx="5537">
                  <c:v>92.266999999999996</c:v>
                </c:pt>
                <c:pt idx="5538">
                  <c:v>92.283000000000001</c:v>
                </c:pt>
                <c:pt idx="5539">
                  <c:v>92.3</c:v>
                </c:pt>
                <c:pt idx="5540">
                  <c:v>92.316999999999993</c:v>
                </c:pt>
                <c:pt idx="5541">
                  <c:v>92.332999999999998</c:v>
                </c:pt>
                <c:pt idx="5542">
                  <c:v>92.35</c:v>
                </c:pt>
                <c:pt idx="5543">
                  <c:v>92.367000000000004</c:v>
                </c:pt>
                <c:pt idx="5544">
                  <c:v>92.382999999999996</c:v>
                </c:pt>
                <c:pt idx="5545">
                  <c:v>92.4</c:v>
                </c:pt>
                <c:pt idx="5546">
                  <c:v>92.417000000000002</c:v>
                </c:pt>
                <c:pt idx="5547">
                  <c:v>92.433000000000007</c:v>
                </c:pt>
                <c:pt idx="5548">
                  <c:v>92.45</c:v>
                </c:pt>
                <c:pt idx="5549">
                  <c:v>92.466999999999999</c:v>
                </c:pt>
                <c:pt idx="5550">
                  <c:v>92.483000000000004</c:v>
                </c:pt>
                <c:pt idx="5551">
                  <c:v>92.5</c:v>
                </c:pt>
                <c:pt idx="5552">
                  <c:v>92.516999999999996</c:v>
                </c:pt>
                <c:pt idx="5553">
                  <c:v>92.533000000000001</c:v>
                </c:pt>
                <c:pt idx="5554">
                  <c:v>92.55</c:v>
                </c:pt>
                <c:pt idx="5555">
                  <c:v>92.566999999999993</c:v>
                </c:pt>
                <c:pt idx="5556">
                  <c:v>92.582999999999998</c:v>
                </c:pt>
                <c:pt idx="5557">
                  <c:v>92.6</c:v>
                </c:pt>
                <c:pt idx="5558">
                  <c:v>92.617000000000004</c:v>
                </c:pt>
                <c:pt idx="5559">
                  <c:v>92.632999999999996</c:v>
                </c:pt>
                <c:pt idx="5560">
                  <c:v>92.65</c:v>
                </c:pt>
                <c:pt idx="5561">
                  <c:v>92.667000000000002</c:v>
                </c:pt>
                <c:pt idx="5562">
                  <c:v>92.683000000000007</c:v>
                </c:pt>
                <c:pt idx="5563">
                  <c:v>92.7</c:v>
                </c:pt>
                <c:pt idx="5564">
                  <c:v>92.716999999999999</c:v>
                </c:pt>
                <c:pt idx="5565">
                  <c:v>92.733000000000004</c:v>
                </c:pt>
                <c:pt idx="5566">
                  <c:v>92.75</c:v>
                </c:pt>
                <c:pt idx="5567">
                  <c:v>92.766999999999996</c:v>
                </c:pt>
                <c:pt idx="5568">
                  <c:v>92.783000000000001</c:v>
                </c:pt>
                <c:pt idx="5569">
                  <c:v>92.8</c:v>
                </c:pt>
                <c:pt idx="5570">
                  <c:v>92.816999999999993</c:v>
                </c:pt>
                <c:pt idx="5571">
                  <c:v>92.832999999999998</c:v>
                </c:pt>
                <c:pt idx="5572">
                  <c:v>92.85</c:v>
                </c:pt>
                <c:pt idx="5573">
                  <c:v>92.867000000000004</c:v>
                </c:pt>
                <c:pt idx="5574">
                  <c:v>92.882999999999996</c:v>
                </c:pt>
                <c:pt idx="5575">
                  <c:v>92.9</c:v>
                </c:pt>
                <c:pt idx="5576">
                  <c:v>92.917000000000002</c:v>
                </c:pt>
                <c:pt idx="5577">
                  <c:v>92.933000000000007</c:v>
                </c:pt>
                <c:pt idx="5578">
                  <c:v>92.95</c:v>
                </c:pt>
                <c:pt idx="5579">
                  <c:v>92.966999999999999</c:v>
                </c:pt>
                <c:pt idx="5580">
                  <c:v>92.983000000000004</c:v>
                </c:pt>
                <c:pt idx="5581">
                  <c:v>93</c:v>
                </c:pt>
                <c:pt idx="5582">
                  <c:v>93.016999999999996</c:v>
                </c:pt>
                <c:pt idx="5583">
                  <c:v>93.033000000000001</c:v>
                </c:pt>
                <c:pt idx="5584">
                  <c:v>93.05</c:v>
                </c:pt>
                <c:pt idx="5585">
                  <c:v>93.066999999999993</c:v>
                </c:pt>
                <c:pt idx="5586">
                  <c:v>93.082999999999998</c:v>
                </c:pt>
                <c:pt idx="5587">
                  <c:v>93.1</c:v>
                </c:pt>
                <c:pt idx="5588">
                  <c:v>93.117000000000004</c:v>
                </c:pt>
                <c:pt idx="5589">
                  <c:v>93.132999999999996</c:v>
                </c:pt>
                <c:pt idx="5590">
                  <c:v>93.15</c:v>
                </c:pt>
                <c:pt idx="5591">
                  <c:v>93.167000000000002</c:v>
                </c:pt>
                <c:pt idx="5592">
                  <c:v>93.183000000000007</c:v>
                </c:pt>
                <c:pt idx="5593">
                  <c:v>93.2</c:v>
                </c:pt>
                <c:pt idx="5594">
                  <c:v>93.216999999999999</c:v>
                </c:pt>
                <c:pt idx="5595">
                  <c:v>93.233000000000004</c:v>
                </c:pt>
                <c:pt idx="5596">
                  <c:v>93.25</c:v>
                </c:pt>
                <c:pt idx="5597">
                  <c:v>93.266999999999996</c:v>
                </c:pt>
                <c:pt idx="5598">
                  <c:v>93.283000000000001</c:v>
                </c:pt>
                <c:pt idx="5599">
                  <c:v>93.3</c:v>
                </c:pt>
                <c:pt idx="5600">
                  <c:v>93.316999999999993</c:v>
                </c:pt>
                <c:pt idx="5601">
                  <c:v>93.332999999999998</c:v>
                </c:pt>
                <c:pt idx="5602">
                  <c:v>93.35</c:v>
                </c:pt>
                <c:pt idx="5603">
                  <c:v>93.367000000000004</c:v>
                </c:pt>
                <c:pt idx="5604">
                  <c:v>93.382999999999996</c:v>
                </c:pt>
                <c:pt idx="5605">
                  <c:v>93.4</c:v>
                </c:pt>
                <c:pt idx="5606">
                  <c:v>93.417000000000002</c:v>
                </c:pt>
                <c:pt idx="5607">
                  <c:v>93.433000000000007</c:v>
                </c:pt>
                <c:pt idx="5608">
                  <c:v>93.45</c:v>
                </c:pt>
                <c:pt idx="5609">
                  <c:v>93.466999999999999</c:v>
                </c:pt>
                <c:pt idx="5610">
                  <c:v>93.483000000000004</c:v>
                </c:pt>
                <c:pt idx="5611">
                  <c:v>93.5</c:v>
                </c:pt>
                <c:pt idx="5612">
                  <c:v>93.516999999999996</c:v>
                </c:pt>
                <c:pt idx="5613">
                  <c:v>93.533000000000001</c:v>
                </c:pt>
                <c:pt idx="5614">
                  <c:v>93.55</c:v>
                </c:pt>
                <c:pt idx="5615">
                  <c:v>93.566999999999993</c:v>
                </c:pt>
                <c:pt idx="5616">
                  <c:v>93.582999999999998</c:v>
                </c:pt>
                <c:pt idx="5617">
                  <c:v>93.6</c:v>
                </c:pt>
                <c:pt idx="5618">
                  <c:v>93.617000000000004</c:v>
                </c:pt>
                <c:pt idx="5619">
                  <c:v>93.632999999999996</c:v>
                </c:pt>
                <c:pt idx="5620">
                  <c:v>93.65</c:v>
                </c:pt>
                <c:pt idx="5621">
                  <c:v>93.667000000000002</c:v>
                </c:pt>
                <c:pt idx="5622">
                  <c:v>93.683000000000007</c:v>
                </c:pt>
                <c:pt idx="5623">
                  <c:v>93.7</c:v>
                </c:pt>
                <c:pt idx="5624">
                  <c:v>93.716999999999999</c:v>
                </c:pt>
                <c:pt idx="5625">
                  <c:v>93.733000000000004</c:v>
                </c:pt>
                <c:pt idx="5626">
                  <c:v>93.75</c:v>
                </c:pt>
                <c:pt idx="5627">
                  <c:v>93.766999999999996</c:v>
                </c:pt>
                <c:pt idx="5628">
                  <c:v>93.783000000000001</c:v>
                </c:pt>
                <c:pt idx="5629">
                  <c:v>93.8</c:v>
                </c:pt>
                <c:pt idx="5630">
                  <c:v>93.816999999999993</c:v>
                </c:pt>
                <c:pt idx="5631">
                  <c:v>93.832999999999998</c:v>
                </c:pt>
                <c:pt idx="5632">
                  <c:v>93.85</c:v>
                </c:pt>
                <c:pt idx="5633">
                  <c:v>93.867000000000004</c:v>
                </c:pt>
                <c:pt idx="5634">
                  <c:v>93.882999999999996</c:v>
                </c:pt>
                <c:pt idx="5635">
                  <c:v>93.9</c:v>
                </c:pt>
                <c:pt idx="5636">
                  <c:v>93.917000000000002</c:v>
                </c:pt>
                <c:pt idx="5637">
                  <c:v>93.933000000000007</c:v>
                </c:pt>
                <c:pt idx="5638">
                  <c:v>93.95</c:v>
                </c:pt>
                <c:pt idx="5639">
                  <c:v>93.966999999999999</c:v>
                </c:pt>
                <c:pt idx="5640">
                  <c:v>93.983000000000004</c:v>
                </c:pt>
                <c:pt idx="5641">
                  <c:v>94</c:v>
                </c:pt>
                <c:pt idx="5642">
                  <c:v>94.016999999999996</c:v>
                </c:pt>
                <c:pt idx="5643">
                  <c:v>94.033000000000001</c:v>
                </c:pt>
                <c:pt idx="5644">
                  <c:v>94.05</c:v>
                </c:pt>
                <c:pt idx="5645">
                  <c:v>94.066999999999993</c:v>
                </c:pt>
                <c:pt idx="5646">
                  <c:v>94.082999999999998</c:v>
                </c:pt>
                <c:pt idx="5647">
                  <c:v>94.1</c:v>
                </c:pt>
                <c:pt idx="5648">
                  <c:v>94.117000000000004</c:v>
                </c:pt>
                <c:pt idx="5649">
                  <c:v>94.132999999999996</c:v>
                </c:pt>
                <c:pt idx="5650">
                  <c:v>94.15</c:v>
                </c:pt>
                <c:pt idx="5651">
                  <c:v>94.167000000000002</c:v>
                </c:pt>
                <c:pt idx="5652">
                  <c:v>94.183000000000007</c:v>
                </c:pt>
                <c:pt idx="5653">
                  <c:v>94.2</c:v>
                </c:pt>
                <c:pt idx="5654">
                  <c:v>94.216999999999999</c:v>
                </c:pt>
                <c:pt idx="5655">
                  <c:v>94.233000000000004</c:v>
                </c:pt>
                <c:pt idx="5656">
                  <c:v>94.25</c:v>
                </c:pt>
                <c:pt idx="5657">
                  <c:v>94.266999999999996</c:v>
                </c:pt>
                <c:pt idx="5658">
                  <c:v>94.283000000000001</c:v>
                </c:pt>
                <c:pt idx="5659">
                  <c:v>94.3</c:v>
                </c:pt>
                <c:pt idx="5660">
                  <c:v>94.316999999999993</c:v>
                </c:pt>
                <c:pt idx="5661">
                  <c:v>94.332999999999998</c:v>
                </c:pt>
                <c:pt idx="5662">
                  <c:v>94.35</c:v>
                </c:pt>
                <c:pt idx="5663">
                  <c:v>94.367000000000004</c:v>
                </c:pt>
                <c:pt idx="5664">
                  <c:v>94.382999999999996</c:v>
                </c:pt>
                <c:pt idx="5665">
                  <c:v>94.4</c:v>
                </c:pt>
                <c:pt idx="5666">
                  <c:v>94.417000000000002</c:v>
                </c:pt>
                <c:pt idx="5667">
                  <c:v>94.433000000000007</c:v>
                </c:pt>
                <c:pt idx="5668">
                  <c:v>94.45</c:v>
                </c:pt>
                <c:pt idx="5669">
                  <c:v>94.466999999999999</c:v>
                </c:pt>
                <c:pt idx="5670">
                  <c:v>94.483000000000004</c:v>
                </c:pt>
                <c:pt idx="5671">
                  <c:v>94.5</c:v>
                </c:pt>
                <c:pt idx="5672">
                  <c:v>94.516999999999996</c:v>
                </c:pt>
                <c:pt idx="5673">
                  <c:v>94.533000000000001</c:v>
                </c:pt>
                <c:pt idx="5674">
                  <c:v>94.55</c:v>
                </c:pt>
                <c:pt idx="5675">
                  <c:v>94.566999999999993</c:v>
                </c:pt>
                <c:pt idx="5676">
                  <c:v>94.582999999999998</c:v>
                </c:pt>
                <c:pt idx="5677">
                  <c:v>94.6</c:v>
                </c:pt>
                <c:pt idx="5678">
                  <c:v>94.617000000000004</c:v>
                </c:pt>
                <c:pt idx="5679">
                  <c:v>94.632999999999996</c:v>
                </c:pt>
                <c:pt idx="5680">
                  <c:v>94.65</c:v>
                </c:pt>
                <c:pt idx="5681">
                  <c:v>94.667000000000002</c:v>
                </c:pt>
                <c:pt idx="5682">
                  <c:v>94.683000000000007</c:v>
                </c:pt>
                <c:pt idx="5683">
                  <c:v>94.7</c:v>
                </c:pt>
                <c:pt idx="5684">
                  <c:v>94.716999999999999</c:v>
                </c:pt>
                <c:pt idx="5685">
                  <c:v>94.733000000000004</c:v>
                </c:pt>
                <c:pt idx="5686">
                  <c:v>94.75</c:v>
                </c:pt>
                <c:pt idx="5687">
                  <c:v>94.766999999999996</c:v>
                </c:pt>
                <c:pt idx="5688">
                  <c:v>94.783000000000001</c:v>
                </c:pt>
                <c:pt idx="5689">
                  <c:v>94.8</c:v>
                </c:pt>
                <c:pt idx="5690">
                  <c:v>94.816999999999993</c:v>
                </c:pt>
                <c:pt idx="5691">
                  <c:v>94.832999999999998</c:v>
                </c:pt>
                <c:pt idx="5692">
                  <c:v>94.85</c:v>
                </c:pt>
                <c:pt idx="5693">
                  <c:v>94.867000000000004</c:v>
                </c:pt>
                <c:pt idx="5694">
                  <c:v>94.882999999999996</c:v>
                </c:pt>
                <c:pt idx="5695">
                  <c:v>94.9</c:v>
                </c:pt>
                <c:pt idx="5696">
                  <c:v>94.917000000000002</c:v>
                </c:pt>
                <c:pt idx="5697">
                  <c:v>94.933000000000007</c:v>
                </c:pt>
                <c:pt idx="5698">
                  <c:v>94.95</c:v>
                </c:pt>
                <c:pt idx="5699">
                  <c:v>94.966999999999999</c:v>
                </c:pt>
                <c:pt idx="5700">
                  <c:v>94.983000000000004</c:v>
                </c:pt>
                <c:pt idx="5701">
                  <c:v>95</c:v>
                </c:pt>
                <c:pt idx="5702">
                  <c:v>95.016999999999996</c:v>
                </c:pt>
                <c:pt idx="5703">
                  <c:v>95.033000000000001</c:v>
                </c:pt>
                <c:pt idx="5704">
                  <c:v>95.05</c:v>
                </c:pt>
                <c:pt idx="5705">
                  <c:v>95.066999999999993</c:v>
                </c:pt>
                <c:pt idx="5706">
                  <c:v>95.082999999999998</c:v>
                </c:pt>
                <c:pt idx="5707">
                  <c:v>95.1</c:v>
                </c:pt>
                <c:pt idx="5708">
                  <c:v>95.117000000000004</c:v>
                </c:pt>
                <c:pt idx="5709">
                  <c:v>95.132999999999996</c:v>
                </c:pt>
                <c:pt idx="5710">
                  <c:v>95.15</c:v>
                </c:pt>
                <c:pt idx="5711">
                  <c:v>95.167000000000002</c:v>
                </c:pt>
                <c:pt idx="5712">
                  <c:v>95.183000000000007</c:v>
                </c:pt>
                <c:pt idx="5713">
                  <c:v>95.2</c:v>
                </c:pt>
                <c:pt idx="5714">
                  <c:v>95.216999999999999</c:v>
                </c:pt>
                <c:pt idx="5715">
                  <c:v>95.233000000000004</c:v>
                </c:pt>
                <c:pt idx="5716">
                  <c:v>95.25</c:v>
                </c:pt>
                <c:pt idx="5717">
                  <c:v>95.266999999999996</c:v>
                </c:pt>
                <c:pt idx="5718">
                  <c:v>95.283000000000001</c:v>
                </c:pt>
                <c:pt idx="5719">
                  <c:v>95.3</c:v>
                </c:pt>
                <c:pt idx="5720">
                  <c:v>95.316999999999993</c:v>
                </c:pt>
                <c:pt idx="5721">
                  <c:v>95.332999999999998</c:v>
                </c:pt>
                <c:pt idx="5722">
                  <c:v>95.35</c:v>
                </c:pt>
                <c:pt idx="5723">
                  <c:v>95.367000000000004</c:v>
                </c:pt>
                <c:pt idx="5724">
                  <c:v>95.382999999999996</c:v>
                </c:pt>
                <c:pt idx="5725">
                  <c:v>95.4</c:v>
                </c:pt>
                <c:pt idx="5726">
                  <c:v>95.417000000000002</c:v>
                </c:pt>
                <c:pt idx="5727">
                  <c:v>95.433000000000007</c:v>
                </c:pt>
                <c:pt idx="5728">
                  <c:v>95.45</c:v>
                </c:pt>
                <c:pt idx="5729">
                  <c:v>95.466999999999999</c:v>
                </c:pt>
                <c:pt idx="5730">
                  <c:v>95.483000000000004</c:v>
                </c:pt>
                <c:pt idx="5731">
                  <c:v>95.5</c:v>
                </c:pt>
                <c:pt idx="5732">
                  <c:v>95.516999999999996</c:v>
                </c:pt>
                <c:pt idx="5733">
                  <c:v>95.533000000000001</c:v>
                </c:pt>
                <c:pt idx="5734">
                  <c:v>95.55</c:v>
                </c:pt>
                <c:pt idx="5735">
                  <c:v>95.566999999999993</c:v>
                </c:pt>
                <c:pt idx="5736">
                  <c:v>95.582999999999998</c:v>
                </c:pt>
                <c:pt idx="5737">
                  <c:v>95.6</c:v>
                </c:pt>
                <c:pt idx="5738">
                  <c:v>95.617000000000004</c:v>
                </c:pt>
                <c:pt idx="5739">
                  <c:v>95.632999999999996</c:v>
                </c:pt>
                <c:pt idx="5740">
                  <c:v>95.65</c:v>
                </c:pt>
                <c:pt idx="5741">
                  <c:v>95.667000000000002</c:v>
                </c:pt>
                <c:pt idx="5742">
                  <c:v>95.683000000000007</c:v>
                </c:pt>
                <c:pt idx="5743">
                  <c:v>95.7</c:v>
                </c:pt>
                <c:pt idx="5744">
                  <c:v>95.716999999999999</c:v>
                </c:pt>
                <c:pt idx="5745">
                  <c:v>95.733000000000004</c:v>
                </c:pt>
                <c:pt idx="5746">
                  <c:v>95.75</c:v>
                </c:pt>
                <c:pt idx="5747">
                  <c:v>95.766999999999996</c:v>
                </c:pt>
                <c:pt idx="5748">
                  <c:v>95.783000000000001</c:v>
                </c:pt>
                <c:pt idx="5749">
                  <c:v>95.8</c:v>
                </c:pt>
                <c:pt idx="5750">
                  <c:v>95.816999999999993</c:v>
                </c:pt>
                <c:pt idx="5751">
                  <c:v>95.832999999999998</c:v>
                </c:pt>
                <c:pt idx="5752">
                  <c:v>95.85</c:v>
                </c:pt>
                <c:pt idx="5753">
                  <c:v>95.867000000000004</c:v>
                </c:pt>
                <c:pt idx="5754">
                  <c:v>95.882999999999996</c:v>
                </c:pt>
                <c:pt idx="5755">
                  <c:v>95.9</c:v>
                </c:pt>
                <c:pt idx="5756">
                  <c:v>95.917000000000002</c:v>
                </c:pt>
                <c:pt idx="5757">
                  <c:v>95.933000000000007</c:v>
                </c:pt>
                <c:pt idx="5758">
                  <c:v>95.95</c:v>
                </c:pt>
                <c:pt idx="5759">
                  <c:v>95.966999999999999</c:v>
                </c:pt>
                <c:pt idx="5760">
                  <c:v>95.983000000000004</c:v>
                </c:pt>
                <c:pt idx="5761">
                  <c:v>96</c:v>
                </c:pt>
                <c:pt idx="5762">
                  <c:v>96.016999999999996</c:v>
                </c:pt>
                <c:pt idx="5763">
                  <c:v>96.033000000000001</c:v>
                </c:pt>
                <c:pt idx="5764">
                  <c:v>96.05</c:v>
                </c:pt>
                <c:pt idx="5765">
                  <c:v>96.066999999999993</c:v>
                </c:pt>
                <c:pt idx="5766">
                  <c:v>96.082999999999998</c:v>
                </c:pt>
                <c:pt idx="5767">
                  <c:v>96.1</c:v>
                </c:pt>
                <c:pt idx="5768">
                  <c:v>96.117000000000004</c:v>
                </c:pt>
                <c:pt idx="5769">
                  <c:v>96.132999999999996</c:v>
                </c:pt>
                <c:pt idx="5770">
                  <c:v>96.15</c:v>
                </c:pt>
                <c:pt idx="5771">
                  <c:v>96.167000000000002</c:v>
                </c:pt>
                <c:pt idx="5772">
                  <c:v>96.183000000000007</c:v>
                </c:pt>
                <c:pt idx="5773">
                  <c:v>96.2</c:v>
                </c:pt>
                <c:pt idx="5774">
                  <c:v>96.216999999999999</c:v>
                </c:pt>
                <c:pt idx="5775">
                  <c:v>96.233000000000004</c:v>
                </c:pt>
                <c:pt idx="5776">
                  <c:v>96.25</c:v>
                </c:pt>
                <c:pt idx="5777">
                  <c:v>96.266999999999996</c:v>
                </c:pt>
                <c:pt idx="5778">
                  <c:v>96.283000000000001</c:v>
                </c:pt>
                <c:pt idx="5779">
                  <c:v>96.3</c:v>
                </c:pt>
                <c:pt idx="5780">
                  <c:v>96.316999999999993</c:v>
                </c:pt>
                <c:pt idx="5781">
                  <c:v>96.332999999999998</c:v>
                </c:pt>
                <c:pt idx="5782">
                  <c:v>96.35</c:v>
                </c:pt>
                <c:pt idx="5783">
                  <c:v>96.367000000000004</c:v>
                </c:pt>
                <c:pt idx="5784">
                  <c:v>96.382999999999996</c:v>
                </c:pt>
                <c:pt idx="5785">
                  <c:v>96.4</c:v>
                </c:pt>
                <c:pt idx="5786">
                  <c:v>96.417000000000002</c:v>
                </c:pt>
                <c:pt idx="5787">
                  <c:v>96.433000000000007</c:v>
                </c:pt>
                <c:pt idx="5788">
                  <c:v>96.45</c:v>
                </c:pt>
                <c:pt idx="5789">
                  <c:v>96.466999999999999</c:v>
                </c:pt>
                <c:pt idx="5790">
                  <c:v>96.483000000000004</c:v>
                </c:pt>
                <c:pt idx="5791">
                  <c:v>96.5</c:v>
                </c:pt>
                <c:pt idx="5792">
                  <c:v>96.516999999999996</c:v>
                </c:pt>
                <c:pt idx="5793">
                  <c:v>96.533000000000001</c:v>
                </c:pt>
                <c:pt idx="5794">
                  <c:v>96.55</c:v>
                </c:pt>
                <c:pt idx="5795">
                  <c:v>96.566999999999993</c:v>
                </c:pt>
                <c:pt idx="5796">
                  <c:v>96.582999999999998</c:v>
                </c:pt>
                <c:pt idx="5797">
                  <c:v>96.6</c:v>
                </c:pt>
                <c:pt idx="5798">
                  <c:v>96.617000000000004</c:v>
                </c:pt>
                <c:pt idx="5799">
                  <c:v>96.632999999999996</c:v>
                </c:pt>
                <c:pt idx="5800">
                  <c:v>96.65</c:v>
                </c:pt>
                <c:pt idx="5801">
                  <c:v>96.667000000000002</c:v>
                </c:pt>
                <c:pt idx="5802">
                  <c:v>96.683000000000007</c:v>
                </c:pt>
                <c:pt idx="5803">
                  <c:v>96.7</c:v>
                </c:pt>
                <c:pt idx="5804">
                  <c:v>96.716999999999999</c:v>
                </c:pt>
                <c:pt idx="5805">
                  <c:v>96.733000000000004</c:v>
                </c:pt>
                <c:pt idx="5806">
                  <c:v>96.75</c:v>
                </c:pt>
                <c:pt idx="5807">
                  <c:v>96.766999999999996</c:v>
                </c:pt>
                <c:pt idx="5808">
                  <c:v>96.783000000000001</c:v>
                </c:pt>
                <c:pt idx="5809">
                  <c:v>96.8</c:v>
                </c:pt>
                <c:pt idx="5810">
                  <c:v>96.816999999999993</c:v>
                </c:pt>
                <c:pt idx="5811">
                  <c:v>96.832999999999998</c:v>
                </c:pt>
                <c:pt idx="5812">
                  <c:v>96.85</c:v>
                </c:pt>
                <c:pt idx="5813">
                  <c:v>96.867000000000004</c:v>
                </c:pt>
                <c:pt idx="5814">
                  <c:v>96.882999999999996</c:v>
                </c:pt>
                <c:pt idx="5815">
                  <c:v>96.9</c:v>
                </c:pt>
                <c:pt idx="5816">
                  <c:v>96.917000000000002</c:v>
                </c:pt>
                <c:pt idx="5817">
                  <c:v>96.933000000000007</c:v>
                </c:pt>
                <c:pt idx="5818">
                  <c:v>96.95</c:v>
                </c:pt>
                <c:pt idx="5819">
                  <c:v>96.966999999999999</c:v>
                </c:pt>
                <c:pt idx="5820">
                  <c:v>96.983000000000004</c:v>
                </c:pt>
                <c:pt idx="5821">
                  <c:v>97</c:v>
                </c:pt>
                <c:pt idx="5822">
                  <c:v>97.016999999999996</c:v>
                </c:pt>
                <c:pt idx="5823">
                  <c:v>97.033000000000001</c:v>
                </c:pt>
                <c:pt idx="5824">
                  <c:v>97.05</c:v>
                </c:pt>
                <c:pt idx="5825">
                  <c:v>97.066999999999993</c:v>
                </c:pt>
                <c:pt idx="5826">
                  <c:v>97.082999999999998</c:v>
                </c:pt>
                <c:pt idx="5827">
                  <c:v>97.1</c:v>
                </c:pt>
                <c:pt idx="5828">
                  <c:v>97.117000000000004</c:v>
                </c:pt>
                <c:pt idx="5829">
                  <c:v>97.132999999999996</c:v>
                </c:pt>
                <c:pt idx="5830">
                  <c:v>97.15</c:v>
                </c:pt>
                <c:pt idx="5831">
                  <c:v>97.167000000000002</c:v>
                </c:pt>
                <c:pt idx="5832">
                  <c:v>97.183000000000007</c:v>
                </c:pt>
                <c:pt idx="5833">
                  <c:v>97.2</c:v>
                </c:pt>
                <c:pt idx="5834">
                  <c:v>97.216999999999999</c:v>
                </c:pt>
                <c:pt idx="5835">
                  <c:v>97.233000000000004</c:v>
                </c:pt>
                <c:pt idx="5836">
                  <c:v>97.25</c:v>
                </c:pt>
                <c:pt idx="5837">
                  <c:v>97.266999999999996</c:v>
                </c:pt>
                <c:pt idx="5838">
                  <c:v>97.283000000000001</c:v>
                </c:pt>
                <c:pt idx="5839">
                  <c:v>97.3</c:v>
                </c:pt>
                <c:pt idx="5840">
                  <c:v>97.316999999999993</c:v>
                </c:pt>
                <c:pt idx="5841">
                  <c:v>97.332999999999998</c:v>
                </c:pt>
                <c:pt idx="5842">
                  <c:v>97.35</c:v>
                </c:pt>
                <c:pt idx="5843">
                  <c:v>97.367000000000004</c:v>
                </c:pt>
                <c:pt idx="5844">
                  <c:v>97.382999999999996</c:v>
                </c:pt>
                <c:pt idx="5845">
                  <c:v>97.4</c:v>
                </c:pt>
                <c:pt idx="5846">
                  <c:v>97.417000000000002</c:v>
                </c:pt>
                <c:pt idx="5847">
                  <c:v>97.433000000000007</c:v>
                </c:pt>
                <c:pt idx="5848">
                  <c:v>97.45</c:v>
                </c:pt>
                <c:pt idx="5849">
                  <c:v>97.466999999999999</c:v>
                </c:pt>
                <c:pt idx="5850">
                  <c:v>97.483000000000004</c:v>
                </c:pt>
                <c:pt idx="5851">
                  <c:v>97.5</c:v>
                </c:pt>
                <c:pt idx="5852">
                  <c:v>97.516999999999996</c:v>
                </c:pt>
                <c:pt idx="5853">
                  <c:v>97.533000000000001</c:v>
                </c:pt>
                <c:pt idx="5854">
                  <c:v>97.55</c:v>
                </c:pt>
                <c:pt idx="5855">
                  <c:v>97.566999999999993</c:v>
                </c:pt>
                <c:pt idx="5856">
                  <c:v>97.582999999999998</c:v>
                </c:pt>
                <c:pt idx="5857">
                  <c:v>97.6</c:v>
                </c:pt>
                <c:pt idx="5858">
                  <c:v>97.617000000000004</c:v>
                </c:pt>
                <c:pt idx="5859">
                  <c:v>97.632999999999996</c:v>
                </c:pt>
                <c:pt idx="5860">
                  <c:v>97.65</c:v>
                </c:pt>
                <c:pt idx="5861">
                  <c:v>97.667000000000002</c:v>
                </c:pt>
                <c:pt idx="5862">
                  <c:v>97.683000000000007</c:v>
                </c:pt>
                <c:pt idx="5863">
                  <c:v>97.7</c:v>
                </c:pt>
                <c:pt idx="5864">
                  <c:v>97.716999999999999</c:v>
                </c:pt>
                <c:pt idx="5865">
                  <c:v>97.733000000000004</c:v>
                </c:pt>
                <c:pt idx="5866">
                  <c:v>97.75</c:v>
                </c:pt>
                <c:pt idx="5867">
                  <c:v>97.766999999999996</c:v>
                </c:pt>
                <c:pt idx="5868">
                  <c:v>97.783000000000001</c:v>
                </c:pt>
                <c:pt idx="5869">
                  <c:v>97.8</c:v>
                </c:pt>
                <c:pt idx="5870">
                  <c:v>97.816999999999993</c:v>
                </c:pt>
                <c:pt idx="5871">
                  <c:v>97.832999999999998</c:v>
                </c:pt>
                <c:pt idx="5872">
                  <c:v>97.85</c:v>
                </c:pt>
                <c:pt idx="5873">
                  <c:v>97.867000000000004</c:v>
                </c:pt>
                <c:pt idx="5874">
                  <c:v>97.882999999999996</c:v>
                </c:pt>
                <c:pt idx="5875">
                  <c:v>97.9</c:v>
                </c:pt>
                <c:pt idx="5876">
                  <c:v>97.917000000000002</c:v>
                </c:pt>
                <c:pt idx="5877">
                  <c:v>97.933000000000007</c:v>
                </c:pt>
                <c:pt idx="5878">
                  <c:v>97.95</c:v>
                </c:pt>
                <c:pt idx="5879">
                  <c:v>97.966999999999999</c:v>
                </c:pt>
                <c:pt idx="5880">
                  <c:v>97.983000000000004</c:v>
                </c:pt>
                <c:pt idx="5881">
                  <c:v>98</c:v>
                </c:pt>
                <c:pt idx="5882">
                  <c:v>98.016999999999996</c:v>
                </c:pt>
                <c:pt idx="5883">
                  <c:v>98.033000000000001</c:v>
                </c:pt>
                <c:pt idx="5884">
                  <c:v>98.05</c:v>
                </c:pt>
                <c:pt idx="5885">
                  <c:v>98.066999999999993</c:v>
                </c:pt>
                <c:pt idx="5886">
                  <c:v>98.082999999999998</c:v>
                </c:pt>
                <c:pt idx="5887">
                  <c:v>98.1</c:v>
                </c:pt>
                <c:pt idx="5888">
                  <c:v>98.117000000000004</c:v>
                </c:pt>
                <c:pt idx="5889">
                  <c:v>98.132999999999996</c:v>
                </c:pt>
                <c:pt idx="5890">
                  <c:v>98.15</c:v>
                </c:pt>
                <c:pt idx="5891">
                  <c:v>98.167000000000002</c:v>
                </c:pt>
                <c:pt idx="5892">
                  <c:v>98.183000000000007</c:v>
                </c:pt>
                <c:pt idx="5893">
                  <c:v>98.2</c:v>
                </c:pt>
                <c:pt idx="5894">
                  <c:v>98.216999999999999</c:v>
                </c:pt>
                <c:pt idx="5895">
                  <c:v>98.233000000000004</c:v>
                </c:pt>
                <c:pt idx="5896">
                  <c:v>98.25</c:v>
                </c:pt>
                <c:pt idx="5897">
                  <c:v>98.266999999999996</c:v>
                </c:pt>
                <c:pt idx="5898">
                  <c:v>98.283000000000001</c:v>
                </c:pt>
                <c:pt idx="5899">
                  <c:v>98.3</c:v>
                </c:pt>
                <c:pt idx="5900">
                  <c:v>98.316999999999993</c:v>
                </c:pt>
                <c:pt idx="5901">
                  <c:v>98.332999999999998</c:v>
                </c:pt>
                <c:pt idx="5902">
                  <c:v>98.35</c:v>
                </c:pt>
                <c:pt idx="5903">
                  <c:v>98.367000000000004</c:v>
                </c:pt>
                <c:pt idx="5904">
                  <c:v>98.382999999999996</c:v>
                </c:pt>
                <c:pt idx="5905">
                  <c:v>98.4</c:v>
                </c:pt>
                <c:pt idx="5906">
                  <c:v>98.417000000000002</c:v>
                </c:pt>
                <c:pt idx="5907">
                  <c:v>98.433000000000007</c:v>
                </c:pt>
                <c:pt idx="5908">
                  <c:v>98.45</c:v>
                </c:pt>
                <c:pt idx="5909">
                  <c:v>98.466999999999999</c:v>
                </c:pt>
                <c:pt idx="5910">
                  <c:v>98.483000000000004</c:v>
                </c:pt>
                <c:pt idx="5911">
                  <c:v>98.5</c:v>
                </c:pt>
                <c:pt idx="5912">
                  <c:v>98.516999999999996</c:v>
                </c:pt>
                <c:pt idx="5913">
                  <c:v>98.533000000000001</c:v>
                </c:pt>
                <c:pt idx="5914">
                  <c:v>98.55</c:v>
                </c:pt>
                <c:pt idx="5915">
                  <c:v>98.566999999999993</c:v>
                </c:pt>
                <c:pt idx="5916">
                  <c:v>98.582999999999998</c:v>
                </c:pt>
                <c:pt idx="5917">
                  <c:v>98.6</c:v>
                </c:pt>
                <c:pt idx="5918">
                  <c:v>98.617000000000004</c:v>
                </c:pt>
                <c:pt idx="5919">
                  <c:v>98.632999999999996</c:v>
                </c:pt>
                <c:pt idx="5920">
                  <c:v>98.65</c:v>
                </c:pt>
                <c:pt idx="5921">
                  <c:v>98.667000000000002</c:v>
                </c:pt>
                <c:pt idx="5922">
                  <c:v>98.683000000000007</c:v>
                </c:pt>
                <c:pt idx="5923">
                  <c:v>98.7</c:v>
                </c:pt>
                <c:pt idx="5924">
                  <c:v>98.716999999999999</c:v>
                </c:pt>
                <c:pt idx="5925">
                  <c:v>98.733000000000004</c:v>
                </c:pt>
                <c:pt idx="5926">
                  <c:v>98.75</c:v>
                </c:pt>
                <c:pt idx="5927">
                  <c:v>98.766999999999996</c:v>
                </c:pt>
                <c:pt idx="5928">
                  <c:v>98.783000000000001</c:v>
                </c:pt>
                <c:pt idx="5929">
                  <c:v>98.8</c:v>
                </c:pt>
                <c:pt idx="5930">
                  <c:v>98.816999999999993</c:v>
                </c:pt>
                <c:pt idx="5931">
                  <c:v>98.832999999999998</c:v>
                </c:pt>
                <c:pt idx="5932">
                  <c:v>98.85</c:v>
                </c:pt>
                <c:pt idx="5933">
                  <c:v>98.867000000000004</c:v>
                </c:pt>
                <c:pt idx="5934">
                  <c:v>98.882999999999996</c:v>
                </c:pt>
                <c:pt idx="5935">
                  <c:v>98.9</c:v>
                </c:pt>
                <c:pt idx="5936">
                  <c:v>98.917000000000002</c:v>
                </c:pt>
                <c:pt idx="5937">
                  <c:v>98.933000000000007</c:v>
                </c:pt>
                <c:pt idx="5938">
                  <c:v>98.95</c:v>
                </c:pt>
                <c:pt idx="5939">
                  <c:v>98.966999999999999</c:v>
                </c:pt>
                <c:pt idx="5940">
                  <c:v>98.983000000000004</c:v>
                </c:pt>
                <c:pt idx="5941">
                  <c:v>99</c:v>
                </c:pt>
                <c:pt idx="5942">
                  <c:v>99.016999999999996</c:v>
                </c:pt>
                <c:pt idx="5943">
                  <c:v>99.033000000000001</c:v>
                </c:pt>
                <c:pt idx="5944">
                  <c:v>99.05</c:v>
                </c:pt>
                <c:pt idx="5945">
                  <c:v>99.066999999999993</c:v>
                </c:pt>
                <c:pt idx="5946">
                  <c:v>99.082999999999998</c:v>
                </c:pt>
                <c:pt idx="5947">
                  <c:v>99.1</c:v>
                </c:pt>
                <c:pt idx="5948">
                  <c:v>99.117000000000004</c:v>
                </c:pt>
                <c:pt idx="5949">
                  <c:v>99.132999999999996</c:v>
                </c:pt>
                <c:pt idx="5950">
                  <c:v>99.15</c:v>
                </c:pt>
                <c:pt idx="5951">
                  <c:v>99.167000000000002</c:v>
                </c:pt>
                <c:pt idx="5952">
                  <c:v>99.183000000000007</c:v>
                </c:pt>
                <c:pt idx="5953">
                  <c:v>99.2</c:v>
                </c:pt>
                <c:pt idx="5954">
                  <c:v>99.216999999999999</c:v>
                </c:pt>
                <c:pt idx="5955">
                  <c:v>99.233000000000004</c:v>
                </c:pt>
                <c:pt idx="5956">
                  <c:v>99.25</c:v>
                </c:pt>
                <c:pt idx="5957">
                  <c:v>99.266999999999996</c:v>
                </c:pt>
                <c:pt idx="5958">
                  <c:v>99.283000000000001</c:v>
                </c:pt>
                <c:pt idx="5959">
                  <c:v>99.3</c:v>
                </c:pt>
                <c:pt idx="5960">
                  <c:v>99.316999999999993</c:v>
                </c:pt>
                <c:pt idx="5961">
                  <c:v>99.332999999999998</c:v>
                </c:pt>
                <c:pt idx="5962">
                  <c:v>99.35</c:v>
                </c:pt>
                <c:pt idx="5963">
                  <c:v>99.367000000000004</c:v>
                </c:pt>
                <c:pt idx="5964">
                  <c:v>99.382999999999996</c:v>
                </c:pt>
                <c:pt idx="5965">
                  <c:v>99.4</c:v>
                </c:pt>
                <c:pt idx="5966">
                  <c:v>99.417000000000002</c:v>
                </c:pt>
                <c:pt idx="5967">
                  <c:v>99.433000000000007</c:v>
                </c:pt>
                <c:pt idx="5968">
                  <c:v>99.45</c:v>
                </c:pt>
                <c:pt idx="5969">
                  <c:v>99.466999999999999</c:v>
                </c:pt>
                <c:pt idx="5970">
                  <c:v>99.483000000000004</c:v>
                </c:pt>
                <c:pt idx="5971">
                  <c:v>99.5</c:v>
                </c:pt>
                <c:pt idx="5972">
                  <c:v>99.516999999999996</c:v>
                </c:pt>
                <c:pt idx="5973">
                  <c:v>99.533000000000001</c:v>
                </c:pt>
                <c:pt idx="5974">
                  <c:v>99.55</c:v>
                </c:pt>
                <c:pt idx="5975">
                  <c:v>99.566999999999993</c:v>
                </c:pt>
                <c:pt idx="5976">
                  <c:v>99.582999999999998</c:v>
                </c:pt>
                <c:pt idx="5977">
                  <c:v>99.6</c:v>
                </c:pt>
                <c:pt idx="5978">
                  <c:v>99.617000000000004</c:v>
                </c:pt>
                <c:pt idx="5979">
                  <c:v>99.632999999999996</c:v>
                </c:pt>
                <c:pt idx="5980">
                  <c:v>99.65</c:v>
                </c:pt>
                <c:pt idx="5981">
                  <c:v>99.667000000000002</c:v>
                </c:pt>
                <c:pt idx="5982">
                  <c:v>99.683000000000007</c:v>
                </c:pt>
                <c:pt idx="5983">
                  <c:v>99.7</c:v>
                </c:pt>
                <c:pt idx="5984">
                  <c:v>99.716999999999999</c:v>
                </c:pt>
                <c:pt idx="5985">
                  <c:v>99.733000000000004</c:v>
                </c:pt>
                <c:pt idx="5986">
                  <c:v>99.75</c:v>
                </c:pt>
                <c:pt idx="5987">
                  <c:v>99.766999999999996</c:v>
                </c:pt>
                <c:pt idx="5988">
                  <c:v>99.783000000000001</c:v>
                </c:pt>
                <c:pt idx="5989">
                  <c:v>99.8</c:v>
                </c:pt>
                <c:pt idx="5990">
                  <c:v>99.816999999999993</c:v>
                </c:pt>
                <c:pt idx="5991">
                  <c:v>99.832999999999998</c:v>
                </c:pt>
                <c:pt idx="5992">
                  <c:v>99.85</c:v>
                </c:pt>
                <c:pt idx="5993">
                  <c:v>99.867000000000004</c:v>
                </c:pt>
                <c:pt idx="5994">
                  <c:v>99.882999999999996</c:v>
                </c:pt>
                <c:pt idx="5995">
                  <c:v>99.9</c:v>
                </c:pt>
                <c:pt idx="5996">
                  <c:v>99.917000000000002</c:v>
                </c:pt>
                <c:pt idx="5997">
                  <c:v>99.933000000000007</c:v>
                </c:pt>
                <c:pt idx="5998">
                  <c:v>99.95</c:v>
                </c:pt>
                <c:pt idx="5999">
                  <c:v>99.966999999999999</c:v>
                </c:pt>
                <c:pt idx="6000">
                  <c:v>99.983000000000004</c:v>
                </c:pt>
                <c:pt idx="6001">
                  <c:v>100</c:v>
                </c:pt>
                <c:pt idx="6002">
                  <c:v>100.017</c:v>
                </c:pt>
                <c:pt idx="6003">
                  <c:v>100.033</c:v>
                </c:pt>
                <c:pt idx="6004">
                  <c:v>100.05</c:v>
                </c:pt>
                <c:pt idx="6005">
                  <c:v>100.06699999999999</c:v>
                </c:pt>
                <c:pt idx="6006">
                  <c:v>100.083</c:v>
                </c:pt>
                <c:pt idx="6007">
                  <c:v>100.1</c:v>
                </c:pt>
                <c:pt idx="6008">
                  <c:v>100.117</c:v>
                </c:pt>
                <c:pt idx="6009">
                  <c:v>100.133</c:v>
                </c:pt>
                <c:pt idx="6010">
                  <c:v>100.15</c:v>
                </c:pt>
                <c:pt idx="6011">
                  <c:v>100.167</c:v>
                </c:pt>
                <c:pt idx="6012">
                  <c:v>100.18300000000001</c:v>
                </c:pt>
                <c:pt idx="6013">
                  <c:v>100.2</c:v>
                </c:pt>
                <c:pt idx="6014">
                  <c:v>100.217</c:v>
                </c:pt>
                <c:pt idx="6015">
                  <c:v>100.233</c:v>
                </c:pt>
                <c:pt idx="6016">
                  <c:v>100.25</c:v>
                </c:pt>
                <c:pt idx="6017">
                  <c:v>100.267</c:v>
                </c:pt>
                <c:pt idx="6018">
                  <c:v>100.283</c:v>
                </c:pt>
                <c:pt idx="6019">
                  <c:v>100.3</c:v>
                </c:pt>
                <c:pt idx="6020">
                  <c:v>100.31699999999999</c:v>
                </c:pt>
                <c:pt idx="6021">
                  <c:v>100.333</c:v>
                </c:pt>
                <c:pt idx="6022">
                  <c:v>100.35</c:v>
                </c:pt>
                <c:pt idx="6023">
                  <c:v>100.367</c:v>
                </c:pt>
                <c:pt idx="6024">
                  <c:v>100.383</c:v>
                </c:pt>
                <c:pt idx="6025">
                  <c:v>100.4</c:v>
                </c:pt>
                <c:pt idx="6026">
                  <c:v>100.417</c:v>
                </c:pt>
                <c:pt idx="6027">
                  <c:v>100.43300000000001</c:v>
                </c:pt>
                <c:pt idx="6028">
                  <c:v>100.45</c:v>
                </c:pt>
                <c:pt idx="6029">
                  <c:v>100.467</c:v>
                </c:pt>
                <c:pt idx="6030">
                  <c:v>100.483</c:v>
                </c:pt>
                <c:pt idx="6031">
                  <c:v>100.5</c:v>
                </c:pt>
                <c:pt idx="6032">
                  <c:v>100.517</c:v>
                </c:pt>
                <c:pt idx="6033">
                  <c:v>100.533</c:v>
                </c:pt>
                <c:pt idx="6034">
                  <c:v>100.55</c:v>
                </c:pt>
                <c:pt idx="6035">
                  <c:v>100.56699999999999</c:v>
                </c:pt>
                <c:pt idx="6036">
                  <c:v>100.583</c:v>
                </c:pt>
                <c:pt idx="6037">
                  <c:v>100.6</c:v>
                </c:pt>
                <c:pt idx="6038">
                  <c:v>100.617</c:v>
                </c:pt>
                <c:pt idx="6039">
                  <c:v>100.633</c:v>
                </c:pt>
                <c:pt idx="6040">
                  <c:v>100.65</c:v>
                </c:pt>
                <c:pt idx="6041">
                  <c:v>100.667</c:v>
                </c:pt>
                <c:pt idx="6042">
                  <c:v>100.68300000000001</c:v>
                </c:pt>
                <c:pt idx="6043">
                  <c:v>100.7</c:v>
                </c:pt>
                <c:pt idx="6044">
                  <c:v>100.717</c:v>
                </c:pt>
                <c:pt idx="6045">
                  <c:v>100.733</c:v>
                </c:pt>
                <c:pt idx="6046">
                  <c:v>100.75</c:v>
                </c:pt>
                <c:pt idx="6047">
                  <c:v>100.767</c:v>
                </c:pt>
                <c:pt idx="6048">
                  <c:v>100.783</c:v>
                </c:pt>
                <c:pt idx="6049">
                  <c:v>100.8</c:v>
                </c:pt>
                <c:pt idx="6050">
                  <c:v>100.81699999999999</c:v>
                </c:pt>
                <c:pt idx="6051">
                  <c:v>100.833</c:v>
                </c:pt>
                <c:pt idx="6052">
                  <c:v>100.85</c:v>
                </c:pt>
                <c:pt idx="6053">
                  <c:v>100.867</c:v>
                </c:pt>
                <c:pt idx="6054">
                  <c:v>100.883</c:v>
                </c:pt>
                <c:pt idx="6055">
                  <c:v>100.9</c:v>
                </c:pt>
                <c:pt idx="6056">
                  <c:v>100.917</c:v>
                </c:pt>
                <c:pt idx="6057">
                  <c:v>100.93300000000001</c:v>
                </c:pt>
                <c:pt idx="6058">
                  <c:v>100.95</c:v>
                </c:pt>
                <c:pt idx="6059">
                  <c:v>100.967</c:v>
                </c:pt>
                <c:pt idx="6060">
                  <c:v>100.983</c:v>
                </c:pt>
                <c:pt idx="6061">
                  <c:v>101</c:v>
                </c:pt>
                <c:pt idx="6062">
                  <c:v>101.017</c:v>
                </c:pt>
                <c:pt idx="6063">
                  <c:v>101.033</c:v>
                </c:pt>
                <c:pt idx="6064">
                  <c:v>101.05</c:v>
                </c:pt>
                <c:pt idx="6065">
                  <c:v>101.06699999999999</c:v>
                </c:pt>
                <c:pt idx="6066">
                  <c:v>101.083</c:v>
                </c:pt>
                <c:pt idx="6067">
                  <c:v>101.1</c:v>
                </c:pt>
                <c:pt idx="6068">
                  <c:v>101.117</c:v>
                </c:pt>
                <c:pt idx="6069">
                  <c:v>101.133</c:v>
                </c:pt>
                <c:pt idx="6070">
                  <c:v>101.15</c:v>
                </c:pt>
                <c:pt idx="6071">
                  <c:v>101.167</c:v>
                </c:pt>
                <c:pt idx="6072">
                  <c:v>101.18300000000001</c:v>
                </c:pt>
                <c:pt idx="6073">
                  <c:v>101.2</c:v>
                </c:pt>
                <c:pt idx="6074">
                  <c:v>101.217</c:v>
                </c:pt>
                <c:pt idx="6075">
                  <c:v>101.233</c:v>
                </c:pt>
                <c:pt idx="6076">
                  <c:v>101.25</c:v>
                </c:pt>
                <c:pt idx="6077">
                  <c:v>101.267</c:v>
                </c:pt>
                <c:pt idx="6078">
                  <c:v>101.283</c:v>
                </c:pt>
                <c:pt idx="6079">
                  <c:v>101.3</c:v>
                </c:pt>
                <c:pt idx="6080">
                  <c:v>101.31699999999999</c:v>
                </c:pt>
                <c:pt idx="6081">
                  <c:v>101.333</c:v>
                </c:pt>
                <c:pt idx="6082">
                  <c:v>101.35</c:v>
                </c:pt>
                <c:pt idx="6083">
                  <c:v>101.367</c:v>
                </c:pt>
                <c:pt idx="6084">
                  <c:v>101.383</c:v>
                </c:pt>
                <c:pt idx="6085">
                  <c:v>101.4</c:v>
                </c:pt>
                <c:pt idx="6086">
                  <c:v>101.417</c:v>
                </c:pt>
                <c:pt idx="6087">
                  <c:v>101.43300000000001</c:v>
                </c:pt>
                <c:pt idx="6088">
                  <c:v>101.45</c:v>
                </c:pt>
                <c:pt idx="6089">
                  <c:v>101.467</c:v>
                </c:pt>
                <c:pt idx="6090">
                  <c:v>101.483</c:v>
                </c:pt>
                <c:pt idx="6091">
                  <c:v>101.5</c:v>
                </c:pt>
                <c:pt idx="6092">
                  <c:v>101.517</c:v>
                </c:pt>
                <c:pt idx="6093">
                  <c:v>101.533</c:v>
                </c:pt>
                <c:pt idx="6094">
                  <c:v>101.55</c:v>
                </c:pt>
                <c:pt idx="6095">
                  <c:v>101.56699999999999</c:v>
                </c:pt>
                <c:pt idx="6096">
                  <c:v>101.583</c:v>
                </c:pt>
                <c:pt idx="6097">
                  <c:v>101.6</c:v>
                </c:pt>
                <c:pt idx="6098">
                  <c:v>101.617</c:v>
                </c:pt>
                <c:pt idx="6099">
                  <c:v>101.633</c:v>
                </c:pt>
                <c:pt idx="6100">
                  <c:v>101.65</c:v>
                </c:pt>
                <c:pt idx="6101">
                  <c:v>101.667</c:v>
                </c:pt>
                <c:pt idx="6102">
                  <c:v>101.68300000000001</c:v>
                </c:pt>
                <c:pt idx="6103">
                  <c:v>101.7</c:v>
                </c:pt>
                <c:pt idx="6104">
                  <c:v>101.717</c:v>
                </c:pt>
                <c:pt idx="6105">
                  <c:v>101.733</c:v>
                </c:pt>
                <c:pt idx="6106">
                  <c:v>101.75</c:v>
                </c:pt>
                <c:pt idx="6107">
                  <c:v>101.767</c:v>
                </c:pt>
                <c:pt idx="6108">
                  <c:v>101.783</c:v>
                </c:pt>
                <c:pt idx="6109">
                  <c:v>101.8</c:v>
                </c:pt>
                <c:pt idx="6110">
                  <c:v>101.81699999999999</c:v>
                </c:pt>
                <c:pt idx="6111">
                  <c:v>101.833</c:v>
                </c:pt>
                <c:pt idx="6112">
                  <c:v>101.85</c:v>
                </c:pt>
                <c:pt idx="6113">
                  <c:v>101.867</c:v>
                </c:pt>
                <c:pt idx="6114">
                  <c:v>101.883</c:v>
                </c:pt>
                <c:pt idx="6115">
                  <c:v>101.9</c:v>
                </c:pt>
                <c:pt idx="6116">
                  <c:v>101.917</c:v>
                </c:pt>
                <c:pt idx="6117">
                  <c:v>101.93300000000001</c:v>
                </c:pt>
                <c:pt idx="6118">
                  <c:v>101.95</c:v>
                </c:pt>
                <c:pt idx="6119">
                  <c:v>101.967</c:v>
                </c:pt>
                <c:pt idx="6120">
                  <c:v>101.983</c:v>
                </c:pt>
                <c:pt idx="6121">
                  <c:v>102</c:v>
                </c:pt>
                <c:pt idx="6122">
                  <c:v>102.017</c:v>
                </c:pt>
                <c:pt idx="6123">
                  <c:v>102.033</c:v>
                </c:pt>
                <c:pt idx="6124">
                  <c:v>102.05</c:v>
                </c:pt>
                <c:pt idx="6125">
                  <c:v>102.06699999999999</c:v>
                </c:pt>
                <c:pt idx="6126">
                  <c:v>102.083</c:v>
                </c:pt>
                <c:pt idx="6127">
                  <c:v>102.1</c:v>
                </c:pt>
                <c:pt idx="6128">
                  <c:v>102.117</c:v>
                </c:pt>
                <c:pt idx="6129">
                  <c:v>102.133</c:v>
                </c:pt>
                <c:pt idx="6130">
                  <c:v>102.15</c:v>
                </c:pt>
                <c:pt idx="6131">
                  <c:v>102.167</c:v>
                </c:pt>
                <c:pt idx="6132">
                  <c:v>102.18300000000001</c:v>
                </c:pt>
                <c:pt idx="6133">
                  <c:v>102.2</c:v>
                </c:pt>
                <c:pt idx="6134">
                  <c:v>102.217</c:v>
                </c:pt>
                <c:pt idx="6135">
                  <c:v>102.233</c:v>
                </c:pt>
                <c:pt idx="6136">
                  <c:v>102.25</c:v>
                </c:pt>
                <c:pt idx="6137">
                  <c:v>102.267</c:v>
                </c:pt>
                <c:pt idx="6138">
                  <c:v>102.283</c:v>
                </c:pt>
                <c:pt idx="6139">
                  <c:v>102.3</c:v>
                </c:pt>
                <c:pt idx="6140">
                  <c:v>102.31699999999999</c:v>
                </c:pt>
                <c:pt idx="6141">
                  <c:v>102.333</c:v>
                </c:pt>
                <c:pt idx="6142">
                  <c:v>102.35</c:v>
                </c:pt>
                <c:pt idx="6143">
                  <c:v>102.367</c:v>
                </c:pt>
                <c:pt idx="6144">
                  <c:v>102.383</c:v>
                </c:pt>
                <c:pt idx="6145">
                  <c:v>102.4</c:v>
                </c:pt>
                <c:pt idx="6146">
                  <c:v>102.417</c:v>
                </c:pt>
                <c:pt idx="6147">
                  <c:v>102.43300000000001</c:v>
                </c:pt>
                <c:pt idx="6148">
                  <c:v>102.45</c:v>
                </c:pt>
                <c:pt idx="6149">
                  <c:v>102.467</c:v>
                </c:pt>
                <c:pt idx="6150">
                  <c:v>102.483</c:v>
                </c:pt>
                <c:pt idx="6151">
                  <c:v>102.5</c:v>
                </c:pt>
                <c:pt idx="6152">
                  <c:v>102.517</c:v>
                </c:pt>
                <c:pt idx="6153">
                  <c:v>102.533</c:v>
                </c:pt>
                <c:pt idx="6154">
                  <c:v>102.55</c:v>
                </c:pt>
                <c:pt idx="6155">
                  <c:v>102.56699999999999</c:v>
                </c:pt>
                <c:pt idx="6156">
                  <c:v>102.583</c:v>
                </c:pt>
                <c:pt idx="6157">
                  <c:v>102.6</c:v>
                </c:pt>
                <c:pt idx="6158">
                  <c:v>102.617</c:v>
                </c:pt>
                <c:pt idx="6159">
                  <c:v>102.633</c:v>
                </c:pt>
                <c:pt idx="6160">
                  <c:v>102.65</c:v>
                </c:pt>
                <c:pt idx="6161">
                  <c:v>102.667</c:v>
                </c:pt>
                <c:pt idx="6162">
                  <c:v>102.68300000000001</c:v>
                </c:pt>
                <c:pt idx="6163">
                  <c:v>102.7</c:v>
                </c:pt>
                <c:pt idx="6164">
                  <c:v>102.717</c:v>
                </c:pt>
                <c:pt idx="6165">
                  <c:v>102.733</c:v>
                </c:pt>
                <c:pt idx="6166">
                  <c:v>102.75</c:v>
                </c:pt>
                <c:pt idx="6167">
                  <c:v>102.767</c:v>
                </c:pt>
                <c:pt idx="6168">
                  <c:v>102.783</c:v>
                </c:pt>
                <c:pt idx="6169">
                  <c:v>102.8</c:v>
                </c:pt>
                <c:pt idx="6170">
                  <c:v>102.81699999999999</c:v>
                </c:pt>
                <c:pt idx="6171">
                  <c:v>102.833</c:v>
                </c:pt>
                <c:pt idx="6172">
                  <c:v>102.85</c:v>
                </c:pt>
                <c:pt idx="6173">
                  <c:v>102.867</c:v>
                </c:pt>
                <c:pt idx="6174">
                  <c:v>102.883</c:v>
                </c:pt>
                <c:pt idx="6175">
                  <c:v>102.9</c:v>
                </c:pt>
                <c:pt idx="6176">
                  <c:v>102.917</c:v>
                </c:pt>
                <c:pt idx="6177">
                  <c:v>102.93300000000001</c:v>
                </c:pt>
                <c:pt idx="6178">
                  <c:v>102.95</c:v>
                </c:pt>
                <c:pt idx="6179">
                  <c:v>102.967</c:v>
                </c:pt>
                <c:pt idx="6180">
                  <c:v>102.983</c:v>
                </c:pt>
                <c:pt idx="6181">
                  <c:v>103</c:v>
                </c:pt>
                <c:pt idx="6182">
                  <c:v>103.017</c:v>
                </c:pt>
                <c:pt idx="6183">
                  <c:v>103.033</c:v>
                </c:pt>
                <c:pt idx="6184">
                  <c:v>103.05</c:v>
                </c:pt>
                <c:pt idx="6185">
                  <c:v>103.06699999999999</c:v>
                </c:pt>
                <c:pt idx="6186">
                  <c:v>103.083</c:v>
                </c:pt>
                <c:pt idx="6187">
                  <c:v>103.1</c:v>
                </c:pt>
                <c:pt idx="6188">
                  <c:v>103.117</c:v>
                </c:pt>
                <c:pt idx="6189">
                  <c:v>103.133</c:v>
                </c:pt>
                <c:pt idx="6190">
                  <c:v>103.15</c:v>
                </c:pt>
                <c:pt idx="6191">
                  <c:v>103.167</c:v>
                </c:pt>
                <c:pt idx="6192">
                  <c:v>103.18300000000001</c:v>
                </c:pt>
                <c:pt idx="6193">
                  <c:v>103.2</c:v>
                </c:pt>
                <c:pt idx="6194">
                  <c:v>103.217</c:v>
                </c:pt>
                <c:pt idx="6195">
                  <c:v>103.233</c:v>
                </c:pt>
                <c:pt idx="6196">
                  <c:v>103.25</c:v>
                </c:pt>
                <c:pt idx="6197">
                  <c:v>103.267</c:v>
                </c:pt>
                <c:pt idx="6198">
                  <c:v>103.283</c:v>
                </c:pt>
                <c:pt idx="6199">
                  <c:v>103.3</c:v>
                </c:pt>
                <c:pt idx="6200">
                  <c:v>103.31699999999999</c:v>
                </c:pt>
                <c:pt idx="6201">
                  <c:v>103.333</c:v>
                </c:pt>
                <c:pt idx="6202">
                  <c:v>103.35</c:v>
                </c:pt>
                <c:pt idx="6203">
                  <c:v>103.367</c:v>
                </c:pt>
                <c:pt idx="6204">
                  <c:v>103.383</c:v>
                </c:pt>
                <c:pt idx="6205">
                  <c:v>103.4</c:v>
                </c:pt>
                <c:pt idx="6206">
                  <c:v>103.417</c:v>
                </c:pt>
                <c:pt idx="6207">
                  <c:v>103.43300000000001</c:v>
                </c:pt>
                <c:pt idx="6208">
                  <c:v>103.45</c:v>
                </c:pt>
                <c:pt idx="6209">
                  <c:v>103.467</c:v>
                </c:pt>
                <c:pt idx="6210">
                  <c:v>103.483</c:v>
                </c:pt>
                <c:pt idx="6211">
                  <c:v>103.5</c:v>
                </c:pt>
                <c:pt idx="6212">
                  <c:v>103.517</c:v>
                </c:pt>
                <c:pt idx="6213">
                  <c:v>103.533</c:v>
                </c:pt>
                <c:pt idx="6214">
                  <c:v>103.55</c:v>
                </c:pt>
                <c:pt idx="6215">
                  <c:v>103.56699999999999</c:v>
                </c:pt>
                <c:pt idx="6216">
                  <c:v>103.583</c:v>
                </c:pt>
                <c:pt idx="6217">
                  <c:v>103.6</c:v>
                </c:pt>
                <c:pt idx="6218">
                  <c:v>103.617</c:v>
                </c:pt>
                <c:pt idx="6219">
                  <c:v>103.633</c:v>
                </c:pt>
                <c:pt idx="6220">
                  <c:v>103.65</c:v>
                </c:pt>
                <c:pt idx="6221">
                  <c:v>103.667</c:v>
                </c:pt>
                <c:pt idx="6222">
                  <c:v>103.68300000000001</c:v>
                </c:pt>
                <c:pt idx="6223">
                  <c:v>103.7</c:v>
                </c:pt>
                <c:pt idx="6224">
                  <c:v>103.717</c:v>
                </c:pt>
                <c:pt idx="6225">
                  <c:v>103.733</c:v>
                </c:pt>
                <c:pt idx="6226">
                  <c:v>103.75</c:v>
                </c:pt>
                <c:pt idx="6227">
                  <c:v>103.767</c:v>
                </c:pt>
                <c:pt idx="6228">
                  <c:v>103.783</c:v>
                </c:pt>
                <c:pt idx="6229">
                  <c:v>103.8</c:v>
                </c:pt>
                <c:pt idx="6230">
                  <c:v>103.81699999999999</c:v>
                </c:pt>
                <c:pt idx="6231">
                  <c:v>103.833</c:v>
                </c:pt>
                <c:pt idx="6232">
                  <c:v>103.85</c:v>
                </c:pt>
                <c:pt idx="6233">
                  <c:v>103.867</c:v>
                </c:pt>
                <c:pt idx="6234">
                  <c:v>103.883</c:v>
                </c:pt>
                <c:pt idx="6235">
                  <c:v>103.9</c:v>
                </c:pt>
                <c:pt idx="6236">
                  <c:v>103.917</c:v>
                </c:pt>
                <c:pt idx="6237">
                  <c:v>103.93300000000001</c:v>
                </c:pt>
                <c:pt idx="6238">
                  <c:v>103.95</c:v>
                </c:pt>
                <c:pt idx="6239">
                  <c:v>103.967</c:v>
                </c:pt>
                <c:pt idx="6240">
                  <c:v>103.983</c:v>
                </c:pt>
                <c:pt idx="6241">
                  <c:v>104</c:v>
                </c:pt>
                <c:pt idx="6242">
                  <c:v>104.017</c:v>
                </c:pt>
                <c:pt idx="6243">
                  <c:v>104.033</c:v>
                </c:pt>
                <c:pt idx="6244">
                  <c:v>104.05</c:v>
                </c:pt>
                <c:pt idx="6245">
                  <c:v>104.06699999999999</c:v>
                </c:pt>
                <c:pt idx="6246">
                  <c:v>104.083</c:v>
                </c:pt>
                <c:pt idx="6247">
                  <c:v>104.1</c:v>
                </c:pt>
                <c:pt idx="6248">
                  <c:v>104.117</c:v>
                </c:pt>
                <c:pt idx="6249">
                  <c:v>104.133</c:v>
                </c:pt>
                <c:pt idx="6250">
                  <c:v>104.15</c:v>
                </c:pt>
                <c:pt idx="6251">
                  <c:v>104.167</c:v>
                </c:pt>
                <c:pt idx="6252">
                  <c:v>104.18300000000001</c:v>
                </c:pt>
                <c:pt idx="6253">
                  <c:v>104.2</c:v>
                </c:pt>
                <c:pt idx="6254">
                  <c:v>104.217</c:v>
                </c:pt>
                <c:pt idx="6255">
                  <c:v>104.233</c:v>
                </c:pt>
                <c:pt idx="6256">
                  <c:v>104.25</c:v>
                </c:pt>
                <c:pt idx="6257">
                  <c:v>104.267</c:v>
                </c:pt>
                <c:pt idx="6258">
                  <c:v>104.283</c:v>
                </c:pt>
                <c:pt idx="6259">
                  <c:v>104.3</c:v>
                </c:pt>
                <c:pt idx="6260">
                  <c:v>104.31699999999999</c:v>
                </c:pt>
                <c:pt idx="6261">
                  <c:v>104.333</c:v>
                </c:pt>
                <c:pt idx="6262">
                  <c:v>104.35</c:v>
                </c:pt>
                <c:pt idx="6263">
                  <c:v>104.367</c:v>
                </c:pt>
                <c:pt idx="6264">
                  <c:v>104.383</c:v>
                </c:pt>
                <c:pt idx="6265">
                  <c:v>104.4</c:v>
                </c:pt>
                <c:pt idx="6266">
                  <c:v>104.417</c:v>
                </c:pt>
                <c:pt idx="6267">
                  <c:v>104.43300000000001</c:v>
                </c:pt>
                <c:pt idx="6268">
                  <c:v>104.45</c:v>
                </c:pt>
                <c:pt idx="6269">
                  <c:v>104.467</c:v>
                </c:pt>
                <c:pt idx="6270">
                  <c:v>104.483</c:v>
                </c:pt>
                <c:pt idx="6271">
                  <c:v>104.5</c:v>
                </c:pt>
                <c:pt idx="6272">
                  <c:v>104.517</c:v>
                </c:pt>
                <c:pt idx="6273">
                  <c:v>104.533</c:v>
                </c:pt>
                <c:pt idx="6274">
                  <c:v>104.55</c:v>
                </c:pt>
                <c:pt idx="6275">
                  <c:v>104.56699999999999</c:v>
                </c:pt>
                <c:pt idx="6276">
                  <c:v>104.583</c:v>
                </c:pt>
                <c:pt idx="6277">
                  <c:v>104.6</c:v>
                </c:pt>
                <c:pt idx="6278">
                  <c:v>104.617</c:v>
                </c:pt>
                <c:pt idx="6279">
                  <c:v>104.633</c:v>
                </c:pt>
                <c:pt idx="6280">
                  <c:v>104.65</c:v>
                </c:pt>
                <c:pt idx="6281">
                  <c:v>104.667</c:v>
                </c:pt>
                <c:pt idx="6282">
                  <c:v>104.68300000000001</c:v>
                </c:pt>
                <c:pt idx="6283">
                  <c:v>104.7</c:v>
                </c:pt>
                <c:pt idx="6284">
                  <c:v>104.717</c:v>
                </c:pt>
                <c:pt idx="6285">
                  <c:v>104.733</c:v>
                </c:pt>
                <c:pt idx="6286">
                  <c:v>104.75</c:v>
                </c:pt>
                <c:pt idx="6287">
                  <c:v>104.767</c:v>
                </c:pt>
                <c:pt idx="6288">
                  <c:v>104.783</c:v>
                </c:pt>
                <c:pt idx="6289">
                  <c:v>104.8</c:v>
                </c:pt>
                <c:pt idx="6290">
                  <c:v>104.81699999999999</c:v>
                </c:pt>
                <c:pt idx="6291">
                  <c:v>104.833</c:v>
                </c:pt>
                <c:pt idx="6292">
                  <c:v>104.85</c:v>
                </c:pt>
                <c:pt idx="6293">
                  <c:v>104.867</c:v>
                </c:pt>
                <c:pt idx="6294">
                  <c:v>104.883</c:v>
                </c:pt>
                <c:pt idx="6295">
                  <c:v>104.9</c:v>
                </c:pt>
                <c:pt idx="6296">
                  <c:v>104.917</c:v>
                </c:pt>
                <c:pt idx="6297">
                  <c:v>104.93300000000001</c:v>
                </c:pt>
                <c:pt idx="6298">
                  <c:v>104.95</c:v>
                </c:pt>
                <c:pt idx="6299">
                  <c:v>104.967</c:v>
                </c:pt>
                <c:pt idx="6300">
                  <c:v>104.983</c:v>
                </c:pt>
                <c:pt idx="6301">
                  <c:v>105</c:v>
                </c:pt>
                <c:pt idx="6302">
                  <c:v>105.017</c:v>
                </c:pt>
                <c:pt idx="6303">
                  <c:v>105.033</c:v>
                </c:pt>
                <c:pt idx="6304">
                  <c:v>105.05</c:v>
                </c:pt>
                <c:pt idx="6305">
                  <c:v>105.06699999999999</c:v>
                </c:pt>
                <c:pt idx="6306">
                  <c:v>105.083</c:v>
                </c:pt>
                <c:pt idx="6307">
                  <c:v>105.1</c:v>
                </c:pt>
                <c:pt idx="6308">
                  <c:v>105.117</c:v>
                </c:pt>
                <c:pt idx="6309">
                  <c:v>105.133</c:v>
                </c:pt>
                <c:pt idx="6310">
                  <c:v>105.15</c:v>
                </c:pt>
                <c:pt idx="6311">
                  <c:v>105.167</c:v>
                </c:pt>
                <c:pt idx="6312">
                  <c:v>105.18300000000001</c:v>
                </c:pt>
                <c:pt idx="6313">
                  <c:v>105.2</c:v>
                </c:pt>
                <c:pt idx="6314">
                  <c:v>105.217</c:v>
                </c:pt>
                <c:pt idx="6315">
                  <c:v>105.233</c:v>
                </c:pt>
                <c:pt idx="6316">
                  <c:v>105.25</c:v>
                </c:pt>
                <c:pt idx="6317">
                  <c:v>105.267</c:v>
                </c:pt>
                <c:pt idx="6318">
                  <c:v>105.283</c:v>
                </c:pt>
                <c:pt idx="6319">
                  <c:v>105.3</c:v>
                </c:pt>
                <c:pt idx="6320">
                  <c:v>105.31699999999999</c:v>
                </c:pt>
                <c:pt idx="6321">
                  <c:v>105.333</c:v>
                </c:pt>
                <c:pt idx="6322">
                  <c:v>105.35</c:v>
                </c:pt>
                <c:pt idx="6323">
                  <c:v>105.367</c:v>
                </c:pt>
                <c:pt idx="6324">
                  <c:v>105.383</c:v>
                </c:pt>
                <c:pt idx="6325">
                  <c:v>105.4</c:v>
                </c:pt>
                <c:pt idx="6326">
                  <c:v>105.417</c:v>
                </c:pt>
                <c:pt idx="6327">
                  <c:v>105.43300000000001</c:v>
                </c:pt>
                <c:pt idx="6328">
                  <c:v>105.45</c:v>
                </c:pt>
                <c:pt idx="6329">
                  <c:v>105.467</c:v>
                </c:pt>
                <c:pt idx="6330">
                  <c:v>105.483</c:v>
                </c:pt>
                <c:pt idx="6331">
                  <c:v>105.5</c:v>
                </c:pt>
                <c:pt idx="6332">
                  <c:v>105.517</c:v>
                </c:pt>
                <c:pt idx="6333">
                  <c:v>105.533</c:v>
                </c:pt>
                <c:pt idx="6334">
                  <c:v>105.55</c:v>
                </c:pt>
                <c:pt idx="6335">
                  <c:v>105.56699999999999</c:v>
                </c:pt>
                <c:pt idx="6336">
                  <c:v>105.583</c:v>
                </c:pt>
                <c:pt idx="6337">
                  <c:v>105.6</c:v>
                </c:pt>
                <c:pt idx="6338">
                  <c:v>105.617</c:v>
                </c:pt>
                <c:pt idx="6339">
                  <c:v>105.633</c:v>
                </c:pt>
                <c:pt idx="6340">
                  <c:v>105.65</c:v>
                </c:pt>
                <c:pt idx="6341">
                  <c:v>105.667</c:v>
                </c:pt>
                <c:pt idx="6342">
                  <c:v>105.68300000000001</c:v>
                </c:pt>
                <c:pt idx="6343">
                  <c:v>105.7</c:v>
                </c:pt>
                <c:pt idx="6344">
                  <c:v>105.717</c:v>
                </c:pt>
                <c:pt idx="6345">
                  <c:v>105.733</c:v>
                </c:pt>
                <c:pt idx="6346">
                  <c:v>105.75</c:v>
                </c:pt>
                <c:pt idx="6347">
                  <c:v>105.767</c:v>
                </c:pt>
                <c:pt idx="6348">
                  <c:v>105.783</c:v>
                </c:pt>
                <c:pt idx="6349">
                  <c:v>105.8</c:v>
                </c:pt>
                <c:pt idx="6350">
                  <c:v>105.81699999999999</c:v>
                </c:pt>
                <c:pt idx="6351">
                  <c:v>105.833</c:v>
                </c:pt>
                <c:pt idx="6352">
                  <c:v>105.85</c:v>
                </c:pt>
                <c:pt idx="6353">
                  <c:v>105.867</c:v>
                </c:pt>
                <c:pt idx="6354">
                  <c:v>105.883</c:v>
                </c:pt>
                <c:pt idx="6355">
                  <c:v>105.9</c:v>
                </c:pt>
                <c:pt idx="6356">
                  <c:v>105.917</c:v>
                </c:pt>
                <c:pt idx="6357">
                  <c:v>105.93300000000001</c:v>
                </c:pt>
                <c:pt idx="6358">
                  <c:v>105.95</c:v>
                </c:pt>
                <c:pt idx="6359">
                  <c:v>105.967</c:v>
                </c:pt>
                <c:pt idx="6360">
                  <c:v>105.983</c:v>
                </c:pt>
                <c:pt idx="6361">
                  <c:v>106</c:v>
                </c:pt>
                <c:pt idx="6362">
                  <c:v>106.017</c:v>
                </c:pt>
                <c:pt idx="6363">
                  <c:v>106.033</c:v>
                </c:pt>
                <c:pt idx="6364">
                  <c:v>106.05</c:v>
                </c:pt>
                <c:pt idx="6365">
                  <c:v>106.06699999999999</c:v>
                </c:pt>
                <c:pt idx="6366">
                  <c:v>106.083</c:v>
                </c:pt>
                <c:pt idx="6367">
                  <c:v>106.1</c:v>
                </c:pt>
                <c:pt idx="6368">
                  <c:v>106.117</c:v>
                </c:pt>
                <c:pt idx="6369">
                  <c:v>106.133</c:v>
                </c:pt>
                <c:pt idx="6370">
                  <c:v>106.15</c:v>
                </c:pt>
                <c:pt idx="6371">
                  <c:v>106.167</c:v>
                </c:pt>
                <c:pt idx="6372">
                  <c:v>106.18300000000001</c:v>
                </c:pt>
                <c:pt idx="6373">
                  <c:v>106.2</c:v>
                </c:pt>
                <c:pt idx="6374">
                  <c:v>106.217</c:v>
                </c:pt>
                <c:pt idx="6375">
                  <c:v>106.233</c:v>
                </c:pt>
                <c:pt idx="6376">
                  <c:v>106.25</c:v>
                </c:pt>
                <c:pt idx="6377">
                  <c:v>106.267</c:v>
                </c:pt>
                <c:pt idx="6378">
                  <c:v>106.283</c:v>
                </c:pt>
                <c:pt idx="6379">
                  <c:v>106.3</c:v>
                </c:pt>
                <c:pt idx="6380">
                  <c:v>106.31699999999999</c:v>
                </c:pt>
                <c:pt idx="6381">
                  <c:v>106.333</c:v>
                </c:pt>
                <c:pt idx="6382">
                  <c:v>106.35</c:v>
                </c:pt>
                <c:pt idx="6383">
                  <c:v>106.367</c:v>
                </c:pt>
                <c:pt idx="6384">
                  <c:v>106.383</c:v>
                </c:pt>
                <c:pt idx="6385">
                  <c:v>106.4</c:v>
                </c:pt>
                <c:pt idx="6386">
                  <c:v>106.417</c:v>
                </c:pt>
                <c:pt idx="6387">
                  <c:v>106.43300000000001</c:v>
                </c:pt>
                <c:pt idx="6388">
                  <c:v>106.45</c:v>
                </c:pt>
                <c:pt idx="6389">
                  <c:v>106.467</c:v>
                </c:pt>
                <c:pt idx="6390">
                  <c:v>106.483</c:v>
                </c:pt>
                <c:pt idx="6391">
                  <c:v>106.5</c:v>
                </c:pt>
                <c:pt idx="6392">
                  <c:v>106.517</c:v>
                </c:pt>
                <c:pt idx="6393">
                  <c:v>106.533</c:v>
                </c:pt>
                <c:pt idx="6394">
                  <c:v>106.55</c:v>
                </c:pt>
                <c:pt idx="6395">
                  <c:v>106.56699999999999</c:v>
                </c:pt>
                <c:pt idx="6396">
                  <c:v>106.583</c:v>
                </c:pt>
                <c:pt idx="6397">
                  <c:v>106.6</c:v>
                </c:pt>
                <c:pt idx="6398">
                  <c:v>106.617</c:v>
                </c:pt>
                <c:pt idx="6399">
                  <c:v>106.633</c:v>
                </c:pt>
                <c:pt idx="6400">
                  <c:v>106.65</c:v>
                </c:pt>
                <c:pt idx="6401">
                  <c:v>106.667</c:v>
                </c:pt>
                <c:pt idx="6402">
                  <c:v>106.68300000000001</c:v>
                </c:pt>
                <c:pt idx="6403">
                  <c:v>106.7</c:v>
                </c:pt>
                <c:pt idx="6404">
                  <c:v>106.717</c:v>
                </c:pt>
                <c:pt idx="6405">
                  <c:v>106.733</c:v>
                </c:pt>
                <c:pt idx="6406">
                  <c:v>106.75</c:v>
                </c:pt>
                <c:pt idx="6407">
                  <c:v>106.767</c:v>
                </c:pt>
                <c:pt idx="6408">
                  <c:v>106.783</c:v>
                </c:pt>
                <c:pt idx="6409">
                  <c:v>106.8</c:v>
                </c:pt>
                <c:pt idx="6410">
                  <c:v>106.81699999999999</c:v>
                </c:pt>
                <c:pt idx="6411">
                  <c:v>106.833</c:v>
                </c:pt>
                <c:pt idx="6412">
                  <c:v>106.85</c:v>
                </c:pt>
                <c:pt idx="6413">
                  <c:v>106.867</c:v>
                </c:pt>
                <c:pt idx="6414">
                  <c:v>106.883</c:v>
                </c:pt>
                <c:pt idx="6415">
                  <c:v>106.9</c:v>
                </c:pt>
                <c:pt idx="6416">
                  <c:v>106.917</c:v>
                </c:pt>
                <c:pt idx="6417">
                  <c:v>106.93300000000001</c:v>
                </c:pt>
                <c:pt idx="6418">
                  <c:v>106.95</c:v>
                </c:pt>
                <c:pt idx="6419">
                  <c:v>106.967</c:v>
                </c:pt>
                <c:pt idx="6420">
                  <c:v>106.983</c:v>
                </c:pt>
                <c:pt idx="6421">
                  <c:v>107</c:v>
                </c:pt>
                <c:pt idx="6422">
                  <c:v>107.017</c:v>
                </c:pt>
                <c:pt idx="6423">
                  <c:v>107.033</c:v>
                </c:pt>
                <c:pt idx="6424">
                  <c:v>107.05</c:v>
                </c:pt>
                <c:pt idx="6425">
                  <c:v>107.06699999999999</c:v>
                </c:pt>
                <c:pt idx="6426">
                  <c:v>107.083</c:v>
                </c:pt>
                <c:pt idx="6427">
                  <c:v>107.1</c:v>
                </c:pt>
                <c:pt idx="6428">
                  <c:v>107.117</c:v>
                </c:pt>
                <c:pt idx="6429">
                  <c:v>107.133</c:v>
                </c:pt>
                <c:pt idx="6430">
                  <c:v>107.15</c:v>
                </c:pt>
                <c:pt idx="6431">
                  <c:v>107.167</c:v>
                </c:pt>
                <c:pt idx="6432">
                  <c:v>107.18300000000001</c:v>
                </c:pt>
                <c:pt idx="6433">
                  <c:v>107.2</c:v>
                </c:pt>
                <c:pt idx="6434">
                  <c:v>107.217</c:v>
                </c:pt>
                <c:pt idx="6435">
                  <c:v>107.233</c:v>
                </c:pt>
                <c:pt idx="6436">
                  <c:v>107.25</c:v>
                </c:pt>
                <c:pt idx="6437">
                  <c:v>107.267</c:v>
                </c:pt>
                <c:pt idx="6438">
                  <c:v>107.283</c:v>
                </c:pt>
                <c:pt idx="6439">
                  <c:v>107.3</c:v>
                </c:pt>
                <c:pt idx="6440">
                  <c:v>107.31699999999999</c:v>
                </c:pt>
                <c:pt idx="6441">
                  <c:v>107.333</c:v>
                </c:pt>
                <c:pt idx="6442">
                  <c:v>107.35</c:v>
                </c:pt>
                <c:pt idx="6443">
                  <c:v>107.367</c:v>
                </c:pt>
                <c:pt idx="6444">
                  <c:v>107.383</c:v>
                </c:pt>
                <c:pt idx="6445">
                  <c:v>107.4</c:v>
                </c:pt>
                <c:pt idx="6446">
                  <c:v>107.417</c:v>
                </c:pt>
                <c:pt idx="6447">
                  <c:v>107.43300000000001</c:v>
                </c:pt>
                <c:pt idx="6448">
                  <c:v>107.45</c:v>
                </c:pt>
                <c:pt idx="6449">
                  <c:v>107.467</c:v>
                </c:pt>
                <c:pt idx="6450">
                  <c:v>107.483</c:v>
                </c:pt>
                <c:pt idx="6451">
                  <c:v>107.5</c:v>
                </c:pt>
                <c:pt idx="6452">
                  <c:v>107.517</c:v>
                </c:pt>
                <c:pt idx="6453">
                  <c:v>107.533</c:v>
                </c:pt>
                <c:pt idx="6454">
                  <c:v>107.55</c:v>
                </c:pt>
                <c:pt idx="6455">
                  <c:v>107.56699999999999</c:v>
                </c:pt>
                <c:pt idx="6456">
                  <c:v>107.583</c:v>
                </c:pt>
                <c:pt idx="6457">
                  <c:v>107.6</c:v>
                </c:pt>
                <c:pt idx="6458">
                  <c:v>107.617</c:v>
                </c:pt>
                <c:pt idx="6459">
                  <c:v>107.633</c:v>
                </c:pt>
                <c:pt idx="6460">
                  <c:v>107.65</c:v>
                </c:pt>
                <c:pt idx="6461">
                  <c:v>107.667</c:v>
                </c:pt>
                <c:pt idx="6462">
                  <c:v>107.68300000000001</c:v>
                </c:pt>
                <c:pt idx="6463">
                  <c:v>107.7</c:v>
                </c:pt>
                <c:pt idx="6464">
                  <c:v>107.717</c:v>
                </c:pt>
                <c:pt idx="6465">
                  <c:v>107.733</c:v>
                </c:pt>
                <c:pt idx="6466">
                  <c:v>107.75</c:v>
                </c:pt>
                <c:pt idx="6467">
                  <c:v>107.767</c:v>
                </c:pt>
                <c:pt idx="6468">
                  <c:v>107.783</c:v>
                </c:pt>
                <c:pt idx="6469">
                  <c:v>107.8</c:v>
                </c:pt>
                <c:pt idx="6470">
                  <c:v>107.81699999999999</c:v>
                </c:pt>
                <c:pt idx="6471">
                  <c:v>107.833</c:v>
                </c:pt>
                <c:pt idx="6472">
                  <c:v>107.85</c:v>
                </c:pt>
                <c:pt idx="6473">
                  <c:v>107.867</c:v>
                </c:pt>
                <c:pt idx="6474">
                  <c:v>107.883</c:v>
                </c:pt>
                <c:pt idx="6475">
                  <c:v>107.9</c:v>
                </c:pt>
                <c:pt idx="6476">
                  <c:v>107.917</c:v>
                </c:pt>
                <c:pt idx="6477">
                  <c:v>107.93300000000001</c:v>
                </c:pt>
                <c:pt idx="6478">
                  <c:v>107.95</c:v>
                </c:pt>
                <c:pt idx="6479">
                  <c:v>107.967</c:v>
                </c:pt>
                <c:pt idx="6480">
                  <c:v>107.983</c:v>
                </c:pt>
                <c:pt idx="6481">
                  <c:v>108</c:v>
                </c:pt>
                <c:pt idx="6482">
                  <c:v>108.017</c:v>
                </c:pt>
                <c:pt idx="6483">
                  <c:v>108.033</c:v>
                </c:pt>
                <c:pt idx="6484">
                  <c:v>108.05</c:v>
                </c:pt>
                <c:pt idx="6485">
                  <c:v>108.06699999999999</c:v>
                </c:pt>
                <c:pt idx="6486">
                  <c:v>108.083</c:v>
                </c:pt>
                <c:pt idx="6487">
                  <c:v>108.1</c:v>
                </c:pt>
                <c:pt idx="6488">
                  <c:v>108.117</c:v>
                </c:pt>
                <c:pt idx="6489">
                  <c:v>108.133</c:v>
                </c:pt>
                <c:pt idx="6490">
                  <c:v>108.15</c:v>
                </c:pt>
                <c:pt idx="6491">
                  <c:v>108.167</c:v>
                </c:pt>
                <c:pt idx="6492">
                  <c:v>108.18300000000001</c:v>
                </c:pt>
                <c:pt idx="6493">
                  <c:v>108.2</c:v>
                </c:pt>
                <c:pt idx="6494">
                  <c:v>108.217</c:v>
                </c:pt>
                <c:pt idx="6495">
                  <c:v>108.233</c:v>
                </c:pt>
                <c:pt idx="6496">
                  <c:v>108.25</c:v>
                </c:pt>
                <c:pt idx="6497">
                  <c:v>108.267</c:v>
                </c:pt>
                <c:pt idx="6498">
                  <c:v>108.283</c:v>
                </c:pt>
                <c:pt idx="6499">
                  <c:v>108.3</c:v>
                </c:pt>
                <c:pt idx="6500">
                  <c:v>108.31699999999999</c:v>
                </c:pt>
                <c:pt idx="6501">
                  <c:v>108.333</c:v>
                </c:pt>
                <c:pt idx="6502">
                  <c:v>108.35</c:v>
                </c:pt>
                <c:pt idx="6503">
                  <c:v>108.367</c:v>
                </c:pt>
                <c:pt idx="6504">
                  <c:v>108.383</c:v>
                </c:pt>
                <c:pt idx="6505">
                  <c:v>108.4</c:v>
                </c:pt>
                <c:pt idx="6506">
                  <c:v>108.417</c:v>
                </c:pt>
                <c:pt idx="6507">
                  <c:v>108.43300000000001</c:v>
                </c:pt>
                <c:pt idx="6508">
                  <c:v>108.45</c:v>
                </c:pt>
                <c:pt idx="6509">
                  <c:v>108.467</c:v>
                </c:pt>
                <c:pt idx="6510">
                  <c:v>108.483</c:v>
                </c:pt>
                <c:pt idx="6511">
                  <c:v>108.5</c:v>
                </c:pt>
                <c:pt idx="6512">
                  <c:v>108.517</c:v>
                </c:pt>
                <c:pt idx="6513">
                  <c:v>108.533</c:v>
                </c:pt>
                <c:pt idx="6514">
                  <c:v>108.55</c:v>
                </c:pt>
                <c:pt idx="6515">
                  <c:v>108.56699999999999</c:v>
                </c:pt>
                <c:pt idx="6516">
                  <c:v>108.583</c:v>
                </c:pt>
                <c:pt idx="6517">
                  <c:v>108.6</c:v>
                </c:pt>
                <c:pt idx="6518">
                  <c:v>108.617</c:v>
                </c:pt>
                <c:pt idx="6519">
                  <c:v>108.633</c:v>
                </c:pt>
                <c:pt idx="6520">
                  <c:v>108.65</c:v>
                </c:pt>
                <c:pt idx="6521">
                  <c:v>108.667</c:v>
                </c:pt>
                <c:pt idx="6522">
                  <c:v>108.68300000000001</c:v>
                </c:pt>
                <c:pt idx="6523">
                  <c:v>108.7</c:v>
                </c:pt>
                <c:pt idx="6524">
                  <c:v>108.717</c:v>
                </c:pt>
                <c:pt idx="6525">
                  <c:v>108.733</c:v>
                </c:pt>
                <c:pt idx="6526">
                  <c:v>108.75</c:v>
                </c:pt>
                <c:pt idx="6527">
                  <c:v>108.767</c:v>
                </c:pt>
                <c:pt idx="6528">
                  <c:v>108.783</c:v>
                </c:pt>
                <c:pt idx="6529">
                  <c:v>108.8</c:v>
                </c:pt>
                <c:pt idx="6530">
                  <c:v>108.81699999999999</c:v>
                </c:pt>
                <c:pt idx="6531">
                  <c:v>108.833</c:v>
                </c:pt>
                <c:pt idx="6532">
                  <c:v>108.85</c:v>
                </c:pt>
                <c:pt idx="6533">
                  <c:v>108.867</c:v>
                </c:pt>
                <c:pt idx="6534">
                  <c:v>108.883</c:v>
                </c:pt>
                <c:pt idx="6535">
                  <c:v>108.9</c:v>
                </c:pt>
                <c:pt idx="6536">
                  <c:v>108.917</c:v>
                </c:pt>
                <c:pt idx="6537">
                  <c:v>108.93300000000001</c:v>
                </c:pt>
                <c:pt idx="6538">
                  <c:v>108.95</c:v>
                </c:pt>
                <c:pt idx="6539">
                  <c:v>108.967</c:v>
                </c:pt>
                <c:pt idx="6540">
                  <c:v>108.983</c:v>
                </c:pt>
                <c:pt idx="6541">
                  <c:v>109</c:v>
                </c:pt>
                <c:pt idx="6542">
                  <c:v>109.017</c:v>
                </c:pt>
                <c:pt idx="6543">
                  <c:v>109.033</c:v>
                </c:pt>
                <c:pt idx="6544">
                  <c:v>109.05</c:v>
                </c:pt>
                <c:pt idx="6545">
                  <c:v>109.06699999999999</c:v>
                </c:pt>
                <c:pt idx="6546">
                  <c:v>109.083</c:v>
                </c:pt>
                <c:pt idx="6547">
                  <c:v>109.1</c:v>
                </c:pt>
                <c:pt idx="6548">
                  <c:v>109.117</c:v>
                </c:pt>
                <c:pt idx="6549">
                  <c:v>109.133</c:v>
                </c:pt>
                <c:pt idx="6550">
                  <c:v>109.15</c:v>
                </c:pt>
                <c:pt idx="6551">
                  <c:v>109.167</c:v>
                </c:pt>
                <c:pt idx="6552">
                  <c:v>109.18300000000001</c:v>
                </c:pt>
                <c:pt idx="6553">
                  <c:v>109.2</c:v>
                </c:pt>
                <c:pt idx="6554">
                  <c:v>109.217</c:v>
                </c:pt>
                <c:pt idx="6555">
                  <c:v>109.233</c:v>
                </c:pt>
                <c:pt idx="6556">
                  <c:v>109.25</c:v>
                </c:pt>
                <c:pt idx="6557">
                  <c:v>109.267</c:v>
                </c:pt>
                <c:pt idx="6558">
                  <c:v>109.283</c:v>
                </c:pt>
                <c:pt idx="6559">
                  <c:v>109.3</c:v>
                </c:pt>
                <c:pt idx="6560">
                  <c:v>109.31699999999999</c:v>
                </c:pt>
                <c:pt idx="6561">
                  <c:v>109.333</c:v>
                </c:pt>
                <c:pt idx="6562">
                  <c:v>109.35</c:v>
                </c:pt>
                <c:pt idx="6563">
                  <c:v>109.367</c:v>
                </c:pt>
                <c:pt idx="6564">
                  <c:v>109.383</c:v>
                </c:pt>
                <c:pt idx="6565">
                  <c:v>109.4</c:v>
                </c:pt>
                <c:pt idx="6566">
                  <c:v>109.417</c:v>
                </c:pt>
                <c:pt idx="6567">
                  <c:v>109.43300000000001</c:v>
                </c:pt>
                <c:pt idx="6568">
                  <c:v>109.45</c:v>
                </c:pt>
                <c:pt idx="6569">
                  <c:v>109.467</c:v>
                </c:pt>
                <c:pt idx="6570">
                  <c:v>109.483</c:v>
                </c:pt>
                <c:pt idx="6571">
                  <c:v>109.5</c:v>
                </c:pt>
                <c:pt idx="6572">
                  <c:v>109.517</c:v>
                </c:pt>
                <c:pt idx="6573">
                  <c:v>109.533</c:v>
                </c:pt>
                <c:pt idx="6574">
                  <c:v>109.55</c:v>
                </c:pt>
                <c:pt idx="6575">
                  <c:v>109.56699999999999</c:v>
                </c:pt>
                <c:pt idx="6576">
                  <c:v>109.583</c:v>
                </c:pt>
                <c:pt idx="6577">
                  <c:v>109.6</c:v>
                </c:pt>
                <c:pt idx="6578">
                  <c:v>109.617</c:v>
                </c:pt>
                <c:pt idx="6579">
                  <c:v>109.633</c:v>
                </c:pt>
                <c:pt idx="6580">
                  <c:v>109.65</c:v>
                </c:pt>
                <c:pt idx="6581">
                  <c:v>109.667</c:v>
                </c:pt>
                <c:pt idx="6582">
                  <c:v>109.68300000000001</c:v>
                </c:pt>
                <c:pt idx="6583">
                  <c:v>109.7</c:v>
                </c:pt>
                <c:pt idx="6584">
                  <c:v>109.717</c:v>
                </c:pt>
                <c:pt idx="6585">
                  <c:v>109.733</c:v>
                </c:pt>
                <c:pt idx="6586">
                  <c:v>109.75</c:v>
                </c:pt>
                <c:pt idx="6587">
                  <c:v>109.767</c:v>
                </c:pt>
                <c:pt idx="6588">
                  <c:v>109.783</c:v>
                </c:pt>
                <c:pt idx="6589">
                  <c:v>109.8</c:v>
                </c:pt>
                <c:pt idx="6590">
                  <c:v>109.81699999999999</c:v>
                </c:pt>
                <c:pt idx="6591">
                  <c:v>109.833</c:v>
                </c:pt>
                <c:pt idx="6592">
                  <c:v>109.85</c:v>
                </c:pt>
                <c:pt idx="6593">
                  <c:v>109.867</c:v>
                </c:pt>
                <c:pt idx="6594">
                  <c:v>109.883</c:v>
                </c:pt>
                <c:pt idx="6595">
                  <c:v>109.9</c:v>
                </c:pt>
                <c:pt idx="6596">
                  <c:v>109.917</c:v>
                </c:pt>
                <c:pt idx="6597">
                  <c:v>109.93300000000001</c:v>
                </c:pt>
                <c:pt idx="6598">
                  <c:v>109.95</c:v>
                </c:pt>
                <c:pt idx="6599">
                  <c:v>109.967</c:v>
                </c:pt>
                <c:pt idx="6600">
                  <c:v>109.983</c:v>
                </c:pt>
                <c:pt idx="6601">
                  <c:v>110</c:v>
                </c:pt>
                <c:pt idx="6602">
                  <c:v>110.017</c:v>
                </c:pt>
                <c:pt idx="6603">
                  <c:v>110.033</c:v>
                </c:pt>
                <c:pt idx="6604">
                  <c:v>110.05</c:v>
                </c:pt>
                <c:pt idx="6605">
                  <c:v>110.06699999999999</c:v>
                </c:pt>
                <c:pt idx="6606">
                  <c:v>110.083</c:v>
                </c:pt>
                <c:pt idx="6607">
                  <c:v>110.1</c:v>
                </c:pt>
                <c:pt idx="6608">
                  <c:v>110.117</c:v>
                </c:pt>
                <c:pt idx="6609">
                  <c:v>110.133</c:v>
                </c:pt>
                <c:pt idx="6610">
                  <c:v>110.15</c:v>
                </c:pt>
                <c:pt idx="6611">
                  <c:v>110.167</c:v>
                </c:pt>
                <c:pt idx="6612">
                  <c:v>110.18300000000001</c:v>
                </c:pt>
                <c:pt idx="6613">
                  <c:v>110.2</c:v>
                </c:pt>
                <c:pt idx="6614">
                  <c:v>110.217</c:v>
                </c:pt>
                <c:pt idx="6615">
                  <c:v>110.233</c:v>
                </c:pt>
                <c:pt idx="6616">
                  <c:v>110.25</c:v>
                </c:pt>
                <c:pt idx="6617">
                  <c:v>110.267</c:v>
                </c:pt>
                <c:pt idx="6618">
                  <c:v>110.283</c:v>
                </c:pt>
                <c:pt idx="6619">
                  <c:v>110.3</c:v>
                </c:pt>
                <c:pt idx="6620">
                  <c:v>110.31699999999999</c:v>
                </c:pt>
                <c:pt idx="6621">
                  <c:v>110.333</c:v>
                </c:pt>
                <c:pt idx="6622">
                  <c:v>110.35</c:v>
                </c:pt>
                <c:pt idx="6623">
                  <c:v>110.367</c:v>
                </c:pt>
                <c:pt idx="6624">
                  <c:v>110.383</c:v>
                </c:pt>
                <c:pt idx="6625">
                  <c:v>110.4</c:v>
                </c:pt>
                <c:pt idx="6626">
                  <c:v>110.417</c:v>
                </c:pt>
                <c:pt idx="6627">
                  <c:v>110.43300000000001</c:v>
                </c:pt>
                <c:pt idx="6628">
                  <c:v>110.45</c:v>
                </c:pt>
                <c:pt idx="6629">
                  <c:v>110.467</c:v>
                </c:pt>
                <c:pt idx="6630">
                  <c:v>110.483</c:v>
                </c:pt>
                <c:pt idx="6631">
                  <c:v>110.5</c:v>
                </c:pt>
                <c:pt idx="6632">
                  <c:v>110.517</c:v>
                </c:pt>
                <c:pt idx="6633">
                  <c:v>110.533</c:v>
                </c:pt>
                <c:pt idx="6634">
                  <c:v>110.55</c:v>
                </c:pt>
                <c:pt idx="6635">
                  <c:v>110.56699999999999</c:v>
                </c:pt>
                <c:pt idx="6636">
                  <c:v>110.583</c:v>
                </c:pt>
                <c:pt idx="6637">
                  <c:v>110.6</c:v>
                </c:pt>
                <c:pt idx="6638">
                  <c:v>110.617</c:v>
                </c:pt>
                <c:pt idx="6639">
                  <c:v>110.633</c:v>
                </c:pt>
                <c:pt idx="6640">
                  <c:v>110.65</c:v>
                </c:pt>
                <c:pt idx="6641">
                  <c:v>110.667</c:v>
                </c:pt>
                <c:pt idx="6642">
                  <c:v>110.68300000000001</c:v>
                </c:pt>
                <c:pt idx="6643">
                  <c:v>110.7</c:v>
                </c:pt>
                <c:pt idx="6644">
                  <c:v>110.717</c:v>
                </c:pt>
                <c:pt idx="6645">
                  <c:v>110.733</c:v>
                </c:pt>
                <c:pt idx="6646">
                  <c:v>110.75</c:v>
                </c:pt>
                <c:pt idx="6647">
                  <c:v>110.767</c:v>
                </c:pt>
                <c:pt idx="6648">
                  <c:v>110.783</c:v>
                </c:pt>
                <c:pt idx="6649">
                  <c:v>110.8</c:v>
                </c:pt>
                <c:pt idx="6650">
                  <c:v>110.81699999999999</c:v>
                </c:pt>
                <c:pt idx="6651">
                  <c:v>110.833</c:v>
                </c:pt>
                <c:pt idx="6652">
                  <c:v>110.85</c:v>
                </c:pt>
                <c:pt idx="6653">
                  <c:v>110.867</c:v>
                </c:pt>
                <c:pt idx="6654">
                  <c:v>110.883</c:v>
                </c:pt>
                <c:pt idx="6655">
                  <c:v>110.9</c:v>
                </c:pt>
                <c:pt idx="6656">
                  <c:v>110.917</c:v>
                </c:pt>
                <c:pt idx="6657">
                  <c:v>110.93300000000001</c:v>
                </c:pt>
                <c:pt idx="6658">
                  <c:v>110.95</c:v>
                </c:pt>
                <c:pt idx="6659">
                  <c:v>110.967</c:v>
                </c:pt>
                <c:pt idx="6660">
                  <c:v>110.983</c:v>
                </c:pt>
                <c:pt idx="6661">
                  <c:v>111</c:v>
                </c:pt>
                <c:pt idx="6662">
                  <c:v>111.017</c:v>
                </c:pt>
                <c:pt idx="6663">
                  <c:v>111.033</c:v>
                </c:pt>
                <c:pt idx="6664">
                  <c:v>111.05</c:v>
                </c:pt>
                <c:pt idx="6665">
                  <c:v>111.06699999999999</c:v>
                </c:pt>
                <c:pt idx="6666">
                  <c:v>111.083</c:v>
                </c:pt>
                <c:pt idx="6667">
                  <c:v>111.1</c:v>
                </c:pt>
                <c:pt idx="6668">
                  <c:v>111.117</c:v>
                </c:pt>
                <c:pt idx="6669">
                  <c:v>111.133</c:v>
                </c:pt>
                <c:pt idx="6670">
                  <c:v>111.15</c:v>
                </c:pt>
                <c:pt idx="6671">
                  <c:v>111.167</c:v>
                </c:pt>
                <c:pt idx="6672">
                  <c:v>111.18300000000001</c:v>
                </c:pt>
                <c:pt idx="6673">
                  <c:v>111.2</c:v>
                </c:pt>
                <c:pt idx="6674">
                  <c:v>111.217</c:v>
                </c:pt>
                <c:pt idx="6675">
                  <c:v>111.233</c:v>
                </c:pt>
                <c:pt idx="6676">
                  <c:v>111.25</c:v>
                </c:pt>
                <c:pt idx="6677">
                  <c:v>111.267</c:v>
                </c:pt>
                <c:pt idx="6678">
                  <c:v>111.283</c:v>
                </c:pt>
                <c:pt idx="6679">
                  <c:v>111.3</c:v>
                </c:pt>
                <c:pt idx="6680">
                  <c:v>111.31699999999999</c:v>
                </c:pt>
                <c:pt idx="6681">
                  <c:v>111.333</c:v>
                </c:pt>
                <c:pt idx="6682">
                  <c:v>111.35</c:v>
                </c:pt>
                <c:pt idx="6683">
                  <c:v>111.367</c:v>
                </c:pt>
                <c:pt idx="6684">
                  <c:v>111.383</c:v>
                </c:pt>
                <c:pt idx="6685">
                  <c:v>111.4</c:v>
                </c:pt>
                <c:pt idx="6686">
                  <c:v>111.417</c:v>
                </c:pt>
                <c:pt idx="6687">
                  <c:v>111.43300000000001</c:v>
                </c:pt>
                <c:pt idx="6688">
                  <c:v>111.45</c:v>
                </c:pt>
                <c:pt idx="6689">
                  <c:v>111.467</c:v>
                </c:pt>
                <c:pt idx="6690">
                  <c:v>111.483</c:v>
                </c:pt>
                <c:pt idx="6691">
                  <c:v>111.5</c:v>
                </c:pt>
                <c:pt idx="6692">
                  <c:v>111.517</c:v>
                </c:pt>
                <c:pt idx="6693">
                  <c:v>111.533</c:v>
                </c:pt>
                <c:pt idx="6694">
                  <c:v>111.55</c:v>
                </c:pt>
                <c:pt idx="6695">
                  <c:v>111.56699999999999</c:v>
                </c:pt>
                <c:pt idx="6696">
                  <c:v>111.583</c:v>
                </c:pt>
                <c:pt idx="6697">
                  <c:v>111.6</c:v>
                </c:pt>
                <c:pt idx="6698">
                  <c:v>111.617</c:v>
                </c:pt>
                <c:pt idx="6699">
                  <c:v>111.633</c:v>
                </c:pt>
                <c:pt idx="6700">
                  <c:v>111.65</c:v>
                </c:pt>
                <c:pt idx="6701">
                  <c:v>111.667</c:v>
                </c:pt>
                <c:pt idx="6702">
                  <c:v>111.68300000000001</c:v>
                </c:pt>
                <c:pt idx="6703">
                  <c:v>111.7</c:v>
                </c:pt>
                <c:pt idx="6704">
                  <c:v>111.717</c:v>
                </c:pt>
                <c:pt idx="6705">
                  <c:v>111.733</c:v>
                </c:pt>
                <c:pt idx="6706">
                  <c:v>111.75</c:v>
                </c:pt>
                <c:pt idx="6707">
                  <c:v>111.767</c:v>
                </c:pt>
                <c:pt idx="6708">
                  <c:v>111.783</c:v>
                </c:pt>
                <c:pt idx="6709">
                  <c:v>111.8</c:v>
                </c:pt>
                <c:pt idx="6710">
                  <c:v>111.81699999999999</c:v>
                </c:pt>
                <c:pt idx="6711">
                  <c:v>111.833</c:v>
                </c:pt>
                <c:pt idx="6712">
                  <c:v>111.85</c:v>
                </c:pt>
                <c:pt idx="6713">
                  <c:v>111.867</c:v>
                </c:pt>
                <c:pt idx="6714">
                  <c:v>111.883</c:v>
                </c:pt>
                <c:pt idx="6715">
                  <c:v>111.9</c:v>
                </c:pt>
                <c:pt idx="6716">
                  <c:v>111.917</c:v>
                </c:pt>
                <c:pt idx="6717">
                  <c:v>111.93300000000001</c:v>
                </c:pt>
                <c:pt idx="6718">
                  <c:v>111.95</c:v>
                </c:pt>
                <c:pt idx="6719">
                  <c:v>111.967</c:v>
                </c:pt>
                <c:pt idx="6720">
                  <c:v>111.983</c:v>
                </c:pt>
                <c:pt idx="6721">
                  <c:v>112</c:v>
                </c:pt>
                <c:pt idx="6722">
                  <c:v>112.017</c:v>
                </c:pt>
                <c:pt idx="6723">
                  <c:v>112.033</c:v>
                </c:pt>
                <c:pt idx="6724">
                  <c:v>112.05</c:v>
                </c:pt>
                <c:pt idx="6725">
                  <c:v>112.06699999999999</c:v>
                </c:pt>
                <c:pt idx="6726">
                  <c:v>112.083</c:v>
                </c:pt>
                <c:pt idx="6727">
                  <c:v>112.1</c:v>
                </c:pt>
                <c:pt idx="6728">
                  <c:v>112.117</c:v>
                </c:pt>
                <c:pt idx="6729">
                  <c:v>112.133</c:v>
                </c:pt>
                <c:pt idx="6730">
                  <c:v>112.15</c:v>
                </c:pt>
                <c:pt idx="6731">
                  <c:v>112.167</c:v>
                </c:pt>
                <c:pt idx="6732">
                  <c:v>112.18300000000001</c:v>
                </c:pt>
                <c:pt idx="6733">
                  <c:v>112.2</c:v>
                </c:pt>
                <c:pt idx="6734">
                  <c:v>112.217</c:v>
                </c:pt>
                <c:pt idx="6735">
                  <c:v>112.233</c:v>
                </c:pt>
                <c:pt idx="6736">
                  <c:v>112.25</c:v>
                </c:pt>
                <c:pt idx="6737">
                  <c:v>112.267</c:v>
                </c:pt>
                <c:pt idx="6738">
                  <c:v>112.283</c:v>
                </c:pt>
                <c:pt idx="6739">
                  <c:v>112.3</c:v>
                </c:pt>
                <c:pt idx="6740">
                  <c:v>112.31699999999999</c:v>
                </c:pt>
                <c:pt idx="6741">
                  <c:v>112.333</c:v>
                </c:pt>
                <c:pt idx="6742">
                  <c:v>112.35</c:v>
                </c:pt>
                <c:pt idx="6743">
                  <c:v>112.367</c:v>
                </c:pt>
                <c:pt idx="6744">
                  <c:v>112.383</c:v>
                </c:pt>
                <c:pt idx="6745">
                  <c:v>112.4</c:v>
                </c:pt>
                <c:pt idx="6746">
                  <c:v>112.417</c:v>
                </c:pt>
                <c:pt idx="6747">
                  <c:v>112.43300000000001</c:v>
                </c:pt>
                <c:pt idx="6748">
                  <c:v>112.45</c:v>
                </c:pt>
                <c:pt idx="6749">
                  <c:v>112.467</c:v>
                </c:pt>
                <c:pt idx="6750">
                  <c:v>112.483</c:v>
                </c:pt>
                <c:pt idx="6751">
                  <c:v>112.5</c:v>
                </c:pt>
                <c:pt idx="6752">
                  <c:v>112.517</c:v>
                </c:pt>
                <c:pt idx="6753">
                  <c:v>112.533</c:v>
                </c:pt>
                <c:pt idx="6754">
                  <c:v>112.55</c:v>
                </c:pt>
                <c:pt idx="6755">
                  <c:v>112.56699999999999</c:v>
                </c:pt>
                <c:pt idx="6756">
                  <c:v>112.583</c:v>
                </c:pt>
                <c:pt idx="6757">
                  <c:v>112.6</c:v>
                </c:pt>
                <c:pt idx="6758">
                  <c:v>112.617</c:v>
                </c:pt>
                <c:pt idx="6759">
                  <c:v>112.633</c:v>
                </c:pt>
                <c:pt idx="6760">
                  <c:v>112.65</c:v>
                </c:pt>
                <c:pt idx="6761">
                  <c:v>112.667</c:v>
                </c:pt>
                <c:pt idx="6762">
                  <c:v>112.68300000000001</c:v>
                </c:pt>
                <c:pt idx="6763">
                  <c:v>112.7</c:v>
                </c:pt>
                <c:pt idx="6764">
                  <c:v>112.717</c:v>
                </c:pt>
                <c:pt idx="6765">
                  <c:v>112.733</c:v>
                </c:pt>
                <c:pt idx="6766">
                  <c:v>112.75</c:v>
                </c:pt>
                <c:pt idx="6767">
                  <c:v>112.767</c:v>
                </c:pt>
                <c:pt idx="6768">
                  <c:v>112.783</c:v>
                </c:pt>
                <c:pt idx="6769">
                  <c:v>112.8</c:v>
                </c:pt>
                <c:pt idx="6770">
                  <c:v>112.81699999999999</c:v>
                </c:pt>
                <c:pt idx="6771">
                  <c:v>112.833</c:v>
                </c:pt>
                <c:pt idx="6772">
                  <c:v>112.85</c:v>
                </c:pt>
                <c:pt idx="6773">
                  <c:v>112.867</c:v>
                </c:pt>
                <c:pt idx="6774">
                  <c:v>112.883</c:v>
                </c:pt>
                <c:pt idx="6775">
                  <c:v>112.9</c:v>
                </c:pt>
                <c:pt idx="6776">
                  <c:v>112.917</c:v>
                </c:pt>
                <c:pt idx="6777">
                  <c:v>112.93300000000001</c:v>
                </c:pt>
                <c:pt idx="6778">
                  <c:v>112.95</c:v>
                </c:pt>
                <c:pt idx="6779">
                  <c:v>112.967</c:v>
                </c:pt>
                <c:pt idx="6780">
                  <c:v>112.983</c:v>
                </c:pt>
                <c:pt idx="6781">
                  <c:v>113</c:v>
                </c:pt>
                <c:pt idx="6782">
                  <c:v>113.017</c:v>
                </c:pt>
                <c:pt idx="6783">
                  <c:v>113.033</c:v>
                </c:pt>
                <c:pt idx="6784">
                  <c:v>113.05</c:v>
                </c:pt>
                <c:pt idx="6785">
                  <c:v>113.06699999999999</c:v>
                </c:pt>
                <c:pt idx="6786">
                  <c:v>113.083</c:v>
                </c:pt>
                <c:pt idx="6787">
                  <c:v>113.1</c:v>
                </c:pt>
                <c:pt idx="6788">
                  <c:v>113.117</c:v>
                </c:pt>
                <c:pt idx="6789">
                  <c:v>113.133</c:v>
                </c:pt>
                <c:pt idx="6790">
                  <c:v>113.15</c:v>
                </c:pt>
                <c:pt idx="6791">
                  <c:v>113.167</c:v>
                </c:pt>
                <c:pt idx="6792">
                  <c:v>113.18300000000001</c:v>
                </c:pt>
                <c:pt idx="6793">
                  <c:v>113.2</c:v>
                </c:pt>
                <c:pt idx="6794">
                  <c:v>113.217</c:v>
                </c:pt>
                <c:pt idx="6795">
                  <c:v>113.233</c:v>
                </c:pt>
                <c:pt idx="6796">
                  <c:v>113.25</c:v>
                </c:pt>
                <c:pt idx="6797">
                  <c:v>113.267</c:v>
                </c:pt>
                <c:pt idx="6798">
                  <c:v>113.283</c:v>
                </c:pt>
                <c:pt idx="6799">
                  <c:v>113.3</c:v>
                </c:pt>
                <c:pt idx="6800">
                  <c:v>113.31699999999999</c:v>
                </c:pt>
                <c:pt idx="6801">
                  <c:v>113.333</c:v>
                </c:pt>
                <c:pt idx="6802">
                  <c:v>113.35</c:v>
                </c:pt>
                <c:pt idx="6803">
                  <c:v>113.367</c:v>
                </c:pt>
                <c:pt idx="6804">
                  <c:v>113.383</c:v>
                </c:pt>
                <c:pt idx="6805">
                  <c:v>113.4</c:v>
                </c:pt>
                <c:pt idx="6806">
                  <c:v>113.417</c:v>
                </c:pt>
                <c:pt idx="6807">
                  <c:v>113.43300000000001</c:v>
                </c:pt>
                <c:pt idx="6808">
                  <c:v>113.45</c:v>
                </c:pt>
                <c:pt idx="6809">
                  <c:v>113.467</c:v>
                </c:pt>
                <c:pt idx="6810">
                  <c:v>113.483</c:v>
                </c:pt>
                <c:pt idx="6811">
                  <c:v>113.5</c:v>
                </c:pt>
                <c:pt idx="6812">
                  <c:v>113.517</c:v>
                </c:pt>
                <c:pt idx="6813">
                  <c:v>113.533</c:v>
                </c:pt>
                <c:pt idx="6814">
                  <c:v>113.55</c:v>
                </c:pt>
                <c:pt idx="6815">
                  <c:v>113.56699999999999</c:v>
                </c:pt>
                <c:pt idx="6816">
                  <c:v>113.583</c:v>
                </c:pt>
                <c:pt idx="6817">
                  <c:v>113.6</c:v>
                </c:pt>
                <c:pt idx="6818">
                  <c:v>113.617</c:v>
                </c:pt>
                <c:pt idx="6819">
                  <c:v>113.633</c:v>
                </c:pt>
                <c:pt idx="6820">
                  <c:v>113.65</c:v>
                </c:pt>
                <c:pt idx="6821">
                  <c:v>113.667</c:v>
                </c:pt>
                <c:pt idx="6822">
                  <c:v>113.68300000000001</c:v>
                </c:pt>
                <c:pt idx="6823">
                  <c:v>113.7</c:v>
                </c:pt>
                <c:pt idx="6824">
                  <c:v>113.717</c:v>
                </c:pt>
                <c:pt idx="6825">
                  <c:v>113.733</c:v>
                </c:pt>
                <c:pt idx="6826">
                  <c:v>113.75</c:v>
                </c:pt>
                <c:pt idx="6827">
                  <c:v>113.767</c:v>
                </c:pt>
                <c:pt idx="6828">
                  <c:v>113.783</c:v>
                </c:pt>
                <c:pt idx="6829">
                  <c:v>113.8</c:v>
                </c:pt>
                <c:pt idx="6830">
                  <c:v>113.81699999999999</c:v>
                </c:pt>
                <c:pt idx="6831">
                  <c:v>113.833</c:v>
                </c:pt>
                <c:pt idx="6832">
                  <c:v>113.85</c:v>
                </c:pt>
                <c:pt idx="6833">
                  <c:v>113.867</c:v>
                </c:pt>
                <c:pt idx="6834">
                  <c:v>113.883</c:v>
                </c:pt>
                <c:pt idx="6835">
                  <c:v>113.9</c:v>
                </c:pt>
                <c:pt idx="6836">
                  <c:v>113.917</c:v>
                </c:pt>
                <c:pt idx="6837">
                  <c:v>113.93300000000001</c:v>
                </c:pt>
                <c:pt idx="6838">
                  <c:v>113.95</c:v>
                </c:pt>
                <c:pt idx="6839">
                  <c:v>113.967</c:v>
                </c:pt>
                <c:pt idx="6840">
                  <c:v>113.983</c:v>
                </c:pt>
                <c:pt idx="6841">
                  <c:v>114</c:v>
                </c:pt>
                <c:pt idx="6842">
                  <c:v>114.017</c:v>
                </c:pt>
                <c:pt idx="6843">
                  <c:v>114.033</c:v>
                </c:pt>
                <c:pt idx="6844">
                  <c:v>114.05</c:v>
                </c:pt>
                <c:pt idx="6845">
                  <c:v>114.06699999999999</c:v>
                </c:pt>
                <c:pt idx="6846">
                  <c:v>114.083</c:v>
                </c:pt>
                <c:pt idx="6847">
                  <c:v>114.1</c:v>
                </c:pt>
                <c:pt idx="6848">
                  <c:v>114.117</c:v>
                </c:pt>
                <c:pt idx="6849">
                  <c:v>114.133</c:v>
                </c:pt>
                <c:pt idx="6850">
                  <c:v>114.15</c:v>
                </c:pt>
                <c:pt idx="6851">
                  <c:v>114.167</c:v>
                </c:pt>
                <c:pt idx="6852">
                  <c:v>114.18300000000001</c:v>
                </c:pt>
                <c:pt idx="6853">
                  <c:v>114.2</c:v>
                </c:pt>
                <c:pt idx="6854">
                  <c:v>114.217</c:v>
                </c:pt>
                <c:pt idx="6855">
                  <c:v>114.233</c:v>
                </c:pt>
                <c:pt idx="6856">
                  <c:v>114.25</c:v>
                </c:pt>
                <c:pt idx="6857">
                  <c:v>114.267</c:v>
                </c:pt>
                <c:pt idx="6858">
                  <c:v>114.283</c:v>
                </c:pt>
                <c:pt idx="6859">
                  <c:v>114.3</c:v>
                </c:pt>
                <c:pt idx="6860">
                  <c:v>114.31699999999999</c:v>
                </c:pt>
                <c:pt idx="6861">
                  <c:v>114.333</c:v>
                </c:pt>
                <c:pt idx="6862">
                  <c:v>114.35</c:v>
                </c:pt>
                <c:pt idx="6863">
                  <c:v>114.367</c:v>
                </c:pt>
                <c:pt idx="6864">
                  <c:v>114.383</c:v>
                </c:pt>
                <c:pt idx="6865">
                  <c:v>114.4</c:v>
                </c:pt>
                <c:pt idx="6866">
                  <c:v>114.417</c:v>
                </c:pt>
                <c:pt idx="6867">
                  <c:v>114.43300000000001</c:v>
                </c:pt>
                <c:pt idx="6868">
                  <c:v>114.45</c:v>
                </c:pt>
                <c:pt idx="6869">
                  <c:v>114.467</c:v>
                </c:pt>
                <c:pt idx="6870">
                  <c:v>114.483</c:v>
                </c:pt>
                <c:pt idx="6871">
                  <c:v>114.5</c:v>
                </c:pt>
                <c:pt idx="6872">
                  <c:v>114.517</c:v>
                </c:pt>
                <c:pt idx="6873">
                  <c:v>114.533</c:v>
                </c:pt>
                <c:pt idx="6874">
                  <c:v>114.55</c:v>
                </c:pt>
                <c:pt idx="6875">
                  <c:v>114.56699999999999</c:v>
                </c:pt>
                <c:pt idx="6876">
                  <c:v>114.583</c:v>
                </c:pt>
                <c:pt idx="6877">
                  <c:v>114.6</c:v>
                </c:pt>
                <c:pt idx="6878">
                  <c:v>114.617</c:v>
                </c:pt>
                <c:pt idx="6879">
                  <c:v>114.633</c:v>
                </c:pt>
                <c:pt idx="6880">
                  <c:v>114.65</c:v>
                </c:pt>
                <c:pt idx="6881">
                  <c:v>114.667</c:v>
                </c:pt>
                <c:pt idx="6882">
                  <c:v>114.68300000000001</c:v>
                </c:pt>
                <c:pt idx="6883">
                  <c:v>114.7</c:v>
                </c:pt>
                <c:pt idx="6884">
                  <c:v>114.717</c:v>
                </c:pt>
                <c:pt idx="6885">
                  <c:v>114.733</c:v>
                </c:pt>
                <c:pt idx="6886">
                  <c:v>114.75</c:v>
                </c:pt>
                <c:pt idx="6887">
                  <c:v>114.767</c:v>
                </c:pt>
                <c:pt idx="6888">
                  <c:v>114.783</c:v>
                </c:pt>
                <c:pt idx="6889">
                  <c:v>114.8</c:v>
                </c:pt>
                <c:pt idx="6890">
                  <c:v>114.81699999999999</c:v>
                </c:pt>
                <c:pt idx="6891">
                  <c:v>114.833</c:v>
                </c:pt>
                <c:pt idx="6892">
                  <c:v>114.85</c:v>
                </c:pt>
                <c:pt idx="6893">
                  <c:v>114.867</c:v>
                </c:pt>
                <c:pt idx="6894">
                  <c:v>114.883</c:v>
                </c:pt>
                <c:pt idx="6895">
                  <c:v>114.9</c:v>
                </c:pt>
                <c:pt idx="6896">
                  <c:v>114.917</c:v>
                </c:pt>
                <c:pt idx="6897">
                  <c:v>114.93300000000001</c:v>
                </c:pt>
                <c:pt idx="6898">
                  <c:v>114.95</c:v>
                </c:pt>
                <c:pt idx="6899">
                  <c:v>114.967</c:v>
                </c:pt>
                <c:pt idx="6900">
                  <c:v>114.983</c:v>
                </c:pt>
                <c:pt idx="6901">
                  <c:v>115</c:v>
                </c:pt>
                <c:pt idx="6902">
                  <c:v>115.017</c:v>
                </c:pt>
                <c:pt idx="6903">
                  <c:v>115.033</c:v>
                </c:pt>
                <c:pt idx="6904">
                  <c:v>115.05</c:v>
                </c:pt>
                <c:pt idx="6905">
                  <c:v>115.06699999999999</c:v>
                </c:pt>
                <c:pt idx="6906">
                  <c:v>115.083</c:v>
                </c:pt>
                <c:pt idx="6907">
                  <c:v>115.1</c:v>
                </c:pt>
                <c:pt idx="6908">
                  <c:v>115.117</c:v>
                </c:pt>
                <c:pt idx="6909">
                  <c:v>115.133</c:v>
                </c:pt>
                <c:pt idx="6910">
                  <c:v>115.15</c:v>
                </c:pt>
                <c:pt idx="6911">
                  <c:v>115.167</c:v>
                </c:pt>
                <c:pt idx="6912">
                  <c:v>115.18300000000001</c:v>
                </c:pt>
                <c:pt idx="6913">
                  <c:v>115.2</c:v>
                </c:pt>
                <c:pt idx="6914">
                  <c:v>115.217</c:v>
                </c:pt>
                <c:pt idx="6915">
                  <c:v>115.233</c:v>
                </c:pt>
                <c:pt idx="6916">
                  <c:v>115.25</c:v>
                </c:pt>
                <c:pt idx="6917">
                  <c:v>115.267</c:v>
                </c:pt>
                <c:pt idx="6918">
                  <c:v>115.283</c:v>
                </c:pt>
                <c:pt idx="6919">
                  <c:v>115.3</c:v>
                </c:pt>
                <c:pt idx="6920">
                  <c:v>115.31699999999999</c:v>
                </c:pt>
                <c:pt idx="6921">
                  <c:v>115.333</c:v>
                </c:pt>
                <c:pt idx="6922">
                  <c:v>115.35</c:v>
                </c:pt>
                <c:pt idx="6923">
                  <c:v>115.367</c:v>
                </c:pt>
                <c:pt idx="6924">
                  <c:v>115.383</c:v>
                </c:pt>
                <c:pt idx="6925">
                  <c:v>115.4</c:v>
                </c:pt>
                <c:pt idx="6926">
                  <c:v>115.417</c:v>
                </c:pt>
                <c:pt idx="6927">
                  <c:v>115.43300000000001</c:v>
                </c:pt>
                <c:pt idx="6928">
                  <c:v>115.45</c:v>
                </c:pt>
                <c:pt idx="6929">
                  <c:v>115.467</c:v>
                </c:pt>
                <c:pt idx="6930">
                  <c:v>115.483</c:v>
                </c:pt>
                <c:pt idx="6931">
                  <c:v>115.5</c:v>
                </c:pt>
                <c:pt idx="6932">
                  <c:v>115.517</c:v>
                </c:pt>
                <c:pt idx="6933">
                  <c:v>115.533</c:v>
                </c:pt>
                <c:pt idx="6934">
                  <c:v>115.55</c:v>
                </c:pt>
                <c:pt idx="6935">
                  <c:v>115.56699999999999</c:v>
                </c:pt>
                <c:pt idx="6936">
                  <c:v>115.583</c:v>
                </c:pt>
                <c:pt idx="6937">
                  <c:v>115.6</c:v>
                </c:pt>
                <c:pt idx="6938">
                  <c:v>115.617</c:v>
                </c:pt>
                <c:pt idx="6939">
                  <c:v>115.633</c:v>
                </c:pt>
                <c:pt idx="6940">
                  <c:v>115.65</c:v>
                </c:pt>
                <c:pt idx="6941">
                  <c:v>115.667</c:v>
                </c:pt>
                <c:pt idx="6942">
                  <c:v>115.68300000000001</c:v>
                </c:pt>
                <c:pt idx="6943">
                  <c:v>115.7</c:v>
                </c:pt>
                <c:pt idx="6944">
                  <c:v>115.717</c:v>
                </c:pt>
                <c:pt idx="6945">
                  <c:v>115.733</c:v>
                </c:pt>
                <c:pt idx="6946">
                  <c:v>115.75</c:v>
                </c:pt>
                <c:pt idx="6947">
                  <c:v>115.767</c:v>
                </c:pt>
                <c:pt idx="6948">
                  <c:v>115.783</c:v>
                </c:pt>
                <c:pt idx="6949">
                  <c:v>115.8</c:v>
                </c:pt>
                <c:pt idx="6950">
                  <c:v>115.81699999999999</c:v>
                </c:pt>
                <c:pt idx="6951">
                  <c:v>115.833</c:v>
                </c:pt>
                <c:pt idx="6952">
                  <c:v>115.85</c:v>
                </c:pt>
                <c:pt idx="6953">
                  <c:v>115.867</c:v>
                </c:pt>
                <c:pt idx="6954">
                  <c:v>115.883</c:v>
                </c:pt>
                <c:pt idx="6955">
                  <c:v>115.9</c:v>
                </c:pt>
                <c:pt idx="6956">
                  <c:v>115.917</c:v>
                </c:pt>
                <c:pt idx="6957">
                  <c:v>115.93300000000001</c:v>
                </c:pt>
                <c:pt idx="6958">
                  <c:v>115.95</c:v>
                </c:pt>
                <c:pt idx="6959">
                  <c:v>115.967</c:v>
                </c:pt>
                <c:pt idx="6960">
                  <c:v>115.983</c:v>
                </c:pt>
                <c:pt idx="6961">
                  <c:v>116</c:v>
                </c:pt>
                <c:pt idx="6962">
                  <c:v>116.017</c:v>
                </c:pt>
                <c:pt idx="6963">
                  <c:v>116.033</c:v>
                </c:pt>
                <c:pt idx="6964">
                  <c:v>116.05</c:v>
                </c:pt>
                <c:pt idx="6965">
                  <c:v>116.06699999999999</c:v>
                </c:pt>
                <c:pt idx="6966">
                  <c:v>116.083</c:v>
                </c:pt>
                <c:pt idx="6967">
                  <c:v>116.1</c:v>
                </c:pt>
                <c:pt idx="6968">
                  <c:v>116.117</c:v>
                </c:pt>
                <c:pt idx="6969">
                  <c:v>116.133</c:v>
                </c:pt>
                <c:pt idx="6970">
                  <c:v>116.15</c:v>
                </c:pt>
                <c:pt idx="6971">
                  <c:v>116.167</c:v>
                </c:pt>
                <c:pt idx="6972">
                  <c:v>116.18300000000001</c:v>
                </c:pt>
                <c:pt idx="6973">
                  <c:v>116.2</c:v>
                </c:pt>
                <c:pt idx="6974">
                  <c:v>116.217</c:v>
                </c:pt>
                <c:pt idx="6975">
                  <c:v>116.233</c:v>
                </c:pt>
                <c:pt idx="6976">
                  <c:v>116.25</c:v>
                </c:pt>
                <c:pt idx="6977">
                  <c:v>116.267</c:v>
                </c:pt>
                <c:pt idx="6978">
                  <c:v>116.283</c:v>
                </c:pt>
                <c:pt idx="6979">
                  <c:v>116.3</c:v>
                </c:pt>
                <c:pt idx="6980">
                  <c:v>116.31699999999999</c:v>
                </c:pt>
                <c:pt idx="6981">
                  <c:v>116.333</c:v>
                </c:pt>
                <c:pt idx="6982">
                  <c:v>116.35</c:v>
                </c:pt>
                <c:pt idx="6983">
                  <c:v>116.367</c:v>
                </c:pt>
                <c:pt idx="6984">
                  <c:v>116.383</c:v>
                </c:pt>
                <c:pt idx="6985">
                  <c:v>116.4</c:v>
                </c:pt>
                <c:pt idx="6986">
                  <c:v>116.417</c:v>
                </c:pt>
                <c:pt idx="6987">
                  <c:v>116.43300000000001</c:v>
                </c:pt>
                <c:pt idx="6988">
                  <c:v>116.45</c:v>
                </c:pt>
                <c:pt idx="6989">
                  <c:v>116.467</c:v>
                </c:pt>
                <c:pt idx="6990">
                  <c:v>116.483</c:v>
                </c:pt>
                <c:pt idx="6991">
                  <c:v>116.5</c:v>
                </c:pt>
                <c:pt idx="6992">
                  <c:v>116.517</c:v>
                </c:pt>
                <c:pt idx="6993">
                  <c:v>116.533</c:v>
                </c:pt>
                <c:pt idx="6994">
                  <c:v>116.55</c:v>
                </c:pt>
                <c:pt idx="6995">
                  <c:v>116.56699999999999</c:v>
                </c:pt>
                <c:pt idx="6996">
                  <c:v>116.583</c:v>
                </c:pt>
                <c:pt idx="6997">
                  <c:v>116.6</c:v>
                </c:pt>
                <c:pt idx="6998">
                  <c:v>116.617</c:v>
                </c:pt>
                <c:pt idx="6999">
                  <c:v>116.633</c:v>
                </c:pt>
                <c:pt idx="7000">
                  <c:v>116.65</c:v>
                </c:pt>
                <c:pt idx="7001">
                  <c:v>116.667</c:v>
                </c:pt>
                <c:pt idx="7002">
                  <c:v>116.68300000000001</c:v>
                </c:pt>
                <c:pt idx="7003">
                  <c:v>116.7</c:v>
                </c:pt>
                <c:pt idx="7004">
                  <c:v>116.717</c:v>
                </c:pt>
                <c:pt idx="7005">
                  <c:v>116.733</c:v>
                </c:pt>
                <c:pt idx="7006">
                  <c:v>116.75</c:v>
                </c:pt>
                <c:pt idx="7007">
                  <c:v>116.767</c:v>
                </c:pt>
                <c:pt idx="7008">
                  <c:v>116.783</c:v>
                </c:pt>
                <c:pt idx="7009">
                  <c:v>116.8</c:v>
                </c:pt>
                <c:pt idx="7010">
                  <c:v>116.81699999999999</c:v>
                </c:pt>
                <c:pt idx="7011">
                  <c:v>116.833</c:v>
                </c:pt>
                <c:pt idx="7012">
                  <c:v>116.85</c:v>
                </c:pt>
                <c:pt idx="7013">
                  <c:v>116.867</c:v>
                </c:pt>
                <c:pt idx="7014">
                  <c:v>116.883</c:v>
                </c:pt>
                <c:pt idx="7015">
                  <c:v>116.9</c:v>
                </c:pt>
                <c:pt idx="7016">
                  <c:v>116.917</c:v>
                </c:pt>
                <c:pt idx="7017">
                  <c:v>116.93300000000001</c:v>
                </c:pt>
                <c:pt idx="7018">
                  <c:v>116.95</c:v>
                </c:pt>
                <c:pt idx="7019">
                  <c:v>116.967</c:v>
                </c:pt>
                <c:pt idx="7020">
                  <c:v>116.983</c:v>
                </c:pt>
                <c:pt idx="7021">
                  <c:v>117</c:v>
                </c:pt>
                <c:pt idx="7022">
                  <c:v>117.017</c:v>
                </c:pt>
                <c:pt idx="7023">
                  <c:v>117.033</c:v>
                </c:pt>
                <c:pt idx="7024">
                  <c:v>117.05</c:v>
                </c:pt>
                <c:pt idx="7025">
                  <c:v>117.06699999999999</c:v>
                </c:pt>
                <c:pt idx="7026">
                  <c:v>117.083</c:v>
                </c:pt>
                <c:pt idx="7027">
                  <c:v>117.1</c:v>
                </c:pt>
                <c:pt idx="7028">
                  <c:v>117.117</c:v>
                </c:pt>
                <c:pt idx="7029">
                  <c:v>117.133</c:v>
                </c:pt>
                <c:pt idx="7030">
                  <c:v>117.15</c:v>
                </c:pt>
                <c:pt idx="7031">
                  <c:v>117.167</c:v>
                </c:pt>
                <c:pt idx="7032">
                  <c:v>117.18300000000001</c:v>
                </c:pt>
                <c:pt idx="7033">
                  <c:v>117.2</c:v>
                </c:pt>
                <c:pt idx="7034">
                  <c:v>117.217</c:v>
                </c:pt>
                <c:pt idx="7035">
                  <c:v>117.233</c:v>
                </c:pt>
                <c:pt idx="7036">
                  <c:v>117.25</c:v>
                </c:pt>
                <c:pt idx="7037">
                  <c:v>117.267</c:v>
                </c:pt>
                <c:pt idx="7038">
                  <c:v>117.283</c:v>
                </c:pt>
                <c:pt idx="7039">
                  <c:v>117.3</c:v>
                </c:pt>
                <c:pt idx="7040">
                  <c:v>117.31699999999999</c:v>
                </c:pt>
                <c:pt idx="7041">
                  <c:v>117.333</c:v>
                </c:pt>
                <c:pt idx="7042">
                  <c:v>117.35</c:v>
                </c:pt>
                <c:pt idx="7043">
                  <c:v>117.367</c:v>
                </c:pt>
                <c:pt idx="7044">
                  <c:v>117.383</c:v>
                </c:pt>
                <c:pt idx="7045">
                  <c:v>117.4</c:v>
                </c:pt>
                <c:pt idx="7046">
                  <c:v>117.417</c:v>
                </c:pt>
                <c:pt idx="7047">
                  <c:v>117.43300000000001</c:v>
                </c:pt>
                <c:pt idx="7048">
                  <c:v>117.45</c:v>
                </c:pt>
                <c:pt idx="7049">
                  <c:v>117.467</c:v>
                </c:pt>
                <c:pt idx="7050">
                  <c:v>117.483</c:v>
                </c:pt>
                <c:pt idx="7051">
                  <c:v>117.5</c:v>
                </c:pt>
                <c:pt idx="7052">
                  <c:v>117.517</c:v>
                </c:pt>
                <c:pt idx="7053">
                  <c:v>117.533</c:v>
                </c:pt>
                <c:pt idx="7054">
                  <c:v>117.55</c:v>
                </c:pt>
                <c:pt idx="7055">
                  <c:v>117.56699999999999</c:v>
                </c:pt>
                <c:pt idx="7056">
                  <c:v>117.583</c:v>
                </c:pt>
                <c:pt idx="7057">
                  <c:v>117.6</c:v>
                </c:pt>
                <c:pt idx="7058">
                  <c:v>117.617</c:v>
                </c:pt>
                <c:pt idx="7059">
                  <c:v>117.633</c:v>
                </c:pt>
                <c:pt idx="7060">
                  <c:v>117.65</c:v>
                </c:pt>
                <c:pt idx="7061">
                  <c:v>117.667</c:v>
                </c:pt>
                <c:pt idx="7062">
                  <c:v>117.68300000000001</c:v>
                </c:pt>
                <c:pt idx="7063">
                  <c:v>117.7</c:v>
                </c:pt>
                <c:pt idx="7064">
                  <c:v>117.717</c:v>
                </c:pt>
                <c:pt idx="7065">
                  <c:v>117.733</c:v>
                </c:pt>
                <c:pt idx="7066">
                  <c:v>117.75</c:v>
                </c:pt>
                <c:pt idx="7067">
                  <c:v>117.767</c:v>
                </c:pt>
                <c:pt idx="7068">
                  <c:v>117.783</c:v>
                </c:pt>
                <c:pt idx="7069">
                  <c:v>117.8</c:v>
                </c:pt>
                <c:pt idx="7070">
                  <c:v>117.81699999999999</c:v>
                </c:pt>
                <c:pt idx="7071">
                  <c:v>117.833</c:v>
                </c:pt>
                <c:pt idx="7072">
                  <c:v>117.85</c:v>
                </c:pt>
                <c:pt idx="7073">
                  <c:v>117.867</c:v>
                </c:pt>
                <c:pt idx="7074">
                  <c:v>117.883</c:v>
                </c:pt>
                <c:pt idx="7075">
                  <c:v>117.9</c:v>
                </c:pt>
                <c:pt idx="7076">
                  <c:v>117.917</c:v>
                </c:pt>
                <c:pt idx="7077">
                  <c:v>117.93300000000001</c:v>
                </c:pt>
                <c:pt idx="7078">
                  <c:v>117.95</c:v>
                </c:pt>
                <c:pt idx="7079">
                  <c:v>117.967</c:v>
                </c:pt>
                <c:pt idx="7080">
                  <c:v>117.983</c:v>
                </c:pt>
                <c:pt idx="7081">
                  <c:v>118</c:v>
                </c:pt>
                <c:pt idx="7082">
                  <c:v>118.017</c:v>
                </c:pt>
                <c:pt idx="7083">
                  <c:v>118.033</c:v>
                </c:pt>
                <c:pt idx="7084">
                  <c:v>118.05</c:v>
                </c:pt>
                <c:pt idx="7085">
                  <c:v>118.06699999999999</c:v>
                </c:pt>
                <c:pt idx="7086">
                  <c:v>118.083</c:v>
                </c:pt>
                <c:pt idx="7087">
                  <c:v>118.1</c:v>
                </c:pt>
                <c:pt idx="7088">
                  <c:v>118.117</c:v>
                </c:pt>
                <c:pt idx="7089">
                  <c:v>118.133</c:v>
                </c:pt>
                <c:pt idx="7090">
                  <c:v>118.15</c:v>
                </c:pt>
                <c:pt idx="7091">
                  <c:v>118.167</c:v>
                </c:pt>
                <c:pt idx="7092">
                  <c:v>118.18300000000001</c:v>
                </c:pt>
                <c:pt idx="7093">
                  <c:v>118.2</c:v>
                </c:pt>
                <c:pt idx="7094">
                  <c:v>118.217</c:v>
                </c:pt>
                <c:pt idx="7095">
                  <c:v>118.233</c:v>
                </c:pt>
                <c:pt idx="7096">
                  <c:v>118.25</c:v>
                </c:pt>
                <c:pt idx="7097">
                  <c:v>118.267</c:v>
                </c:pt>
                <c:pt idx="7098">
                  <c:v>118.283</c:v>
                </c:pt>
                <c:pt idx="7099">
                  <c:v>118.3</c:v>
                </c:pt>
                <c:pt idx="7100">
                  <c:v>118.31699999999999</c:v>
                </c:pt>
                <c:pt idx="7101">
                  <c:v>118.333</c:v>
                </c:pt>
                <c:pt idx="7102">
                  <c:v>118.35</c:v>
                </c:pt>
                <c:pt idx="7103">
                  <c:v>118.367</c:v>
                </c:pt>
                <c:pt idx="7104">
                  <c:v>118.383</c:v>
                </c:pt>
                <c:pt idx="7105">
                  <c:v>118.4</c:v>
                </c:pt>
                <c:pt idx="7106">
                  <c:v>118.417</c:v>
                </c:pt>
                <c:pt idx="7107">
                  <c:v>118.43300000000001</c:v>
                </c:pt>
                <c:pt idx="7108">
                  <c:v>118.45</c:v>
                </c:pt>
                <c:pt idx="7109">
                  <c:v>118.467</c:v>
                </c:pt>
                <c:pt idx="7110">
                  <c:v>118.483</c:v>
                </c:pt>
                <c:pt idx="7111">
                  <c:v>118.5</c:v>
                </c:pt>
                <c:pt idx="7112">
                  <c:v>118.517</c:v>
                </c:pt>
                <c:pt idx="7113">
                  <c:v>118.533</c:v>
                </c:pt>
                <c:pt idx="7114">
                  <c:v>118.55</c:v>
                </c:pt>
                <c:pt idx="7115">
                  <c:v>118.56699999999999</c:v>
                </c:pt>
                <c:pt idx="7116">
                  <c:v>118.583</c:v>
                </c:pt>
                <c:pt idx="7117">
                  <c:v>118.6</c:v>
                </c:pt>
                <c:pt idx="7118">
                  <c:v>118.617</c:v>
                </c:pt>
                <c:pt idx="7119">
                  <c:v>118.633</c:v>
                </c:pt>
                <c:pt idx="7120">
                  <c:v>118.65</c:v>
                </c:pt>
                <c:pt idx="7121">
                  <c:v>118.667</c:v>
                </c:pt>
                <c:pt idx="7122">
                  <c:v>118.68300000000001</c:v>
                </c:pt>
                <c:pt idx="7123">
                  <c:v>118.7</c:v>
                </c:pt>
                <c:pt idx="7124">
                  <c:v>118.717</c:v>
                </c:pt>
                <c:pt idx="7125">
                  <c:v>118.733</c:v>
                </c:pt>
                <c:pt idx="7126">
                  <c:v>118.75</c:v>
                </c:pt>
                <c:pt idx="7127">
                  <c:v>118.767</c:v>
                </c:pt>
                <c:pt idx="7128">
                  <c:v>118.783</c:v>
                </c:pt>
                <c:pt idx="7129">
                  <c:v>118.8</c:v>
                </c:pt>
                <c:pt idx="7130">
                  <c:v>118.81699999999999</c:v>
                </c:pt>
                <c:pt idx="7131">
                  <c:v>118.833</c:v>
                </c:pt>
                <c:pt idx="7132">
                  <c:v>118.85</c:v>
                </c:pt>
                <c:pt idx="7133">
                  <c:v>118.867</c:v>
                </c:pt>
                <c:pt idx="7134">
                  <c:v>118.883</c:v>
                </c:pt>
                <c:pt idx="7135">
                  <c:v>118.9</c:v>
                </c:pt>
                <c:pt idx="7136">
                  <c:v>118.917</c:v>
                </c:pt>
                <c:pt idx="7137">
                  <c:v>118.93300000000001</c:v>
                </c:pt>
                <c:pt idx="7138">
                  <c:v>118.95</c:v>
                </c:pt>
                <c:pt idx="7139">
                  <c:v>118.967</c:v>
                </c:pt>
                <c:pt idx="7140">
                  <c:v>118.983</c:v>
                </c:pt>
                <c:pt idx="7141">
                  <c:v>119</c:v>
                </c:pt>
                <c:pt idx="7142">
                  <c:v>119.017</c:v>
                </c:pt>
                <c:pt idx="7143">
                  <c:v>119.033</c:v>
                </c:pt>
                <c:pt idx="7144">
                  <c:v>119.05</c:v>
                </c:pt>
                <c:pt idx="7145">
                  <c:v>119.06699999999999</c:v>
                </c:pt>
                <c:pt idx="7146">
                  <c:v>119.083</c:v>
                </c:pt>
                <c:pt idx="7147">
                  <c:v>119.1</c:v>
                </c:pt>
                <c:pt idx="7148">
                  <c:v>119.117</c:v>
                </c:pt>
                <c:pt idx="7149">
                  <c:v>119.133</c:v>
                </c:pt>
                <c:pt idx="7150">
                  <c:v>119.15</c:v>
                </c:pt>
                <c:pt idx="7151">
                  <c:v>119.167</c:v>
                </c:pt>
                <c:pt idx="7152">
                  <c:v>119.18300000000001</c:v>
                </c:pt>
                <c:pt idx="7153">
                  <c:v>119.2</c:v>
                </c:pt>
                <c:pt idx="7154">
                  <c:v>119.217</c:v>
                </c:pt>
                <c:pt idx="7155">
                  <c:v>119.233</c:v>
                </c:pt>
                <c:pt idx="7156">
                  <c:v>119.25</c:v>
                </c:pt>
                <c:pt idx="7157">
                  <c:v>119.267</c:v>
                </c:pt>
                <c:pt idx="7158">
                  <c:v>119.283</c:v>
                </c:pt>
                <c:pt idx="7159">
                  <c:v>119.3</c:v>
                </c:pt>
                <c:pt idx="7160">
                  <c:v>119.31699999999999</c:v>
                </c:pt>
                <c:pt idx="7161">
                  <c:v>119.333</c:v>
                </c:pt>
                <c:pt idx="7162">
                  <c:v>119.35</c:v>
                </c:pt>
                <c:pt idx="7163">
                  <c:v>119.367</c:v>
                </c:pt>
                <c:pt idx="7164">
                  <c:v>119.383</c:v>
                </c:pt>
                <c:pt idx="7165">
                  <c:v>119.4</c:v>
                </c:pt>
                <c:pt idx="7166">
                  <c:v>119.417</c:v>
                </c:pt>
                <c:pt idx="7167">
                  <c:v>119.43300000000001</c:v>
                </c:pt>
                <c:pt idx="7168">
                  <c:v>119.45</c:v>
                </c:pt>
                <c:pt idx="7169">
                  <c:v>119.467</c:v>
                </c:pt>
                <c:pt idx="7170">
                  <c:v>119.483</c:v>
                </c:pt>
                <c:pt idx="7171">
                  <c:v>119.5</c:v>
                </c:pt>
                <c:pt idx="7172">
                  <c:v>119.517</c:v>
                </c:pt>
                <c:pt idx="7173">
                  <c:v>119.533</c:v>
                </c:pt>
                <c:pt idx="7174">
                  <c:v>119.55</c:v>
                </c:pt>
                <c:pt idx="7175">
                  <c:v>119.56699999999999</c:v>
                </c:pt>
                <c:pt idx="7176">
                  <c:v>119.583</c:v>
                </c:pt>
                <c:pt idx="7177">
                  <c:v>119.6</c:v>
                </c:pt>
                <c:pt idx="7178">
                  <c:v>119.617</c:v>
                </c:pt>
                <c:pt idx="7179">
                  <c:v>119.633</c:v>
                </c:pt>
                <c:pt idx="7180">
                  <c:v>119.65</c:v>
                </c:pt>
                <c:pt idx="7181">
                  <c:v>119.667</c:v>
                </c:pt>
                <c:pt idx="7182">
                  <c:v>119.68300000000001</c:v>
                </c:pt>
                <c:pt idx="7183">
                  <c:v>119.7</c:v>
                </c:pt>
                <c:pt idx="7184">
                  <c:v>119.717</c:v>
                </c:pt>
                <c:pt idx="7185">
                  <c:v>119.733</c:v>
                </c:pt>
                <c:pt idx="7186">
                  <c:v>119.75</c:v>
                </c:pt>
                <c:pt idx="7187">
                  <c:v>119.767</c:v>
                </c:pt>
                <c:pt idx="7188">
                  <c:v>119.783</c:v>
                </c:pt>
                <c:pt idx="7189">
                  <c:v>119.8</c:v>
                </c:pt>
                <c:pt idx="7190">
                  <c:v>119.81699999999999</c:v>
                </c:pt>
                <c:pt idx="7191">
                  <c:v>119.833</c:v>
                </c:pt>
                <c:pt idx="7192">
                  <c:v>119.85</c:v>
                </c:pt>
                <c:pt idx="7193">
                  <c:v>119.867</c:v>
                </c:pt>
                <c:pt idx="7194">
                  <c:v>119.883</c:v>
                </c:pt>
                <c:pt idx="7195">
                  <c:v>119.9</c:v>
                </c:pt>
                <c:pt idx="7196">
                  <c:v>119.917</c:v>
                </c:pt>
                <c:pt idx="7197">
                  <c:v>119.93300000000001</c:v>
                </c:pt>
                <c:pt idx="7198">
                  <c:v>119.95</c:v>
                </c:pt>
                <c:pt idx="7199">
                  <c:v>119.967</c:v>
                </c:pt>
                <c:pt idx="7200">
                  <c:v>119.983</c:v>
                </c:pt>
                <c:pt idx="7201">
                  <c:v>120</c:v>
                </c:pt>
              </c:numCache>
            </c:numRef>
          </c:xVal>
          <c:yVal>
            <c:numRef>
              <c:f>'2.3 SCP-Method (Fig.1)'!$D$1:$D$7202</c:f>
              <c:numCache>
                <c:formatCode>0.000</c:formatCode>
                <c:ptCount val="7202"/>
                <c:pt idx="1">
                  <c:v>25.41</c:v>
                </c:pt>
                <c:pt idx="2">
                  <c:v>25.366433333333333</c:v>
                </c:pt>
                <c:pt idx="3">
                  <c:v>25.331899999999997</c:v>
                </c:pt>
                <c:pt idx="4">
                  <c:v>25.293333333333337</c:v>
                </c:pt>
                <c:pt idx="5">
                  <c:v>25.241766666666667</c:v>
                </c:pt>
                <c:pt idx="6">
                  <c:v>25.207233333333335</c:v>
                </c:pt>
                <c:pt idx="7">
                  <c:v>25.178666666666665</c:v>
                </c:pt>
                <c:pt idx="8">
                  <c:v>25.136099999999999</c:v>
                </c:pt>
                <c:pt idx="9">
                  <c:v>25.109566666666666</c:v>
                </c:pt>
                <c:pt idx="10">
                  <c:v>25.074999999999999</c:v>
                </c:pt>
                <c:pt idx="11">
                  <c:v>25.037433333333333</c:v>
                </c:pt>
                <c:pt idx="12">
                  <c:v>25.014900000000001</c:v>
                </c:pt>
                <c:pt idx="13">
                  <c:v>24.985333333333333</c:v>
                </c:pt>
                <c:pt idx="14">
                  <c:v>24.952766666666669</c:v>
                </c:pt>
                <c:pt idx="15">
                  <c:v>24.932233333333336</c:v>
                </c:pt>
                <c:pt idx="16">
                  <c:v>24.896666666666668</c:v>
                </c:pt>
                <c:pt idx="17">
                  <c:v>24.870100000000001</c:v>
                </c:pt>
                <c:pt idx="18">
                  <c:v>24.845566666666667</c:v>
                </c:pt>
                <c:pt idx="19">
                  <c:v>24.81</c:v>
                </c:pt>
                <c:pt idx="20">
                  <c:v>24.774433333333334</c:v>
                </c:pt>
                <c:pt idx="21">
                  <c:v>24.753900000000002</c:v>
                </c:pt>
                <c:pt idx="22">
                  <c:v>24.731333333333332</c:v>
                </c:pt>
                <c:pt idx="23">
                  <c:v>24.713766666666665</c:v>
                </c:pt>
                <c:pt idx="24">
                  <c:v>24.680233333333334</c:v>
                </c:pt>
                <c:pt idx="25">
                  <c:v>24.664666666666669</c:v>
                </c:pt>
                <c:pt idx="26">
                  <c:v>24.6371</c:v>
                </c:pt>
                <c:pt idx="27">
                  <c:v>24.619566666666667</c:v>
                </c:pt>
                <c:pt idx="28">
                  <c:v>24.596</c:v>
                </c:pt>
                <c:pt idx="29">
                  <c:v>24.56743333333333</c:v>
                </c:pt>
                <c:pt idx="30">
                  <c:v>24.546899999999997</c:v>
                </c:pt>
                <c:pt idx="31">
                  <c:v>24.529333333333334</c:v>
                </c:pt>
                <c:pt idx="32">
                  <c:v>24.511766666666666</c:v>
                </c:pt>
                <c:pt idx="33">
                  <c:v>24.479233333333333</c:v>
                </c:pt>
                <c:pt idx="34">
                  <c:v>24.456666666666667</c:v>
                </c:pt>
                <c:pt idx="35">
                  <c:v>24.438100000000002</c:v>
                </c:pt>
                <c:pt idx="36">
                  <c:v>24.424566666666667</c:v>
                </c:pt>
                <c:pt idx="37">
                  <c:v>24.402000000000001</c:v>
                </c:pt>
                <c:pt idx="38">
                  <c:v>24.379433333333331</c:v>
                </c:pt>
                <c:pt idx="39">
                  <c:v>24.3629</c:v>
                </c:pt>
                <c:pt idx="40">
                  <c:v>24.339333333333332</c:v>
                </c:pt>
                <c:pt idx="41">
                  <c:v>24.321766666666669</c:v>
                </c:pt>
                <c:pt idx="42">
                  <c:v>24.310233333333333</c:v>
                </c:pt>
                <c:pt idx="43">
                  <c:v>24.301666666666666</c:v>
                </c:pt>
                <c:pt idx="44">
                  <c:v>24.274099999999997</c:v>
                </c:pt>
                <c:pt idx="45">
                  <c:v>24.256566666666664</c:v>
                </c:pt>
                <c:pt idx="46">
                  <c:v>24.241</c:v>
                </c:pt>
                <c:pt idx="47">
                  <c:v>24.221433333333334</c:v>
                </c:pt>
                <c:pt idx="48">
                  <c:v>24.203900000000001</c:v>
                </c:pt>
                <c:pt idx="49">
                  <c:v>24.184333333333331</c:v>
                </c:pt>
                <c:pt idx="50">
                  <c:v>24.158766666666665</c:v>
                </c:pt>
                <c:pt idx="51">
                  <c:v>24.14523333333333</c:v>
                </c:pt>
                <c:pt idx="52">
                  <c:v>24.132666666666669</c:v>
                </c:pt>
                <c:pt idx="53">
                  <c:v>24.118099999999998</c:v>
                </c:pt>
                <c:pt idx="54">
                  <c:v>24.095566666666667</c:v>
                </c:pt>
                <c:pt idx="55">
                  <c:v>24.082999999999998</c:v>
                </c:pt>
                <c:pt idx="56">
                  <c:v>24.063433333333336</c:v>
                </c:pt>
                <c:pt idx="57">
                  <c:v>24.053900000000002</c:v>
                </c:pt>
                <c:pt idx="58">
                  <c:v>24.042333333333335</c:v>
                </c:pt>
                <c:pt idx="59">
                  <c:v>24.023766666666667</c:v>
                </c:pt>
                <c:pt idx="60">
                  <c:v>24.010233333333332</c:v>
                </c:pt>
                <c:pt idx="61">
                  <c:v>23.988666666666663</c:v>
                </c:pt>
                <c:pt idx="62">
                  <c:v>23.9771</c:v>
                </c:pt>
                <c:pt idx="63">
                  <c:v>23.962566666666667</c:v>
                </c:pt>
                <c:pt idx="64">
                  <c:v>23.943000000000001</c:v>
                </c:pt>
                <c:pt idx="65">
                  <c:v>23.925433333333331</c:v>
                </c:pt>
                <c:pt idx="66">
                  <c:v>23.913899999999998</c:v>
                </c:pt>
                <c:pt idx="67">
                  <c:v>23.895333333333333</c:v>
                </c:pt>
                <c:pt idx="68">
                  <c:v>23.876766666666668</c:v>
                </c:pt>
                <c:pt idx="69">
                  <c:v>23.859233333333332</c:v>
                </c:pt>
                <c:pt idx="70">
                  <c:v>23.838666666666665</c:v>
                </c:pt>
                <c:pt idx="71">
                  <c:v>23.819099999999999</c:v>
                </c:pt>
                <c:pt idx="72">
                  <c:v>23.807566666666666</c:v>
                </c:pt>
                <c:pt idx="73">
                  <c:v>23.798000000000002</c:v>
                </c:pt>
                <c:pt idx="74">
                  <c:v>23.784433333333332</c:v>
                </c:pt>
                <c:pt idx="75">
                  <c:v>23.764900000000001</c:v>
                </c:pt>
                <c:pt idx="76">
                  <c:v>23.755333333333333</c:v>
                </c:pt>
                <c:pt idx="77">
                  <c:v>23.738766666666667</c:v>
                </c:pt>
                <c:pt idx="78">
                  <c:v>23.729233333333333</c:v>
                </c:pt>
                <c:pt idx="79">
                  <c:v>23.712666666666667</c:v>
                </c:pt>
                <c:pt idx="80">
                  <c:v>23.705099999999998</c:v>
                </c:pt>
                <c:pt idx="81">
                  <c:v>23.689566666666668</c:v>
                </c:pt>
                <c:pt idx="82">
                  <c:v>23.669999999999998</c:v>
                </c:pt>
                <c:pt idx="83">
                  <c:v>23.652433333333335</c:v>
                </c:pt>
                <c:pt idx="84">
                  <c:v>23.6309</c:v>
                </c:pt>
                <c:pt idx="85">
                  <c:v>23.619333333333334</c:v>
                </c:pt>
                <c:pt idx="86">
                  <c:v>23.607766666666667</c:v>
                </c:pt>
                <c:pt idx="87">
                  <c:v>23.588233333333331</c:v>
                </c:pt>
                <c:pt idx="88">
                  <c:v>23.575666666666667</c:v>
                </c:pt>
                <c:pt idx="89">
                  <c:v>23.566099999999999</c:v>
                </c:pt>
                <c:pt idx="90">
                  <c:v>23.554566666666666</c:v>
                </c:pt>
                <c:pt idx="91">
                  <c:v>23.535999999999998</c:v>
                </c:pt>
                <c:pt idx="92">
                  <c:v>23.517433333333333</c:v>
                </c:pt>
                <c:pt idx="93">
                  <c:v>23.503899999999998</c:v>
                </c:pt>
                <c:pt idx="94">
                  <c:v>23.486333333333334</c:v>
                </c:pt>
                <c:pt idx="95">
                  <c:v>23.475766666666665</c:v>
                </c:pt>
                <c:pt idx="96">
                  <c:v>23.452233333333332</c:v>
                </c:pt>
                <c:pt idx="97">
                  <c:v>23.435666666666666</c:v>
                </c:pt>
                <c:pt idx="98">
                  <c:v>23.426100000000002</c:v>
                </c:pt>
                <c:pt idx="99">
                  <c:v>23.407566666666668</c:v>
                </c:pt>
                <c:pt idx="100">
                  <c:v>23.398</c:v>
                </c:pt>
                <c:pt idx="101">
                  <c:v>23.376433333333331</c:v>
                </c:pt>
                <c:pt idx="102">
                  <c:v>23.358899999999998</c:v>
                </c:pt>
                <c:pt idx="103">
                  <c:v>23.352333333333331</c:v>
                </c:pt>
                <c:pt idx="104">
                  <c:v>23.336766666666666</c:v>
                </c:pt>
                <c:pt idx="105">
                  <c:v>23.317233333333334</c:v>
                </c:pt>
                <c:pt idx="106">
                  <c:v>23.302666666666667</c:v>
                </c:pt>
                <c:pt idx="107">
                  <c:v>23.281099999999999</c:v>
                </c:pt>
                <c:pt idx="108">
                  <c:v>23.275566666666666</c:v>
                </c:pt>
                <c:pt idx="109">
                  <c:v>23.268000000000001</c:v>
                </c:pt>
                <c:pt idx="110">
                  <c:v>23.249433333333332</c:v>
                </c:pt>
                <c:pt idx="111">
                  <c:v>23.236899999999999</c:v>
                </c:pt>
                <c:pt idx="112">
                  <c:v>23.217333333333332</c:v>
                </c:pt>
                <c:pt idx="113">
                  <c:v>23.195766666666668</c:v>
                </c:pt>
                <c:pt idx="114">
                  <c:v>23.187233333333332</c:v>
                </c:pt>
                <c:pt idx="115">
                  <c:v>23.167666666666669</c:v>
                </c:pt>
                <c:pt idx="116">
                  <c:v>23.149100000000001</c:v>
                </c:pt>
                <c:pt idx="117">
                  <c:v>23.129566666666665</c:v>
                </c:pt>
                <c:pt idx="118">
                  <c:v>23.113</c:v>
                </c:pt>
                <c:pt idx="119">
                  <c:v>23.103433333333335</c:v>
                </c:pt>
                <c:pt idx="120">
                  <c:v>23.0899</c:v>
                </c:pt>
                <c:pt idx="121">
                  <c:v>23.073333333333334</c:v>
                </c:pt>
                <c:pt idx="122">
                  <c:v>23.058766666666667</c:v>
                </c:pt>
                <c:pt idx="123">
                  <c:v>23.041233333333334</c:v>
                </c:pt>
                <c:pt idx="124">
                  <c:v>23.020666666666667</c:v>
                </c:pt>
                <c:pt idx="125">
                  <c:v>23.0031</c:v>
                </c:pt>
                <c:pt idx="126">
                  <c:v>22.995566666666669</c:v>
                </c:pt>
                <c:pt idx="127">
                  <c:v>22.981999999999999</c:v>
                </c:pt>
                <c:pt idx="128">
                  <c:v>22.961433333333332</c:v>
                </c:pt>
                <c:pt idx="129">
                  <c:v>22.957899999999999</c:v>
                </c:pt>
                <c:pt idx="130">
                  <c:v>22.950333333333333</c:v>
                </c:pt>
                <c:pt idx="131">
                  <c:v>22.934766666666668</c:v>
                </c:pt>
                <c:pt idx="132">
                  <c:v>22.914233333333332</c:v>
                </c:pt>
                <c:pt idx="133">
                  <c:v>22.899666666666665</c:v>
                </c:pt>
                <c:pt idx="134">
                  <c:v>22.892100000000003</c:v>
                </c:pt>
                <c:pt idx="135">
                  <c:v>22.87456666666667</c:v>
                </c:pt>
                <c:pt idx="136">
                  <c:v>22.853000000000002</c:v>
                </c:pt>
                <c:pt idx="137">
                  <c:v>22.833433333333332</c:v>
                </c:pt>
                <c:pt idx="138">
                  <c:v>22.820899999999998</c:v>
                </c:pt>
                <c:pt idx="139">
                  <c:v>22.798333333333332</c:v>
                </c:pt>
                <c:pt idx="140">
                  <c:v>22.787766666666666</c:v>
                </c:pt>
                <c:pt idx="141">
                  <c:v>22.778233333333336</c:v>
                </c:pt>
                <c:pt idx="142">
                  <c:v>22.759666666666668</c:v>
                </c:pt>
                <c:pt idx="143">
                  <c:v>22.7441</c:v>
                </c:pt>
                <c:pt idx="144">
                  <c:v>22.725566666666666</c:v>
                </c:pt>
                <c:pt idx="145">
                  <c:v>22.704000000000001</c:v>
                </c:pt>
                <c:pt idx="146">
                  <c:v>22.686433333333333</c:v>
                </c:pt>
                <c:pt idx="147">
                  <c:v>22.668900000000001</c:v>
                </c:pt>
                <c:pt idx="148">
                  <c:v>22.662333333333333</c:v>
                </c:pt>
                <c:pt idx="149">
                  <c:v>22.660766666666664</c:v>
                </c:pt>
                <c:pt idx="150">
                  <c:v>22.642233333333333</c:v>
                </c:pt>
                <c:pt idx="151">
                  <c:v>22.609666666666669</c:v>
                </c:pt>
                <c:pt idx="152">
                  <c:v>22.6021</c:v>
                </c:pt>
                <c:pt idx="153">
                  <c:v>22.595566666666667</c:v>
                </c:pt>
                <c:pt idx="154">
                  <c:v>22.57</c:v>
                </c:pt>
                <c:pt idx="155">
                  <c:v>22.560433333333336</c:v>
                </c:pt>
                <c:pt idx="156">
                  <c:v>22.540900000000001</c:v>
                </c:pt>
                <c:pt idx="157">
                  <c:v>22.532333333333334</c:v>
                </c:pt>
                <c:pt idx="158">
                  <c:v>22.515766666666668</c:v>
                </c:pt>
                <c:pt idx="159">
                  <c:v>22.505233333333333</c:v>
                </c:pt>
                <c:pt idx="160">
                  <c:v>22.493666666666666</c:v>
                </c:pt>
                <c:pt idx="161">
                  <c:v>22.476100000000002</c:v>
                </c:pt>
                <c:pt idx="162">
                  <c:v>22.470566666666667</c:v>
                </c:pt>
                <c:pt idx="163">
                  <c:v>22.457000000000001</c:v>
                </c:pt>
                <c:pt idx="164">
                  <c:v>22.437433333333331</c:v>
                </c:pt>
                <c:pt idx="165">
                  <c:v>22.418900000000001</c:v>
                </c:pt>
                <c:pt idx="166">
                  <c:v>22.410333333333334</c:v>
                </c:pt>
                <c:pt idx="167">
                  <c:v>22.382766666666669</c:v>
                </c:pt>
                <c:pt idx="168">
                  <c:v>22.370233333333335</c:v>
                </c:pt>
                <c:pt idx="169">
                  <c:v>22.345666666666666</c:v>
                </c:pt>
                <c:pt idx="170">
                  <c:v>22.328099999999999</c:v>
                </c:pt>
                <c:pt idx="171">
                  <c:v>22.324566666666666</c:v>
                </c:pt>
                <c:pt idx="172">
                  <c:v>22.312000000000001</c:v>
                </c:pt>
                <c:pt idx="173">
                  <c:v>22.295433333333332</c:v>
                </c:pt>
                <c:pt idx="174">
                  <c:v>22.2759</c:v>
                </c:pt>
                <c:pt idx="175">
                  <c:v>22.261333333333333</c:v>
                </c:pt>
                <c:pt idx="176">
                  <c:v>22.235766666666667</c:v>
                </c:pt>
                <c:pt idx="177">
                  <c:v>22.224233333333334</c:v>
                </c:pt>
                <c:pt idx="178">
                  <c:v>22.200666666666667</c:v>
                </c:pt>
                <c:pt idx="179">
                  <c:v>22.1921</c:v>
                </c:pt>
                <c:pt idx="180">
                  <c:v>22.174566666666667</c:v>
                </c:pt>
                <c:pt idx="181">
                  <c:v>22.16</c:v>
                </c:pt>
                <c:pt idx="182">
                  <c:v>22.141433333333335</c:v>
                </c:pt>
                <c:pt idx="183">
                  <c:v>22.128900000000002</c:v>
                </c:pt>
                <c:pt idx="184">
                  <c:v>22.116333333333333</c:v>
                </c:pt>
                <c:pt idx="185">
                  <c:v>22.091766666666665</c:v>
                </c:pt>
                <c:pt idx="186">
                  <c:v>22.076233333333331</c:v>
                </c:pt>
                <c:pt idx="187">
                  <c:v>22.061666666666667</c:v>
                </c:pt>
                <c:pt idx="188">
                  <c:v>22.042100000000001</c:v>
                </c:pt>
                <c:pt idx="189">
                  <c:v>22.029566666666668</c:v>
                </c:pt>
                <c:pt idx="190">
                  <c:v>22.015999999999998</c:v>
                </c:pt>
                <c:pt idx="191">
                  <c:v>22.005433333333333</c:v>
                </c:pt>
                <c:pt idx="192">
                  <c:v>21.9879</c:v>
                </c:pt>
                <c:pt idx="193">
                  <c:v>21.973333333333333</c:v>
                </c:pt>
                <c:pt idx="194">
                  <c:v>21.952766666666665</c:v>
                </c:pt>
                <c:pt idx="195">
                  <c:v>21.942233333333334</c:v>
                </c:pt>
                <c:pt idx="196">
                  <c:v>21.925666666666665</c:v>
                </c:pt>
                <c:pt idx="197">
                  <c:v>21.909100000000002</c:v>
                </c:pt>
                <c:pt idx="198">
                  <c:v>21.890566666666668</c:v>
                </c:pt>
                <c:pt idx="199">
                  <c:v>21.881</c:v>
                </c:pt>
                <c:pt idx="200">
                  <c:v>21.872433333333333</c:v>
                </c:pt>
                <c:pt idx="201">
                  <c:v>21.853899999999999</c:v>
                </c:pt>
                <c:pt idx="202">
                  <c:v>21.844333333333331</c:v>
                </c:pt>
                <c:pt idx="203">
                  <c:v>21.828766666666667</c:v>
                </c:pt>
                <c:pt idx="204">
                  <c:v>21.811233333333334</c:v>
                </c:pt>
                <c:pt idx="205">
                  <c:v>21.792666666666666</c:v>
                </c:pt>
                <c:pt idx="206">
                  <c:v>21.770099999999999</c:v>
                </c:pt>
                <c:pt idx="207">
                  <c:v>21.756566666666664</c:v>
                </c:pt>
                <c:pt idx="208">
                  <c:v>21.743000000000002</c:v>
                </c:pt>
                <c:pt idx="209">
                  <c:v>21.720433333333332</c:v>
                </c:pt>
                <c:pt idx="210">
                  <c:v>21.7119</c:v>
                </c:pt>
                <c:pt idx="211">
                  <c:v>21.700333333333333</c:v>
                </c:pt>
                <c:pt idx="212">
                  <c:v>21.685766666666666</c:v>
                </c:pt>
                <c:pt idx="213">
                  <c:v>21.671233333333333</c:v>
                </c:pt>
                <c:pt idx="214">
                  <c:v>21.653666666666666</c:v>
                </c:pt>
                <c:pt idx="215">
                  <c:v>21.6401</c:v>
                </c:pt>
                <c:pt idx="216">
                  <c:v>21.613566666666667</c:v>
                </c:pt>
                <c:pt idx="217">
                  <c:v>21.596999999999998</c:v>
                </c:pt>
                <c:pt idx="218">
                  <c:v>21.585433333333334</c:v>
                </c:pt>
                <c:pt idx="219">
                  <c:v>21.565900000000003</c:v>
                </c:pt>
                <c:pt idx="220">
                  <c:v>21.547333333333334</c:v>
                </c:pt>
                <c:pt idx="221">
                  <c:v>21.537766666666666</c:v>
                </c:pt>
                <c:pt idx="222">
                  <c:v>21.514233333333333</c:v>
                </c:pt>
                <c:pt idx="223">
                  <c:v>21.500666666666664</c:v>
                </c:pt>
                <c:pt idx="224">
                  <c:v>21.491099999999999</c:v>
                </c:pt>
                <c:pt idx="225">
                  <c:v>21.477566666666668</c:v>
                </c:pt>
                <c:pt idx="226">
                  <c:v>21.460999999999999</c:v>
                </c:pt>
                <c:pt idx="227">
                  <c:v>21.444433333333333</c:v>
                </c:pt>
                <c:pt idx="228">
                  <c:v>21.428899999999999</c:v>
                </c:pt>
                <c:pt idx="229">
                  <c:v>21.416333333333334</c:v>
                </c:pt>
                <c:pt idx="230">
                  <c:v>21.395766666666667</c:v>
                </c:pt>
                <c:pt idx="231">
                  <c:v>21.380233333333333</c:v>
                </c:pt>
                <c:pt idx="232">
                  <c:v>21.366666666666667</c:v>
                </c:pt>
                <c:pt idx="233">
                  <c:v>21.3461</c:v>
                </c:pt>
                <c:pt idx="234">
                  <c:v>21.330566666666666</c:v>
                </c:pt>
                <c:pt idx="235">
                  <c:v>21.316000000000003</c:v>
                </c:pt>
                <c:pt idx="236">
                  <c:v>21.302433333333333</c:v>
                </c:pt>
                <c:pt idx="237">
                  <c:v>21.283899999999999</c:v>
                </c:pt>
                <c:pt idx="238">
                  <c:v>21.259333333333331</c:v>
                </c:pt>
                <c:pt idx="239">
                  <c:v>21.238766666666667</c:v>
                </c:pt>
                <c:pt idx="240">
                  <c:v>21.225233333333335</c:v>
                </c:pt>
                <c:pt idx="241">
                  <c:v>21.222666666666669</c:v>
                </c:pt>
                <c:pt idx="242">
                  <c:v>21.211099999999998</c:v>
                </c:pt>
                <c:pt idx="243">
                  <c:v>21.191566666666667</c:v>
                </c:pt>
                <c:pt idx="244">
                  <c:v>21.173999999999999</c:v>
                </c:pt>
                <c:pt idx="245">
                  <c:v>21.154433333333333</c:v>
                </c:pt>
                <c:pt idx="246">
                  <c:v>21.136900000000001</c:v>
                </c:pt>
                <c:pt idx="247">
                  <c:v>21.133333333333333</c:v>
                </c:pt>
                <c:pt idx="248">
                  <c:v>21.107766666666667</c:v>
                </c:pt>
                <c:pt idx="249">
                  <c:v>21.096233333333334</c:v>
                </c:pt>
                <c:pt idx="250">
                  <c:v>21.084666666666667</c:v>
                </c:pt>
                <c:pt idx="251">
                  <c:v>21.065100000000001</c:v>
                </c:pt>
                <c:pt idx="252">
                  <c:v>21.048566666666666</c:v>
                </c:pt>
                <c:pt idx="253">
                  <c:v>21.035999999999998</c:v>
                </c:pt>
                <c:pt idx="254">
                  <c:v>21.020433333333333</c:v>
                </c:pt>
                <c:pt idx="255">
                  <c:v>21.008899999999997</c:v>
                </c:pt>
                <c:pt idx="256">
                  <c:v>20.990333333333336</c:v>
                </c:pt>
                <c:pt idx="257">
                  <c:v>20.971766666666667</c:v>
                </c:pt>
                <c:pt idx="258">
                  <c:v>20.946233333333332</c:v>
                </c:pt>
                <c:pt idx="259">
                  <c:v>20.938666666666666</c:v>
                </c:pt>
                <c:pt idx="260">
                  <c:v>20.928100000000001</c:v>
                </c:pt>
                <c:pt idx="261">
                  <c:v>20.914566666666669</c:v>
                </c:pt>
                <c:pt idx="262">
                  <c:v>20.891000000000002</c:v>
                </c:pt>
                <c:pt idx="263">
                  <c:v>20.877433333333332</c:v>
                </c:pt>
                <c:pt idx="264">
                  <c:v>20.870899999999999</c:v>
                </c:pt>
                <c:pt idx="265">
                  <c:v>20.848333333333333</c:v>
                </c:pt>
                <c:pt idx="266">
                  <c:v>20.831766666666667</c:v>
                </c:pt>
                <c:pt idx="267">
                  <c:v>20.813233333333333</c:v>
                </c:pt>
                <c:pt idx="268">
                  <c:v>20.791666666666668</c:v>
                </c:pt>
                <c:pt idx="269">
                  <c:v>20.781099999999999</c:v>
                </c:pt>
                <c:pt idx="270">
                  <c:v>20.768566666666665</c:v>
                </c:pt>
                <c:pt idx="271">
                  <c:v>20.753</c:v>
                </c:pt>
                <c:pt idx="272">
                  <c:v>20.734433333333335</c:v>
                </c:pt>
                <c:pt idx="273">
                  <c:v>20.7239</c:v>
                </c:pt>
                <c:pt idx="274">
                  <c:v>20.710333333333331</c:v>
                </c:pt>
                <c:pt idx="275">
                  <c:v>20.689766666666664</c:v>
                </c:pt>
                <c:pt idx="276">
                  <c:v>20.671233333333333</c:v>
                </c:pt>
                <c:pt idx="277">
                  <c:v>20.652666666666669</c:v>
                </c:pt>
                <c:pt idx="278">
                  <c:v>20.639099999999999</c:v>
                </c:pt>
                <c:pt idx="279">
                  <c:v>20.625566666666668</c:v>
                </c:pt>
                <c:pt idx="280">
                  <c:v>20.608000000000001</c:v>
                </c:pt>
                <c:pt idx="281">
                  <c:v>20.599433333333334</c:v>
                </c:pt>
                <c:pt idx="282">
                  <c:v>20.581900000000001</c:v>
                </c:pt>
                <c:pt idx="283">
                  <c:v>20.569333333333333</c:v>
                </c:pt>
                <c:pt idx="284">
                  <c:v>20.548766666666666</c:v>
                </c:pt>
                <c:pt idx="285">
                  <c:v>20.526233333333334</c:v>
                </c:pt>
                <c:pt idx="286">
                  <c:v>20.513666666666666</c:v>
                </c:pt>
                <c:pt idx="287">
                  <c:v>20.5061</c:v>
                </c:pt>
                <c:pt idx="288">
                  <c:v>20.487566666666666</c:v>
                </c:pt>
                <c:pt idx="289">
                  <c:v>20.475000000000001</c:v>
                </c:pt>
                <c:pt idx="290">
                  <c:v>20.458433333333332</c:v>
                </c:pt>
                <c:pt idx="291">
                  <c:v>20.451899999999998</c:v>
                </c:pt>
                <c:pt idx="292">
                  <c:v>20.422333333333334</c:v>
                </c:pt>
                <c:pt idx="293">
                  <c:v>20.404766666666667</c:v>
                </c:pt>
                <c:pt idx="294">
                  <c:v>20.395233333333334</c:v>
                </c:pt>
                <c:pt idx="295">
                  <c:v>20.380666666666666</c:v>
                </c:pt>
                <c:pt idx="296">
                  <c:v>20.364099999999997</c:v>
                </c:pt>
                <c:pt idx="297">
                  <c:v>20.357566666666663</c:v>
                </c:pt>
                <c:pt idx="298">
                  <c:v>20.344000000000001</c:v>
                </c:pt>
                <c:pt idx="299">
                  <c:v>20.324433333333332</c:v>
                </c:pt>
                <c:pt idx="300">
                  <c:v>20.305900000000001</c:v>
                </c:pt>
                <c:pt idx="301">
                  <c:v>20.289333333333332</c:v>
                </c:pt>
                <c:pt idx="302">
                  <c:v>20.275766666666669</c:v>
                </c:pt>
                <c:pt idx="303">
                  <c:v>20.260233333333336</c:v>
                </c:pt>
                <c:pt idx="304">
                  <c:v>20.233666666666668</c:v>
                </c:pt>
                <c:pt idx="305">
                  <c:v>20.217099999999999</c:v>
                </c:pt>
                <c:pt idx="306">
                  <c:v>20.206566666666667</c:v>
                </c:pt>
                <c:pt idx="307">
                  <c:v>20.192999999999998</c:v>
                </c:pt>
                <c:pt idx="308">
                  <c:v>20.174433333333333</c:v>
                </c:pt>
                <c:pt idx="309">
                  <c:v>20.1629</c:v>
                </c:pt>
                <c:pt idx="310">
                  <c:v>20.148333333333333</c:v>
                </c:pt>
                <c:pt idx="311">
                  <c:v>20.122766666666667</c:v>
                </c:pt>
                <c:pt idx="312">
                  <c:v>20.113233333333334</c:v>
                </c:pt>
                <c:pt idx="313">
                  <c:v>20.096666666666668</c:v>
                </c:pt>
                <c:pt idx="314">
                  <c:v>20.081099999999999</c:v>
                </c:pt>
                <c:pt idx="315">
                  <c:v>20.065566666666665</c:v>
                </c:pt>
                <c:pt idx="316">
                  <c:v>20.047999999999998</c:v>
                </c:pt>
                <c:pt idx="317">
                  <c:v>20.026433333333333</c:v>
                </c:pt>
                <c:pt idx="318">
                  <c:v>20.014899999999997</c:v>
                </c:pt>
                <c:pt idx="319">
                  <c:v>20.002333333333333</c:v>
                </c:pt>
                <c:pt idx="320">
                  <c:v>19.989766666666668</c:v>
                </c:pt>
                <c:pt idx="321">
                  <c:v>19.976233333333333</c:v>
                </c:pt>
                <c:pt idx="322">
                  <c:v>19.956666666666667</c:v>
                </c:pt>
                <c:pt idx="323">
                  <c:v>19.9421</c:v>
                </c:pt>
                <c:pt idx="324">
                  <c:v>19.930566666666667</c:v>
                </c:pt>
                <c:pt idx="325">
                  <c:v>19.914999999999999</c:v>
                </c:pt>
                <c:pt idx="326">
                  <c:v>19.898433333333333</c:v>
                </c:pt>
                <c:pt idx="327">
                  <c:v>19.8779</c:v>
                </c:pt>
                <c:pt idx="328">
                  <c:v>19.844333333333331</c:v>
                </c:pt>
                <c:pt idx="329">
                  <c:v>19.829766666666668</c:v>
                </c:pt>
                <c:pt idx="330">
                  <c:v>19.827233333333336</c:v>
                </c:pt>
                <c:pt idx="331">
                  <c:v>19.814666666666668</c:v>
                </c:pt>
                <c:pt idx="332">
                  <c:v>19.7911</c:v>
                </c:pt>
                <c:pt idx="333">
                  <c:v>19.784566666666667</c:v>
                </c:pt>
                <c:pt idx="334">
                  <c:v>19.764000000000003</c:v>
                </c:pt>
                <c:pt idx="335">
                  <c:v>19.750433333333334</c:v>
                </c:pt>
                <c:pt idx="336">
                  <c:v>19.727900000000002</c:v>
                </c:pt>
                <c:pt idx="337">
                  <c:v>19.713333333333331</c:v>
                </c:pt>
                <c:pt idx="338">
                  <c:v>19.69776666666667</c:v>
                </c:pt>
                <c:pt idx="339">
                  <c:v>19.688233333333333</c:v>
                </c:pt>
                <c:pt idx="340">
                  <c:v>19.670666666666669</c:v>
                </c:pt>
                <c:pt idx="341">
                  <c:v>19.6601</c:v>
                </c:pt>
                <c:pt idx="342">
                  <c:v>19.647566666666666</c:v>
                </c:pt>
                <c:pt idx="343">
                  <c:v>19.625999999999998</c:v>
                </c:pt>
                <c:pt idx="344">
                  <c:v>19.601433333333336</c:v>
                </c:pt>
                <c:pt idx="345">
                  <c:v>19.584900000000001</c:v>
                </c:pt>
                <c:pt idx="346">
                  <c:v>19.581333333333333</c:v>
                </c:pt>
                <c:pt idx="347">
                  <c:v>19.564766666666667</c:v>
                </c:pt>
                <c:pt idx="348">
                  <c:v>19.557233333333333</c:v>
                </c:pt>
                <c:pt idx="349">
                  <c:v>19.535666666666668</c:v>
                </c:pt>
                <c:pt idx="350">
                  <c:v>19.516100000000002</c:v>
                </c:pt>
                <c:pt idx="351">
                  <c:v>19.509566666666668</c:v>
                </c:pt>
                <c:pt idx="352">
                  <c:v>19.488</c:v>
                </c:pt>
                <c:pt idx="353">
                  <c:v>19.484433333333332</c:v>
                </c:pt>
                <c:pt idx="354">
                  <c:v>19.463899999999999</c:v>
                </c:pt>
                <c:pt idx="355">
                  <c:v>19.455333333333336</c:v>
                </c:pt>
                <c:pt idx="356">
                  <c:v>19.439766666666667</c:v>
                </c:pt>
                <c:pt idx="357">
                  <c:v>19.417233333333332</c:v>
                </c:pt>
                <c:pt idx="358">
                  <c:v>19.401666666666667</c:v>
                </c:pt>
                <c:pt idx="359">
                  <c:v>19.386100000000003</c:v>
                </c:pt>
                <c:pt idx="360">
                  <c:v>19.37156666666667</c:v>
                </c:pt>
                <c:pt idx="361">
                  <c:v>19.347000000000001</c:v>
                </c:pt>
                <c:pt idx="362">
                  <c:v>19.333433333333332</c:v>
                </c:pt>
                <c:pt idx="363">
                  <c:v>19.320899999999998</c:v>
                </c:pt>
                <c:pt idx="364">
                  <c:v>19.302333333333333</c:v>
                </c:pt>
                <c:pt idx="365">
                  <c:v>19.284766666666666</c:v>
                </c:pt>
                <c:pt idx="366">
                  <c:v>19.269233333333336</c:v>
                </c:pt>
                <c:pt idx="367">
                  <c:v>19.262666666666668</c:v>
                </c:pt>
                <c:pt idx="368">
                  <c:v>19.243099999999998</c:v>
                </c:pt>
                <c:pt idx="369">
                  <c:v>19.232566666666667</c:v>
                </c:pt>
                <c:pt idx="370">
                  <c:v>19.218</c:v>
                </c:pt>
                <c:pt idx="371">
                  <c:v>19.192433333333334</c:v>
                </c:pt>
                <c:pt idx="372">
                  <c:v>19.184899999999999</c:v>
                </c:pt>
                <c:pt idx="373">
                  <c:v>19.166333333333334</c:v>
                </c:pt>
                <c:pt idx="374">
                  <c:v>19.146766666666664</c:v>
                </c:pt>
                <c:pt idx="375">
                  <c:v>19.128233333333331</c:v>
                </c:pt>
                <c:pt idx="376">
                  <c:v>19.108666666666668</c:v>
                </c:pt>
                <c:pt idx="377">
                  <c:v>19.094100000000001</c:v>
                </c:pt>
                <c:pt idx="378">
                  <c:v>19.077566666666666</c:v>
                </c:pt>
                <c:pt idx="379">
                  <c:v>19.07</c:v>
                </c:pt>
                <c:pt idx="380">
                  <c:v>19.057433333333336</c:v>
                </c:pt>
                <c:pt idx="381">
                  <c:v>19.038900000000002</c:v>
                </c:pt>
                <c:pt idx="382">
                  <c:v>19.026333333333334</c:v>
                </c:pt>
                <c:pt idx="383">
                  <c:v>19.003766666666667</c:v>
                </c:pt>
                <c:pt idx="384">
                  <c:v>18.986233333333335</c:v>
                </c:pt>
                <c:pt idx="385">
                  <c:v>18.964666666666666</c:v>
                </c:pt>
                <c:pt idx="386">
                  <c:v>18.953100000000003</c:v>
                </c:pt>
                <c:pt idx="387">
                  <c:v>18.943566666666669</c:v>
                </c:pt>
                <c:pt idx="388">
                  <c:v>18.919</c:v>
                </c:pt>
                <c:pt idx="389">
                  <c:v>18.905433333333331</c:v>
                </c:pt>
                <c:pt idx="390">
                  <c:v>18.890899999999998</c:v>
                </c:pt>
                <c:pt idx="391">
                  <c:v>18.871333333333336</c:v>
                </c:pt>
                <c:pt idx="392">
                  <c:v>18.857766666666667</c:v>
                </c:pt>
                <c:pt idx="393">
                  <c:v>18.844233333333335</c:v>
                </c:pt>
                <c:pt idx="394">
                  <c:v>18.824666666666666</c:v>
                </c:pt>
                <c:pt idx="395">
                  <c:v>18.805099999999999</c:v>
                </c:pt>
                <c:pt idx="396">
                  <c:v>18.796566666666664</c:v>
                </c:pt>
                <c:pt idx="397">
                  <c:v>18.786000000000001</c:v>
                </c:pt>
                <c:pt idx="398">
                  <c:v>18.771433333333334</c:v>
                </c:pt>
                <c:pt idx="399">
                  <c:v>18.7559</c:v>
                </c:pt>
                <c:pt idx="400">
                  <c:v>18.741333333333333</c:v>
                </c:pt>
                <c:pt idx="401">
                  <c:v>18.722766666666669</c:v>
                </c:pt>
                <c:pt idx="402">
                  <c:v>18.706233333333337</c:v>
                </c:pt>
                <c:pt idx="403">
                  <c:v>18.692666666666668</c:v>
                </c:pt>
                <c:pt idx="404">
                  <c:v>18.676099999999998</c:v>
                </c:pt>
                <c:pt idx="405">
                  <c:v>18.662566666666667</c:v>
                </c:pt>
                <c:pt idx="406">
                  <c:v>18.652999999999999</c:v>
                </c:pt>
                <c:pt idx="407">
                  <c:v>18.628433333333334</c:v>
                </c:pt>
                <c:pt idx="408">
                  <c:v>18.616900000000001</c:v>
                </c:pt>
                <c:pt idx="409">
                  <c:v>18.595333333333333</c:v>
                </c:pt>
                <c:pt idx="410">
                  <c:v>18.568766666666665</c:v>
                </c:pt>
                <c:pt idx="411">
                  <c:v>18.562233333333332</c:v>
                </c:pt>
                <c:pt idx="412">
                  <c:v>18.546666666666667</c:v>
                </c:pt>
                <c:pt idx="413">
                  <c:v>18.5291</c:v>
                </c:pt>
                <c:pt idx="414">
                  <c:v>18.51656666666667</c:v>
                </c:pt>
                <c:pt idx="415">
                  <c:v>18.509</c:v>
                </c:pt>
                <c:pt idx="416">
                  <c:v>18.490433333333332</c:v>
                </c:pt>
                <c:pt idx="417">
                  <c:v>18.475899999999999</c:v>
                </c:pt>
                <c:pt idx="418">
                  <c:v>18.455333333333332</c:v>
                </c:pt>
                <c:pt idx="419">
                  <c:v>18.434766666666668</c:v>
                </c:pt>
                <c:pt idx="420">
                  <c:v>18.422233333333335</c:v>
                </c:pt>
                <c:pt idx="421">
                  <c:v>18.410666666666664</c:v>
                </c:pt>
                <c:pt idx="422">
                  <c:v>18.4011</c:v>
                </c:pt>
                <c:pt idx="423">
                  <c:v>18.38356666666667</c:v>
                </c:pt>
                <c:pt idx="424">
                  <c:v>18.372</c:v>
                </c:pt>
                <c:pt idx="425">
                  <c:v>18.346433333333334</c:v>
                </c:pt>
                <c:pt idx="426">
                  <c:v>18.3399</c:v>
                </c:pt>
                <c:pt idx="427">
                  <c:v>18.320333333333334</c:v>
                </c:pt>
                <c:pt idx="428">
                  <c:v>18.308766666666667</c:v>
                </c:pt>
                <c:pt idx="429">
                  <c:v>18.293233333333333</c:v>
                </c:pt>
                <c:pt idx="430">
                  <c:v>18.277666666666665</c:v>
                </c:pt>
                <c:pt idx="431">
                  <c:v>18.256099999999996</c:v>
                </c:pt>
                <c:pt idx="432">
                  <c:v>18.239566666666665</c:v>
                </c:pt>
                <c:pt idx="433">
                  <c:v>18.233000000000001</c:v>
                </c:pt>
                <c:pt idx="434">
                  <c:v>18.222433333333335</c:v>
                </c:pt>
                <c:pt idx="435">
                  <c:v>18.2059</c:v>
                </c:pt>
                <c:pt idx="436">
                  <c:v>18.190333333333335</c:v>
                </c:pt>
                <c:pt idx="437">
                  <c:v>18.172766666666664</c:v>
                </c:pt>
                <c:pt idx="438">
                  <c:v>18.149233333333331</c:v>
                </c:pt>
                <c:pt idx="439">
                  <c:v>18.142666666666667</c:v>
                </c:pt>
                <c:pt idx="440">
                  <c:v>18.1221</c:v>
                </c:pt>
                <c:pt idx="441">
                  <c:v>18.106566666666666</c:v>
                </c:pt>
                <c:pt idx="442">
                  <c:v>18.088999999999999</c:v>
                </c:pt>
                <c:pt idx="443">
                  <c:v>18.066433333333332</c:v>
                </c:pt>
                <c:pt idx="444">
                  <c:v>18.055900000000001</c:v>
                </c:pt>
                <c:pt idx="445">
                  <c:v>18.044333333333334</c:v>
                </c:pt>
                <c:pt idx="446">
                  <c:v>18.035766666666667</c:v>
                </c:pt>
                <c:pt idx="447">
                  <c:v>18.025233333333333</c:v>
                </c:pt>
                <c:pt idx="448">
                  <c:v>18.001666666666665</c:v>
                </c:pt>
                <c:pt idx="449">
                  <c:v>17.982100000000003</c:v>
                </c:pt>
                <c:pt idx="450">
                  <c:v>17.966566666666669</c:v>
                </c:pt>
                <c:pt idx="451">
                  <c:v>17.951999999999998</c:v>
                </c:pt>
                <c:pt idx="452">
                  <c:v>17.938433333333332</c:v>
                </c:pt>
                <c:pt idx="453">
                  <c:v>17.915900000000001</c:v>
                </c:pt>
                <c:pt idx="454">
                  <c:v>17.903333333333336</c:v>
                </c:pt>
                <c:pt idx="455">
                  <c:v>17.891766666666665</c:v>
                </c:pt>
                <c:pt idx="456">
                  <c:v>17.883233333333333</c:v>
                </c:pt>
                <c:pt idx="457">
                  <c:v>17.864666666666668</c:v>
                </c:pt>
                <c:pt idx="458">
                  <c:v>17.848099999999999</c:v>
                </c:pt>
                <c:pt idx="459">
                  <c:v>17.839566666666666</c:v>
                </c:pt>
                <c:pt idx="460">
                  <c:v>17.818999999999999</c:v>
                </c:pt>
                <c:pt idx="461">
                  <c:v>17.810433333333336</c:v>
                </c:pt>
                <c:pt idx="462">
                  <c:v>17.792899999999999</c:v>
                </c:pt>
                <c:pt idx="463">
                  <c:v>17.780333333333331</c:v>
                </c:pt>
                <c:pt idx="464">
                  <c:v>17.760766666666669</c:v>
                </c:pt>
                <c:pt idx="465">
                  <c:v>17.749233333333333</c:v>
                </c:pt>
                <c:pt idx="466">
                  <c:v>17.729666666666667</c:v>
                </c:pt>
                <c:pt idx="467">
                  <c:v>17.707100000000001</c:v>
                </c:pt>
                <c:pt idx="468">
                  <c:v>17.694566666666667</c:v>
                </c:pt>
                <c:pt idx="469">
                  <c:v>17.675000000000001</c:v>
                </c:pt>
                <c:pt idx="470">
                  <c:v>17.664433333333335</c:v>
                </c:pt>
                <c:pt idx="471">
                  <c:v>17.651900000000001</c:v>
                </c:pt>
                <c:pt idx="472">
                  <c:v>17.636333333333333</c:v>
                </c:pt>
                <c:pt idx="473">
                  <c:v>17.626766666666665</c:v>
                </c:pt>
                <c:pt idx="474">
                  <c:v>17.610233333333333</c:v>
                </c:pt>
                <c:pt idx="475">
                  <c:v>17.590666666666667</c:v>
                </c:pt>
                <c:pt idx="476">
                  <c:v>17.5731</c:v>
                </c:pt>
                <c:pt idx="477">
                  <c:v>17.559566666666665</c:v>
                </c:pt>
                <c:pt idx="478">
                  <c:v>17.542000000000002</c:v>
                </c:pt>
                <c:pt idx="479">
                  <c:v>17.518433333333334</c:v>
                </c:pt>
                <c:pt idx="480">
                  <c:v>17.508900000000001</c:v>
                </c:pt>
                <c:pt idx="481">
                  <c:v>17.489333333333335</c:v>
                </c:pt>
                <c:pt idx="482">
                  <c:v>17.482766666666667</c:v>
                </c:pt>
                <c:pt idx="483">
                  <c:v>17.475233333333335</c:v>
                </c:pt>
                <c:pt idx="484">
                  <c:v>17.461666666666666</c:v>
                </c:pt>
                <c:pt idx="485">
                  <c:v>17.4421</c:v>
                </c:pt>
                <c:pt idx="486">
                  <c:v>17.425566666666668</c:v>
                </c:pt>
                <c:pt idx="487">
                  <c:v>17.41</c:v>
                </c:pt>
                <c:pt idx="488">
                  <c:v>17.398433333333333</c:v>
                </c:pt>
                <c:pt idx="489">
                  <c:v>17.372900000000001</c:v>
                </c:pt>
                <c:pt idx="490">
                  <c:v>17.365333333333332</c:v>
                </c:pt>
                <c:pt idx="491">
                  <c:v>17.349766666666667</c:v>
                </c:pt>
                <c:pt idx="492">
                  <c:v>17.333233333333332</c:v>
                </c:pt>
                <c:pt idx="493">
                  <c:v>17.317666666666668</c:v>
                </c:pt>
                <c:pt idx="494">
                  <c:v>17.2971</c:v>
                </c:pt>
                <c:pt idx="495">
                  <c:v>17.289566666666666</c:v>
                </c:pt>
                <c:pt idx="496">
                  <c:v>17.274000000000001</c:v>
                </c:pt>
                <c:pt idx="497">
                  <c:v>17.254433333333331</c:v>
                </c:pt>
                <c:pt idx="498">
                  <c:v>17.236899999999999</c:v>
                </c:pt>
                <c:pt idx="499">
                  <c:v>17.228333333333335</c:v>
                </c:pt>
                <c:pt idx="500">
                  <c:v>17.216766666666665</c:v>
                </c:pt>
                <c:pt idx="501">
                  <c:v>17.209233333333334</c:v>
                </c:pt>
                <c:pt idx="502">
                  <c:v>17.189666666666668</c:v>
                </c:pt>
                <c:pt idx="503">
                  <c:v>17.180099999999999</c:v>
                </c:pt>
                <c:pt idx="504">
                  <c:v>17.166566666666668</c:v>
                </c:pt>
                <c:pt idx="505">
                  <c:v>17.143999999999998</c:v>
                </c:pt>
                <c:pt idx="506">
                  <c:v>17.133433333333333</c:v>
                </c:pt>
                <c:pt idx="507">
                  <c:v>17.1129</c:v>
                </c:pt>
                <c:pt idx="508">
                  <c:v>17.097333333333331</c:v>
                </c:pt>
                <c:pt idx="509">
                  <c:v>17.079766666666668</c:v>
                </c:pt>
                <c:pt idx="510">
                  <c:v>17.070233333333334</c:v>
                </c:pt>
                <c:pt idx="511">
                  <c:v>17.049666666666667</c:v>
                </c:pt>
                <c:pt idx="512">
                  <c:v>17.037099999999999</c:v>
                </c:pt>
                <c:pt idx="513">
                  <c:v>17.033566666666665</c:v>
                </c:pt>
                <c:pt idx="514">
                  <c:v>17.007999999999999</c:v>
                </c:pt>
                <c:pt idx="515">
                  <c:v>16.996433333333332</c:v>
                </c:pt>
                <c:pt idx="516">
                  <c:v>16.9879</c:v>
                </c:pt>
                <c:pt idx="517">
                  <c:v>16.968333333333334</c:v>
                </c:pt>
                <c:pt idx="518">
                  <c:v>16.956766666666667</c:v>
                </c:pt>
                <c:pt idx="519">
                  <c:v>16.938233333333333</c:v>
                </c:pt>
                <c:pt idx="520">
                  <c:v>16.927666666666667</c:v>
                </c:pt>
                <c:pt idx="521">
                  <c:v>16.906099999999999</c:v>
                </c:pt>
                <c:pt idx="522">
                  <c:v>16.875566666666664</c:v>
                </c:pt>
                <c:pt idx="523">
                  <c:v>16.861000000000001</c:v>
                </c:pt>
                <c:pt idx="524">
                  <c:v>16.850433333333335</c:v>
                </c:pt>
                <c:pt idx="525">
                  <c:v>16.8309</c:v>
                </c:pt>
                <c:pt idx="526">
                  <c:v>16.810333333333332</c:v>
                </c:pt>
                <c:pt idx="527">
                  <c:v>16.796766666666667</c:v>
                </c:pt>
                <c:pt idx="528">
                  <c:v>16.780233333333335</c:v>
                </c:pt>
                <c:pt idx="529">
                  <c:v>16.774666666666665</c:v>
                </c:pt>
                <c:pt idx="530">
                  <c:v>16.7651</c:v>
                </c:pt>
                <c:pt idx="531">
                  <c:v>16.751566666666665</c:v>
                </c:pt>
                <c:pt idx="532">
                  <c:v>16.733000000000001</c:v>
                </c:pt>
                <c:pt idx="533">
                  <c:v>16.714433333333332</c:v>
                </c:pt>
                <c:pt idx="534">
                  <c:v>16.7029</c:v>
                </c:pt>
                <c:pt idx="535">
                  <c:v>16.686333333333334</c:v>
                </c:pt>
                <c:pt idx="536">
                  <c:v>16.679766666666666</c:v>
                </c:pt>
                <c:pt idx="537">
                  <c:v>16.661233333333332</c:v>
                </c:pt>
                <c:pt idx="538">
                  <c:v>16.646666666666668</c:v>
                </c:pt>
                <c:pt idx="539">
                  <c:v>16.633099999999999</c:v>
                </c:pt>
                <c:pt idx="540">
                  <c:v>16.620566666666665</c:v>
                </c:pt>
                <c:pt idx="541">
                  <c:v>16.608000000000001</c:v>
                </c:pt>
                <c:pt idx="542">
                  <c:v>16.596433333333334</c:v>
                </c:pt>
                <c:pt idx="543">
                  <c:v>16.576899999999998</c:v>
                </c:pt>
                <c:pt idx="544">
                  <c:v>16.553333333333335</c:v>
                </c:pt>
                <c:pt idx="545">
                  <c:v>16.534766666666666</c:v>
                </c:pt>
                <c:pt idx="546">
                  <c:v>16.515233333333335</c:v>
                </c:pt>
                <c:pt idx="547">
                  <c:v>16.501666666666665</c:v>
                </c:pt>
                <c:pt idx="548">
                  <c:v>16.489100000000001</c:v>
                </c:pt>
                <c:pt idx="549">
                  <c:v>16.472566666666665</c:v>
                </c:pt>
                <c:pt idx="550">
                  <c:v>16.466999999999999</c:v>
                </c:pt>
                <c:pt idx="551">
                  <c:v>16.445433333333334</c:v>
                </c:pt>
                <c:pt idx="552">
                  <c:v>16.4359</c:v>
                </c:pt>
                <c:pt idx="553">
                  <c:v>16.419333333333334</c:v>
                </c:pt>
                <c:pt idx="554">
                  <c:v>16.398766666666667</c:v>
                </c:pt>
                <c:pt idx="555">
                  <c:v>16.387233333333334</c:v>
                </c:pt>
                <c:pt idx="556">
                  <c:v>16.377666666666666</c:v>
                </c:pt>
                <c:pt idx="557">
                  <c:v>16.366099999999999</c:v>
                </c:pt>
                <c:pt idx="558">
                  <c:v>16.346566666666668</c:v>
                </c:pt>
                <c:pt idx="559">
                  <c:v>16.327999999999999</c:v>
                </c:pt>
                <c:pt idx="560">
                  <c:v>16.320433333333334</c:v>
                </c:pt>
                <c:pt idx="561">
                  <c:v>16.309899999999999</c:v>
                </c:pt>
                <c:pt idx="562">
                  <c:v>16.288333333333334</c:v>
                </c:pt>
                <c:pt idx="563">
                  <c:v>16.269766666666666</c:v>
                </c:pt>
                <c:pt idx="564">
                  <c:v>16.265233333333335</c:v>
                </c:pt>
                <c:pt idx="565">
                  <c:v>16.244666666666667</c:v>
                </c:pt>
                <c:pt idx="566">
                  <c:v>16.226099999999999</c:v>
                </c:pt>
                <c:pt idx="567">
                  <c:v>16.214566666666666</c:v>
                </c:pt>
                <c:pt idx="568">
                  <c:v>16.198999999999998</c:v>
                </c:pt>
                <c:pt idx="569">
                  <c:v>16.188433333333332</c:v>
                </c:pt>
                <c:pt idx="570">
                  <c:v>16.177900000000001</c:v>
                </c:pt>
                <c:pt idx="571">
                  <c:v>16.154333333333334</c:v>
                </c:pt>
                <c:pt idx="572">
                  <c:v>16.139766666666667</c:v>
                </c:pt>
                <c:pt idx="573">
                  <c:v>16.126233333333335</c:v>
                </c:pt>
                <c:pt idx="574">
                  <c:v>16.112666666666666</c:v>
                </c:pt>
                <c:pt idx="575">
                  <c:v>16.098099999999999</c:v>
                </c:pt>
                <c:pt idx="576">
                  <c:v>16.083566666666666</c:v>
                </c:pt>
                <c:pt idx="577">
                  <c:v>16.065000000000001</c:v>
                </c:pt>
                <c:pt idx="578">
                  <c:v>16.050433333333334</c:v>
                </c:pt>
                <c:pt idx="579">
                  <c:v>16.0289</c:v>
                </c:pt>
                <c:pt idx="580">
                  <c:v>16.016333333333332</c:v>
                </c:pt>
                <c:pt idx="581">
                  <c:v>15.996766666666668</c:v>
                </c:pt>
                <c:pt idx="582">
                  <c:v>15.995233333333333</c:v>
                </c:pt>
                <c:pt idx="583">
                  <c:v>15.973666666666666</c:v>
                </c:pt>
                <c:pt idx="584">
                  <c:v>15.957100000000001</c:v>
                </c:pt>
                <c:pt idx="585">
                  <c:v>15.944566666666667</c:v>
                </c:pt>
                <c:pt idx="586">
                  <c:v>15.923</c:v>
                </c:pt>
                <c:pt idx="587">
                  <c:v>15.901433333333333</c:v>
                </c:pt>
                <c:pt idx="588">
                  <c:v>15.895899999999999</c:v>
                </c:pt>
                <c:pt idx="589">
                  <c:v>15.876333333333333</c:v>
                </c:pt>
                <c:pt idx="590">
                  <c:v>15.853766666666665</c:v>
                </c:pt>
                <c:pt idx="591">
                  <c:v>15.842233333333333</c:v>
                </c:pt>
                <c:pt idx="592">
                  <c:v>15.835666666666667</c:v>
                </c:pt>
                <c:pt idx="593">
                  <c:v>15.821099999999999</c:v>
                </c:pt>
                <c:pt idx="594">
                  <c:v>15.804566666666666</c:v>
                </c:pt>
                <c:pt idx="595">
                  <c:v>15.801</c:v>
                </c:pt>
                <c:pt idx="596">
                  <c:v>15.782433333333334</c:v>
                </c:pt>
                <c:pt idx="597">
                  <c:v>15.766900000000001</c:v>
                </c:pt>
                <c:pt idx="598">
                  <c:v>15.743333333333332</c:v>
                </c:pt>
                <c:pt idx="599">
                  <c:v>15.723766666666666</c:v>
                </c:pt>
                <c:pt idx="600">
                  <c:v>15.715233333333334</c:v>
                </c:pt>
                <c:pt idx="601">
                  <c:v>15.702666666666666</c:v>
                </c:pt>
                <c:pt idx="602">
                  <c:v>15.6851</c:v>
                </c:pt>
                <c:pt idx="603">
                  <c:v>15.672566666666667</c:v>
                </c:pt>
                <c:pt idx="604">
                  <c:v>15.658000000000001</c:v>
                </c:pt>
                <c:pt idx="605">
                  <c:v>15.642433333333333</c:v>
                </c:pt>
                <c:pt idx="606">
                  <c:v>15.6279</c:v>
                </c:pt>
                <c:pt idx="607">
                  <c:v>15.617333333333335</c:v>
                </c:pt>
                <c:pt idx="608">
                  <c:v>15.593766666666665</c:v>
                </c:pt>
                <c:pt idx="609">
                  <c:v>15.588233333333333</c:v>
                </c:pt>
                <c:pt idx="610">
                  <c:v>15.570666666666668</c:v>
                </c:pt>
                <c:pt idx="611">
                  <c:v>15.5541</c:v>
                </c:pt>
                <c:pt idx="612">
                  <c:v>15.543566666666665</c:v>
                </c:pt>
                <c:pt idx="613">
                  <c:v>15.531000000000001</c:v>
                </c:pt>
                <c:pt idx="614">
                  <c:v>15.520433333333333</c:v>
                </c:pt>
                <c:pt idx="615">
                  <c:v>15.507899999999999</c:v>
                </c:pt>
                <c:pt idx="616">
                  <c:v>15.489333333333333</c:v>
                </c:pt>
                <c:pt idx="617">
                  <c:v>15.472766666666667</c:v>
                </c:pt>
                <c:pt idx="618">
                  <c:v>15.460233333333335</c:v>
                </c:pt>
                <c:pt idx="619">
                  <c:v>15.448666666666666</c:v>
                </c:pt>
                <c:pt idx="620">
                  <c:v>15.4251</c:v>
                </c:pt>
                <c:pt idx="621">
                  <c:v>15.399566666666667</c:v>
                </c:pt>
                <c:pt idx="622">
                  <c:v>15.383999999999999</c:v>
                </c:pt>
                <c:pt idx="623">
                  <c:v>15.372433333333333</c:v>
                </c:pt>
                <c:pt idx="624">
                  <c:v>15.3649</c:v>
                </c:pt>
                <c:pt idx="625">
                  <c:v>15.349333333333334</c:v>
                </c:pt>
                <c:pt idx="626">
                  <c:v>15.334766666666667</c:v>
                </c:pt>
                <c:pt idx="627">
                  <c:v>15.326233333333333</c:v>
                </c:pt>
                <c:pt idx="628">
                  <c:v>15.307666666666668</c:v>
                </c:pt>
                <c:pt idx="629">
                  <c:v>15.293099999999999</c:v>
                </c:pt>
                <c:pt idx="630">
                  <c:v>15.284566666666667</c:v>
                </c:pt>
                <c:pt idx="631">
                  <c:v>15.266</c:v>
                </c:pt>
                <c:pt idx="632">
                  <c:v>15.247433333333333</c:v>
                </c:pt>
                <c:pt idx="633">
                  <c:v>15.2349</c:v>
                </c:pt>
                <c:pt idx="634">
                  <c:v>15.213333333333333</c:v>
                </c:pt>
                <c:pt idx="635">
                  <c:v>15.193766666666665</c:v>
                </c:pt>
                <c:pt idx="636">
                  <c:v>15.179233333333332</c:v>
                </c:pt>
                <c:pt idx="637">
                  <c:v>15.165666666666667</c:v>
                </c:pt>
                <c:pt idx="638">
                  <c:v>15.151100000000001</c:v>
                </c:pt>
                <c:pt idx="639">
                  <c:v>15.140566666666667</c:v>
                </c:pt>
                <c:pt idx="640">
                  <c:v>15.12</c:v>
                </c:pt>
                <c:pt idx="641">
                  <c:v>15.111433333333334</c:v>
                </c:pt>
                <c:pt idx="642">
                  <c:v>15.1069</c:v>
                </c:pt>
                <c:pt idx="643">
                  <c:v>15.100333333333333</c:v>
                </c:pt>
                <c:pt idx="644">
                  <c:v>15.076766666666666</c:v>
                </c:pt>
                <c:pt idx="645">
                  <c:v>15.069233333333333</c:v>
                </c:pt>
                <c:pt idx="646">
                  <c:v>15.051666666666666</c:v>
                </c:pt>
                <c:pt idx="647">
                  <c:v>15.039099999999999</c:v>
                </c:pt>
                <c:pt idx="648">
                  <c:v>15.026566666666666</c:v>
                </c:pt>
                <c:pt idx="649">
                  <c:v>15.017000000000001</c:v>
                </c:pt>
                <c:pt idx="650">
                  <c:v>14.997433333333333</c:v>
                </c:pt>
                <c:pt idx="651">
                  <c:v>14.994899999999999</c:v>
                </c:pt>
                <c:pt idx="652">
                  <c:v>14.966333333333333</c:v>
                </c:pt>
                <c:pt idx="653">
                  <c:v>14.951766666666666</c:v>
                </c:pt>
                <c:pt idx="654">
                  <c:v>14.941233333333333</c:v>
                </c:pt>
                <c:pt idx="655">
                  <c:v>14.920666666666667</c:v>
                </c:pt>
                <c:pt idx="656">
                  <c:v>14.905100000000001</c:v>
                </c:pt>
                <c:pt idx="657">
                  <c:v>14.892566666666667</c:v>
                </c:pt>
                <c:pt idx="658">
                  <c:v>14.881</c:v>
                </c:pt>
                <c:pt idx="659">
                  <c:v>14.862433333333334</c:v>
                </c:pt>
                <c:pt idx="660">
                  <c:v>14.8529</c:v>
                </c:pt>
                <c:pt idx="661">
                  <c:v>14.825333333333333</c:v>
                </c:pt>
                <c:pt idx="662">
                  <c:v>14.813766666666666</c:v>
                </c:pt>
                <c:pt idx="663">
                  <c:v>14.809233333333333</c:v>
                </c:pt>
                <c:pt idx="664">
                  <c:v>14.789666666666665</c:v>
                </c:pt>
                <c:pt idx="665">
                  <c:v>14.7661</c:v>
                </c:pt>
                <c:pt idx="666">
                  <c:v>14.749566666666666</c:v>
                </c:pt>
                <c:pt idx="667">
                  <c:v>14.731000000000002</c:v>
                </c:pt>
                <c:pt idx="668">
                  <c:v>14.721433333333334</c:v>
                </c:pt>
                <c:pt idx="669">
                  <c:v>14.706899999999999</c:v>
                </c:pt>
                <c:pt idx="670">
                  <c:v>14.692333333333334</c:v>
                </c:pt>
                <c:pt idx="671">
                  <c:v>14.679766666666666</c:v>
                </c:pt>
                <c:pt idx="672">
                  <c:v>14.666233333333333</c:v>
                </c:pt>
                <c:pt idx="673">
                  <c:v>14.651666666666667</c:v>
                </c:pt>
                <c:pt idx="674">
                  <c:v>14.6431</c:v>
                </c:pt>
                <c:pt idx="675">
                  <c:v>14.630566666666667</c:v>
                </c:pt>
                <c:pt idx="676">
                  <c:v>14.615</c:v>
                </c:pt>
                <c:pt idx="677">
                  <c:v>14.591433333333335</c:v>
                </c:pt>
                <c:pt idx="678">
                  <c:v>14.575900000000001</c:v>
                </c:pt>
                <c:pt idx="679">
                  <c:v>14.562333333333333</c:v>
                </c:pt>
                <c:pt idx="680">
                  <c:v>14.551766666666667</c:v>
                </c:pt>
                <c:pt idx="681">
                  <c:v>14.531233333333335</c:v>
                </c:pt>
                <c:pt idx="682">
                  <c:v>14.517666666666667</c:v>
                </c:pt>
                <c:pt idx="683">
                  <c:v>14.505100000000001</c:v>
                </c:pt>
                <c:pt idx="684">
                  <c:v>14.493566666666666</c:v>
                </c:pt>
                <c:pt idx="685">
                  <c:v>14.475999999999999</c:v>
                </c:pt>
                <c:pt idx="686">
                  <c:v>14.458433333333334</c:v>
                </c:pt>
                <c:pt idx="687">
                  <c:v>14.4489</c:v>
                </c:pt>
                <c:pt idx="688">
                  <c:v>14.429333333333332</c:v>
                </c:pt>
                <c:pt idx="689">
                  <c:v>14.409766666666666</c:v>
                </c:pt>
                <c:pt idx="690">
                  <c:v>14.395233333333334</c:v>
                </c:pt>
                <c:pt idx="691">
                  <c:v>14.384666666666668</c:v>
                </c:pt>
                <c:pt idx="692">
                  <c:v>14.373099999999999</c:v>
                </c:pt>
                <c:pt idx="693">
                  <c:v>14.359566666666666</c:v>
                </c:pt>
                <c:pt idx="694">
                  <c:v>14.348000000000001</c:v>
                </c:pt>
                <c:pt idx="695">
                  <c:v>14.337433333333333</c:v>
                </c:pt>
                <c:pt idx="696">
                  <c:v>14.311900000000001</c:v>
                </c:pt>
                <c:pt idx="697">
                  <c:v>14.296333333333333</c:v>
                </c:pt>
                <c:pt idx="698">
                  <c:v>14.282766666666667</c:v>
                </c:pt>
                <c:pt idx="699">
                  <c:v>14.260233333333334</c:v>
                </c:pt>
                <c:pt idx="700">
                  <c:v>14.250666666666666</c:v>
                </c:pt>
                <c:pt idx="701">
                  <c:v>14.2341</c:v>
                </c:pt>
                <c:pt idx="702">
                  <c:v>14.215566666666668</c:v>
                </c:pt>
                <c:pt idx="703">
                  <c:v>14.202999999999999</c:v>
                </c:pt>
                <c:pt idx="704">
                  <c:v>14.187433333333333</c:v>
                </c:pt>
                <c:pt idx="705">
                  <c:v>14.1769</c:v>
                </c:pt>
                <c:pt idx="706">
                  <c:v>14.155333333333335</c:v>
                </c:pt>
                <c:pt idx="707">
                  <c:v>14.137766666666666</c:v>
                </c:pt>
                <c:pt idx="708">
                  <c:v>14.130233333333333</c:v>
                </c:pt>
                <c:pt idx="709">
                  <c:v>14.116666666666667</c:v>
                </c:pt>
                <c:pt idx="710">
                  <c:v>14.100099999999999</c:v>
                </c:pt>
                <c:pt idx="711">
                  <c:v>14.091566666666667</c:v>
                </c:pt>
                <c:pt idx="712">
                  <c:v>14.083</c:v>
                </c:pt>
                <c:pt idx="713">
                  <c:v>14.055433333333333</c:v>
                </c:pt>
                <c:pt idx="714">
                  <c:v>14.040899999999999</c:v>
                </c:pt>
                <c:pt idx="715">
                  <c:v>14.025333333333334</c:v>
                </c:pt>
                <c:pt idx="716">
                  <c:v>14.000766666666667</c:v>
                </c:pt>
                <c:pt idx="717">
                  <c:v>13.996233333333333</c:v>
                </c:pt>
                <c:pt idx="718">
                  <c:v>13.983666666666666</c:v>
                </c:pt>
                <c:pt idx="719">
                  <c:v>13.975100000000001</c:v>
                </c:pt>
                <c:pt idx="720">
                  <c:v>13.955566666666666</c:v>
                </c:pt>
                <c:pt idx="721">
                  <c:v>13.942</c:v>
                </c:pt>
                <c:pt idx="722">
                  <c:v>13.921433333333333</c:v>
                </c:pt>
                <c:pt idx="723">
                  <c:v>13.918900000000001</c:v>
                </c:pt>
                <c:pt idx="724">
                  <c:v>13.896333333333333</c:v>
                </c:pt>
                <c:pt idx="725">
                  <c:v>13.875766666666667</c:v>
                </c:pt>
                <c:pt idx="726">
                  <c:v>13.864233333333333</c:v>
                </c:pt>
                <c:pt idx="727">
                  <c:v>13.852666666666668</c:v>
                </c:pt>
                <c:pt idx="728">
                  <c:v>13.848100000000001</c:v>
                </c:pt>
                <c:pt idx="729">
                  <c:v>13.835566666666667</c:v>
                </c:pt>
                <c:pt idx="730">
                  <c:v>13.818000000000001</c:v>
                </c:pt>
                <c:pt idx="731">
                  <c:v>13.802433333333333</c:v>
                </c:pt>
                <c:pt idx="732">
                  <c:v>13.792899999999999</c:v>
                </c:pt>
                <c:pt idx="733">
                  <c:v>13.779333333333334</c:v>
                </c:pt>
                <c:pt idx="734">
                  <c:v>13.761766666666666</c:v>
                </c:pt>
                <c:pt idx="735">
                  <c:v>13.745233333333333</c:v>
                </c:pt>
                <c:pt idx="736">
                  <c:v>13.728666666666667</c:v>
                </c:pt>
                <c:pt idx="737">
                  <c:v>13.713100000000001</c:v>
                </c:pt>
                <c:pt idx="738">
                  <c:v>13.697566666666667</c:v>
                </c:pt>
                <c:pt idx="739">
                  <c:v>13.686999999999999</c:v>
                </c:pt>
                <c:pt idx="740">
                  <c:v>13.673433333333334</c:v>
                </c:pt>
                <c:pt idx="741">
                  <c:v>13.654900000000001</c:v>
                </c:pt>
                <c:pt idx="742">
                  <c:v>13.638333333333334</c:v>
                </c:pt>
                <c:pt idx="743">
                  <c:v>13.627766666666666</c:v>
                </c:pt>
                <c:pt idx="744">
                  <c:v>13.613233333333334</c:v>
                </c:pt>
                <c:pt idx="745">
                  <c:v>13.602666666666666</c:v>
                </c:pt>
                <c:pt idx="746">
                  <c:v>13.5741</c:v>
                </c:pt>
                <c:pt idx="747">
                  <c:v>13.571566666666667</c:v>
                </c:pt>
                <c:pt idx="748">
                  <c:v>13.550999999999998</c:v>
                </c:pt>
                <c:pt idx="749">
                  <c:v>13.534433333333332</c:v>
                </c:pt>
                <c:pt idx="750">
                  <c:v>13.536899999999999</c:v>
                </c:pt>
                <c:pt idx="751">
                  <c:v>13.514333333333333</c:v>
                </c:pt>
                <c:pt idx="752">
                  <c:v>13.488766666666667</c:v>
                </c:pt>
                <c:pt idx="753">
                  <c:v>13.472233333333334</c:v>
                </c:pt>
                <c:pt idx="754">
                  <c:v>13.465666666666667</c:v>
                </c:pt>
                <c:pt idx="755">
                  <c:v>13.4491</c:v>
                </c:pt>
                <c:pt idx="756">
                  <c:v>13.442566666666666</c:v>
                </c:pt>
                <c:pt idx="757">
                  <c:v>13.428000000000001</c:v>
                </c:pt>
                <c:pt idx="758">
                  <c:v>13.417433333333332</c:v>
                </c:pt>
                <c:pt idx="759">
                  <c:v>13.402900000000001</c:v>
                </c:pt>
                <c:pt idx="760">
                  <c:v>13.382333333333333</c:v>
                </c:pt>
                <c:pt idx="761">
                  <c:v>13.380766666666668</c:v>
                </c:pt>
                <c:pt idx="762">
                  <c:v>13.369233333333334</c:v>
                </c:pt>
                <c:pt idx="763">
                  <c:v>13.349666666666666</c:v>
                </c:pt>
                <c:pt idx="764">
                  <c:v>13.3391</c:v>
                </c:pt>
                <c:pt idx="765">
                  <c:v>13.317566666666668</c:v>
                </c:pt>
                <c:pt idx="766">
                  <c:v>13.299999999999999</c:v>
                </c:pt>
                <c:pt idx="767">
                  <c:v>13.284433333333334</c:v>
                </c:pt>
                <c:pt idx="768">
                  <c:v>13.2729</c:v>
                </c:pt>
                <c:pt idx="769">
                  <c:v>13.265333333333334</c:v>
                </c:pt>
                <c:pt idx="770">
                  <c:v>13.256766666666666</c:v>
                </c:pt>
                <c:pt idx="771">
                  <c:v>13.232233333333333</c:v>
                </c:pt>
                <c:pt idx="772">
                  <c:v>13.218666666666667</c:v>
                </c:pt>
                <c:pt idx="773">
                  <c:v>13.2021</c:v>
                </c:pt>
                <c:pt idx="774">
                  <c:v>13.187566666666667</c:v>
                </c:pt>
                <c:pt idx="775">
                  <c:v>13.181000000000001</c:v>
                </c:pt>
                <c:pt idx="776">
                  <c:v>13.174433333333333</c:v>
                </c:pt>
                <c:pt idx="777">
                  <c:v>13.1509</c:v>
                </c:pt>
                <c:pt idx="778">
                  <c:v>13.132333333333333</c:v>
                </c:pt>
                <c:pt idx="779">
                  <c:v>13.113766666666667</c:v>
                </c:pt>
                <c:pt idx="780">
                  <c:v>13.105233333333334</c:v>
                </c:pt>
                <c:pt idx="781">
                  <c:v>13.089666666666666</c:v>
                </c:pt>
                <c:pt idx="782">
                  <c:v>13.072100000000001</c:v>
                </c:pt>
                <c:pt idx="783">
                  <c:v>13.064566666666668</c:v>
                </c:pt>
                <c:pt idx="784">
                  <c:v>13.051</c:v>
                </c:pt>
                <c:pt idx="785">
                  <c:v>13.037433333333334</c:v>
                </c:pt>
                <c:pt idx="786">
                  <c:v>13.0319</c:v>
                </c:pt>
                <c:pt idx="787">
                  <c:v>13.016333333333332</c:v>
                </c:pt>
                <c:pt idx="788">
                  <c:v>13.004766666666667</c:v>
                </c:pt>
                <c:pt idx="789">
                  <c:v>12.982233333333333</c:v>
                </c:pt>
                <c:pt idx="790">
                  <c:v>12.977666666666668</c:v>
                </c:pt>
                <c:pt idx="791">
                  <c:v>12.9701</c:v>
                </c:pt>
                <c:pt idx="792">
                  <c:v>12.953566666666667</c:v>
                </c:pt>
                <c:pt idx="793">
                  <c:v>12.941000000000001</c:v>
                </c:pt>
                <c:pt idx="794">
                  <c:v>12.924433333333333</c:v>
                </c:pt>
                <c:pt idx="795">
                  <c:v>12.901899999999999</c:v>
                </c:pt>
                <c:pt idx="796">
                  <c:v>12.882333333333333</c:v>
                </c:pt>
                <c:pt idx="797">
                  <c:v>12.865766666666666</c:v>
                </c:pt>
                <c:pt idx="798">
                  <c:v>12.854233333333333</c:v>
                </c:pt>
                <c:pt idx="799">
                  <c:v>12.846666666666666</c:v>
                </c:pt>
                <c:pt idx="800">
                  <c:v>12.841100000000001</c:v>
                </c:pt>
                <c:pt idx="801">
                  <c:v>12.824566666666668</c:v>
                </c:pt>
                <c:pt idx="802">
                  <c:v>12.802999999999999</c:v>
                </c:pt>
                <c:pt idx="803">
                  <c:v>12.789433333333333</c:v>
                </c:pt>
                <c:pt idx="804">
                  <c:v>12.7849</c:v>
                </c:pt>
                <c:pt idx="805">
                  <c:v>12.754333333333333</c:v>
                </c:pt>
                <c:pt idx="806">
                  <c:v>12.737766666666667</c:v>
                </c:pt>
                <c:pt idx="807">
                  <c:v>12.734233333333334</c:v>
                </c:pt>
                <c:pt idx="808">
                  <c:v>12.718666666666666</c:v>
                </c:pt>
                <c:pt idx="809">
                  <c:v>12.7081</c:v>
                </c:pt>
                <c:pt idx="810">
                  <c:v>12.691566666666667</c:v>
                </c:pt>
                <c:pt idx="811">
                  <c:v>12.679</c:v>
                </c:pt>
                <c:pt idx="812">
                  <c:v>12.667433333333333</c:v>
                </c:pt>
                <c:pt idx="813">
                  <c:v>12.6549</c:v>
                </c:pt>
                <c:pt idx="814">
                  <c:v>12.639333333333333</c:v>
                </c:pt>
                <c:pt idx="815">
                  <c:v>12.616766666666667</c:v>
                </c:pt>
                <c:pt idx="816">
                  <c:v>12.601233333333333</c:v>
                </c:pt>
                <c:pt idx="817">
                  <c:v>12.590666666666667</c:v>
                </c:pt>
                <c:pt idx="818">
                  <c:v>12.5671</c:v>
                </c:pt>
                <c:pt idx="819">
                  <c:v>12.553566666666665</c:v>
                </c:pt>
                <c:pt idx="820">
                  <c:v>12.542</c:v>
                </c:pt>
                <c:pt idx="821">
                  <c:v>12.534433333333334</c:v>
                </c:pt>
                <c:pt idx="822">
                  <c:v>12.516900000000001</c:v>
                </c:pt>
                <c:pt idx="823">
                  <c:v>12.500333333333334</c:v>
                </c:pt>
                <c:pt idx="824">
                  <c:v>12.485766666666667</c:v>
                </c:pt>
                <c:pt idx="825">
                  <c:v>12.475233333333334</c:v>
                </c:pt>
                <c:pt idx="826">
                  <c:v>12.459666666666665</c:v>
                </c:pt>
                <c:pt idx="827">
                  <c:v>12.4411</c:v>
                </c:pt>
                <c:pt idx="828">
                  <c:v>12.434566666666667</c:v>
                </c:pt>
                <c:pt idx="829">
                  <c:v>12.420999999999999</c:v>
                </c:pt>
                <c:pt idx="830">
                  <c:v>12.410433333333334</c:v>
                </c:pt>
                <c:pt idx="831">
                  <c:v>12.405900000000001</c:v>
                </c:pt>
                <c:pt idx="832">
                  <c:v>12.385333333333334</c:v>
                </c:pt>
                <c:pt idx="833">
                  <c:v>12.364766666666666</c:v>
                </c:pt>
                <c:pt idx="834">
                  <c:v>12.350233333333334</c:v>
                </c:pt>
                <c:pt idx="835">
                  <c:v>12.334666666666667</c:v>
                </c:pt>
                <c:pt idx="836">
                  <c:v>12.319099999999999</c:v>
                </c:pt>
                <c:pt idx="837">
                  <c:v>12.310566666666666</c:v>
                </c:pt>
                <c:pt idx="838">
                  <c:v>12.301</c:v>
                </c:pt>
                <c:pt idx="839">
                  <c:v>12.286433333333335</c:v>
                </c:pt>
                <c:pt idx="840">
                  <c:v>12.267899999999999</c:v>
                </c:pt>
                <c:pt idx="841">
                  <c:v>12.263333333333334</c:v>
                </c:pt>
                <c:pt idx="842">
                  <c:v>12.247766666666667</c:v>
                </c:pt>
                <c:pt idx="843">
                  <c:v>12.236233333333335</c:v>
                </c:pt>
                <c:pt idx="844">
                  <c:v>12.215666666666666</c:v>
                </c:pt>
                <c:pt idx="845">
                  <c:v>12.2041</c:v>
                </c:pt>
                <c:pt idx="846">
                  <c:v>12.187566666666667</c:v>
                </c:pt>
                <c:pt idx="847">
                  <c:v>12.173999999999999</c:v>
                </c:pt>
                <c:pt idx="848">
                  <c:v>12.163433333333334</c:v>
                </c:pt>
                <c:pt idx="849">
                  <c:v>12.1509</c:v>
                </c:pt>
                <c:pt idx="850">
                  <c:v>12.137333333333334</c:v>
                </c:pt>
                <c:pt idx="851">
                  <c:v>12.113766666666667</c:v>
                </c:pt>
                <c:pt idx="852">
                  <c:v>12.106233333333334</c:v>
                </c:pt>
                <c:pt idx="853">
                  <c:v>12.089666666666668</c:v>
                </c:pt>
                <c:pt idx="854">
                  <c:v>12.069099999999999</c:v>
                </c:pt>
                <c:pt idx="855">
                  <c:v>12.058566666666666</c:v>
                </c:pt>
                <c:pt idx="856">
                  <c:v>12.038</c:v>
                </c:pt>
                <c:pt idx="857">
                  <c:v>12.026433333333333</c:v>
                </c:pt>
                <c:pt idx="858">
                  <c:v>12.0159</c:v>
                </c:pt>
                <c:pt idx="859">
                  <c:v>12.011333333333333</c:v>
                </c:pt>
                <c:pt idx="860">
                  <c:v>11.997766666666667</c:v>
                </c:pt>
                <c:pt idx="861">
                  <c:v>11.993233333333333</c:v>
                </c:pt>
                <c:pt idx="862">
                  <c:v>11.972666666666667</c:v>
                </c:pt>
                <c:pt idx="863">
                  <c:v>11.9611</c:v>
                </c:pt>
                <c:pt idx="864">
                  <c:v>11.944566666666667</c:v>
                </c:pt>
                <c:pt idx="865">
                  <c:v>11.934999999999999</c:v>
                </c:pt>
                <c:pt idx="866">
                  <c:v>11.925433333333334</c:v>
                </c:pt>
                <c:pt idx="867">
                  <c:v>11.9129</c:v>
                </c:pt>
                <c:pt idx="868">
                  <c:v>11.897333333333332</c:v>
                </c:pt>
                <c:pt idx="869">
                  <c:v>11.882766666666667</c:v>
                </c:pt>
                <c:pt idx="870">
                  <c:v>11.872233333333334</c:v>
                </c:pt>
                <c:pt idx="871">
                  <c:v>11.853666666666665</c:v>
                </c:pt>
                <c:pt idx="872">
                  <c:v>11.8331</c:v>
                </c:pt>
                <c:pt idx="873">
                  <c:v>11.818566666666667</c:v>
                </c:pt>
                <c:pt idx="874">
                  <c:v>11.803000000000001</c:v>
                </c:pt>
                <c:pt idx="875">
                  <c:v>11.790433333333333</c:v>
                </c:pt>
                <c:pt idx="876">
                  <c:v>11.780899999999999</c:v>
                </c:pt>
                <c:pt idx="877">
                  <c:v>11.764333333333333</c:v>
                </c:pt>
                <c:pt idx="878">
                  <c:v>11.747766666666665</c:v>
                </c:pt>
                <c:pt idx="879">
                  <c:v>11.742233333333335</c:v>
                </c:pt>
                <c:pt idx="880">
                  <c:v>11.730666666666666</c:v>
                </c:pt>
                <c:pt idx="881">
                  <c:v>11.7181</c:v>
                </c:pt>
                <c:pt idx="882">
                  <c:v>11.722566666666665</c:v>
                </c:pt>
                <c:pt idx="883">
                  <c:v>11.706</c:v>
                </c:pt>
                <c:pt idx="884">
                  <c:v>11.681433333333334</c:v>
                </c:pt>
                <c:pt idx="885">
                  <c:v>11.667900000000001</c:v>
                </c:pt>
                <c:pt idx="886">
                  <c:v>11.664333333333333</c:v>
                </c:pt>
                <c:pt idx="887">
                  <c:v>11.651766666666667</c:v>
                </c:pt>
                <c:pt idx="888">
                  <c:v>11.628233333333334</c:v>
                </c:pt>
                <c:pt idx="889">
                  <c:v>11.624666666666666</c:v>
                </c:pt>
                <c:pt idx="890">
                  <c:v>11.610099999999999</c:v>
                </c:pt>
                <c:pt idx="891">
                  <c:v>11.602566666666666</c:v>
                </c:pt>
                <c:pt idx="892">
                  <c:v>11.584</c:v>
                </c:pt>
                <c:pt idx="893">
                  <c:v>11.567433333333334</c:v>
                </c:pt>
                <c:pt idx="894">
                  <c:v>11.5489</c:v>
                </c:pt>
                <c:pt idx="895">
                  <c:v>11.535333333333334</c:v>
                </c:pt>
                <c:pt idx="896">
                  <c:v>11.520766666666667</c:v>
                </c:pt>
                <c:pt idx="897">
                  <c:v>11.505233333333333</c:v>
                </c:pt>
                <c:pt idx="898">
                  <c:v>11.490666666666668</c:v>
                </c:pt>
                <c:pt idx="899">
                  <c:v>11.479099999999999</c:v>
                </c:pt>
                <c:pt idx="900">
                  <c:v>11.467566666666666</c:v>
                </c:pt>
                <c:pt idx="901">
                  <c:v>11.448</c:v>
                </c:pt>
                <c:pt idx="902">
                  <c:v>11.436433333333333</c:v>
                </c:pt>
                <c:pt idx="903">
                  <c:v>11.430900000000001</c:v>
                </c:pt>
                <c:pt idx="904">
                  <c:v>11.416333333333332</c:v>
                </c:pt>
                <c:pt idx="905">
                  <c:v>11.397766666666667</c:v>
                </c:pt>
                <c:pt idx="906">
                  <c:v>11.385233333333334</c:v>
                </c:pt>
                <c:pt idx="907">
                  <c:v>11.372666666666666</c:v>
                </c:pt>
                <c:pt idx="908">
                  <c:v>11.3651</c:v>
                </c:pt>
                <c:pt idx="909">
                  <c:v>11.352566666666666</c:v>
                </c:pt>
                <c:pt idx="910">
                  <c:v>11.334</c:v>
                </c:pt>
                <c:pt idx="911">
                  <c:v>11.316433333333332</c:v>
                </c:pt>
                <c:pt idx="912">
                  <c:v>11.3119</c:v>
                </c:pt>
                <c:pt idx="913">
                  <c:v>11.300333333333334</c:v>
                </c:pt>
                <c:pt idx="914">
                  <c:v>11.284766666666666</c:v>
                </c:pt>
                <c:pt idx="915">
                  <c:v>11.266233333333332</c:v>
                </c:pt>
                <c:pt idx="916">
                  <c:v>11.257666666666667</c:v>
                </c:pt>
                <c:pt idx="917">
                  <c:v>11.251099999999999</c:v>
                </c:pt>
                <c:pt idx="918">
                  <c:v>11.228566666666666</c:v>
                </c:pt>
                <c:pt idx="919">
                  <c:v>11.218999999999999</c:v>
                </c:pt>
                <c:pt idx="920">
                  <c:v>11.205433333333332</c:v>
                </c:pt>
                <c:pt idx="921">
                  <c:v>11.193899999999999</c:v>
                </c:pt>
                <c:pt idx="922">
                  <c:v>11.180333333333333</c:v>
                </c:pt>
                <c:pt idx="923">
                  <c:v>11.155766666666665</c:v>
                </c:pt>
                <c:pt idx="924">
                  <c:v>11.138233333333334</c:v>
                </c:pt>
                <c:pt idx="925">
                  <c:v>11.135666666666665</c:v>
                </c:pt>
                <c:pt idx="926">
                  <c:v>11.120100000000001</c:v>
                </c:pt>
                <c:pt idx="927">
                  <c:v>11.107566666666667</c:v>
                </c:pt>
                <c:pt idx="928">
                  <c:v>11.097999999999999</c:v>
                </c:pt>
                <c:pt idx="929">
                  <c:v>11.093433333333333</c:v>
                </c:pt>
                <c:pt idx="930">
                  <c:v>11.0799</c:v>
                </c:pt>
                <c:pt idx="931">
                  <c:v>11.080333333333332</c:v>
                </c:pt>
                <c:pt idx="932">
                  <c:v>11.042766666666667</c:v>
                </c:pt>
                <c:pt idx="933">
                  <c:v>11.030233333333333</c:v>
                </c:pt>
                <c:pt idx="934">
                  <c:v>11.009666666666668</c:v>
                </c:pt>
                <c:pt idx="935">
                  <c:v>11.0101</c:v>
                </c:pt>
                <c:pt idx="936">
                  <c:v>10.997566666666666</c:v>
                </c:pt>
                <c:pt idx="937">
                  <c:v>10.979000000000001</c:v>
                </c:pt>
                <c:pt idx="938">
                  <c:v>10.964433333333332</c:v>
                </c:pt>
                <c:pt idx="939">
                  <c:v>10.9519</c:v>
                </c:pt>
                <c:pt idx="940">
                  <c:v>10.938333333333334</c:v>
                </c:pt>
                <c:pt idx="941">
                  <c:v>10.926766666666666</c:v>
                </c:pt>
                <c:pt idx="942">
                  <c:v>10.915233333333333</c:v>
                </c:pt>
                <c:pt idx="943">
                  <c:v>10.893666666666666</c:v>
                </c:pt>
                <c:pt idx="944">
                  <c:v>10.886100000000001</c:v>
                </c:pt>
                <c:pt idx="945">
                  <c:v>10.868566666666666</c:v>
                </c:pt>
                <c:pt idx="946">
                  <c:v>10.853</c:v>
                </c:pt>
                <c:pt idx="947">
                  <c:v>10.850433333333333</c:v>
                </c:pt>
                <c:pt idx="948">
                  <c:v>10.828900000000001</c:v>
                </c:pt>
                <c:pt idx="949">
                  <c:v>10.828333333333333</c:v>
                </c:pt>
                <c:pt idx="950">
                  <c:v>10.806766666666666</c:v>
                </c:pt>
                <c:pt idx="951">
                  <c:v>10.795233333333334</c:v>
                </c:pt>
                <c:pt idx="952">
                  <c:v>10.796666666666667</c:v>
                </c:pt>
                <c:pt idx="953">
                  <c:v>10.7651</c:v>
                </c:pt>
                <c:pt idx="954">
                  <c:v>10.741566666666667</c:v>
                </c:pt>
                <c:pt idx="955">
                  <c:v>10.727</c:v>
                </c:pt>
                <c:pt idx="956">
                  <c:v>10.721433333333334</c:v>
                </c:pt>
                <c:pt idx="957">
                  <c:v>10.710900000000001</c:v>
                </c:pt>
                <c:pt idx="958">
                  <c:v>10.699333333333334</c:v>
                </c:pt>
                <c:pt idx="959">
                  <c:v>10.684766666666667</c:v>
                </c:pt>
                <c:pt idx="960">
                  <c:v>10.670233333333332</c:v>
                </c:pt>
                <c:pt idx="961">
                  <c:v>10.659666666666666</c:v>
                </c:pt>
                <c:pt idx="962">
                  <c:v>10.6341</c:v>
                </c:pt>
                <c:pt idx="963">
                  <c:v>10.627566666666667</c:v>
                </c:pt>
                <c:pt idx="964">
                  <c:v>10.611000000000001</c:v>
                </c:pt>
                <c:pt idx="965">
                  <c:v>10.597433333333333</c:v>
                </c:pt>
                <c:pt idx="966">
                  <c:v>10.591900000000001</c:v>
                </c:pt>
                <c:pt idx="967">
                  <c:v>10.577333333333334</c:v>
                </c:pt>
                <c:pt idx="968">
                  <c:v>10.569766666666666</c:v>
                </c:pt>
                <c:pt idx="969">
                  <c:v>10.558233333333334</c:v>
                </c:pt>
                <c:pt idx="970">
                  <c:v>10.542666666666666</c:v>
                </c:pt>
                <c:pt idx="971">
                  <c:v>10.5281</c:v>
                </c:pt>
                <c:pt idx="972">
                  <c:v>10.514566666666667</c:v>
                </c:pt>
                <c:pt idx="973">
                  <c:v>10.5</c:v>
                </c:pt>
                <c:pt idx="974">
                  <c:v>10.482433333333333</c:v>
                </c:pt>
                <c:pt idx="975">
                  <c:v>10.479900000000001</c:v>
                </c:pt>
                <c:pt idx="976">
                  <c:v>10.462333333333333</c:v>
                </c:pt>
                <c:pt idx="977">
                  <c:v>10.444766666666666</c:v>
                </c:pt>
                <c:pt idx="978">
                  <c:v>10.426233333333334</c:v>
                </c:pt>
                <c:pt idx="979">
                  <c:v>10.410666666666668</c:v>
                </c:pt>
                <c:pt idx="980">
                  <c:v>10.4011</c:v>
                </c:pt>
                <c:pt idx="981">
                  <c:v>10.396566666666665</c:v>
                </c:pt>
                <c:pt idx="982">
                  <c:v>10.383000000000001</c:v>
                </c:pt>
                <c:pt idx="983">
                  <c:v>10.373433333333335</c:v>
                </c:pt>
                <c:pt idx="984">
                  <c:v>10.352900000000002</c:v>
                </c:pt>
                <c:pt idx="985">
                  <c:v>10.335333333333333</c:v>
                </c:pt>
                <c:pt idx="986">
                  <c:v>10.323766666666668</c:v>
                </c:pt>
                <c:pt idx="987">
                  <c:v>10.311233333333334</c:v>
                </c:pt>
                <c:pt idx="988">
                  <c:v>10.294666666666666</c:v>
                </c:pt>
                <c:pt idx="989">
                  <c:v>10.283100000000001</c:v>
                </c:pt>
                <c:pt idx="990">
                  <c:v>10.263566666666666</c:v>
                </c:pt>
                <c:pt idx="991">
                  <c:v>10.257999999999999</c:v>
                </c:pt>
                <c:pt idx="992">
                  <c:v>10.245433333333333</c:v>
                </c:pt>
                <c:pt idx="993">
                  <c:v>10.241899999999999</c:v>
                </c:pt>
                <c:pt idx="994">
                  <c:v>10.240333333333334</c:v>
                </c:pt>
                <c:pt idx="995">
                  <c:v>10.208766666666666</c:v>
                </c:pt>
                <c:pt idx="996">
                  <c:v>10.201233333333333</c:v>
                </c:pt>
                <c:pt idx="997">
                  <c:v>10.184666666666667</c:v>
                </c:pt>
                <c:pt idx="998">
                  <c:v>10.1701</c:v>
                </c:pt>
                <c:pt idx="999">
                  <c:v>10.166566666666666</c:v>
                </c:pt>
                <c:pt idx="1000">
                  <c:v>10.154</c:v>
                </c:pt>
                <c:pt idx="1001">
                  <c:v>10.134433333333334</c:v>
                </c:pt>
                <c:pt idx="1002">
                  <c:v>10.120899999999999</c:v>
                </c:pt>
                <c:pt idx="1003">
                  <c:v>10.105333333333332</c:v>
                </c:pt>
                <c:pt idx="1004">
                  <c:v>10.092766666666668</c:v>
                </c:pt>
                <c:pt idx="1005">
                  <c:v>10.082233333333335</c:v>
                </c:pt>
                <c:pt idx="1006">
                  <c:v>10.066666666666666</c:v>
                </c:pt>
                <c:pt idx="1007">
                  <c:v>10.056100000000001</c:v>
                </c:pt>
                <c:pt idx="1008">
                  <c:v>10.049566666666667</c:v>
                </c:pt>
                <c:pt idx="1009">
                  <c:v>10.039999999999999</c:v>
                </c:pt>
                <c:pt idx="1010">
                  <c:v>10.023433333333333</c:v>
                </c:pt>
                <c:pt idx="1011">
                  <c:v>10.0059</c:v>
                </c:pt>
                <c:pt idx="1012">
                  <c:v>9.9943333333333335</c:v>
                </c:pt>
                <c:pt idx="1013">
                  <c:v>9.9887666666666668</c:v>
                </c:pt>
                <c:pt idx="1014">
                  <c:v>9.973233333333333</c:v>
                </c:pt>
                <c:pt idx="1015">
                  <c:v>9.9596666666666671</c:v>
                </c:pt>
                <c:pt idx="1016">
                  <c:v>9.9410999999999987</c:v>
                </c:pt>
                <c:pt idx="1017">
                  <c:v>9.9255666666666666</c:v>
                </c:pt>
                <c:pt idx="1018">
                  <c:v>9.9120000000000008</c:v>
                </c:pt>
                <c:pt idx="1019">
                  <c:v>9.9004333333333339</c:v>
                </c:pt>
                <c:pt idx="1020">
                  <c:v>9.8909000000000002</c:v>
                </c:pt>
                <c:pt idx="1021">
                  <c:v>9.8803333333333327</c:v>
                </c:pt>
                <c:pt idx="1022">
                  <c:v>9.8627666666666656</c:v>
                </c:pt>
                <c:pt idx="1023">
                  <c:v>9.8542333333333332</c:v>
                </c:pt>
                <c:pt idx="1024">
                  <c:v>9.8416666666666668</c:v>
                </c:pt>
                <c:pt idx="1025">
                  <c:v>9.8291000000000004</c:v>
                </c:pt>
                <c:pt idx="1026">
                  <c:v>9.8235666666666681</c:v>
                </c:pt>
                <c:pt idx="1027">
                  <c:v>9.8309999999999995</c:v>
                </c:pt>
                <c:pt idx="1028">
                  <c:v>9.7954333333333334</c:v>
                </c:pt>
                <c:pt idx="1029">
                  <c:v>9.7839000000000009</c:v>
                </c:pt>
                <c:pt idx="1030">
                  <c:v>9.7663333333333338</c:v>
                </c:pt>
                <c:pt idx="1031">
                  <c:v>9.7507666666666672</c:v>
                </c:pt>
                <c:pt idx="1032">
                  <c:v>9.7322333333333333</c:v>
                </c:pt>
                <c:pt idx="1033">
                  <c:v>9.7226666666666652</c:v>
                </c:pt>
                <c:pt idx="1034">
                  <c:v>9.7111000000000001</c:v>
                </c:pt>
                <c:pt idx="1035">
                  <c:v>9.7015666666666664</c:v>
                </c:pt>
                <c:pt idx="1036">
                  <c:v>9.6859999999999999</c:v>
                </c:pt>
                <c:pt idx="1037">
                  <c:v>9.6684333333333328</c:v>
                </c:pt>
                <c:pt idx="1038">
                  <c:v>9.6528999999999989</c:v>
                </c:pt>
                <c:pt idx="1039">
                  <c:v>9.652333333333333</c:v>
                </c:pt>
                <c:pt idx="1040">
                  <c:v>9.6367666666666665</c:v>
                </c:pt>
                <c:pt idx="1041">
                  <c:v>9.6312333333333324</c:v>
                </c:pt>
                <c:pt idx="1042">
                  <c:v>9.6076666666666668</c:v>
                </c:pt>
                <c:pt idx="1043">
                  <c:v>9.6000999999999994</c:v>
                </c:pt>
                <c:pt idx="1044">
                  <c:v>9.5835666666666661</c:v>
                </c:pt>
                <c:pt idx="1045">
                  <c:v>9.577</c:v>
                </c:pt>
                <c:pt idx="1046">
                  <c:v>9.5694333333333343</c:v>
                </c:pt>
                <c:pt idx="1047">
                  <c:v>9.5488999999999997</c:v>
                </c:pt>
                <c:pt idx="1048">
                  <c:v>9.5453333333333319</c:v>
                </c:pt>
                <c:pt idx="1049">
                  <c:v>9.5197666666666674</c:v>
                </c:pt>
                <c:pt idx="1050">
                  <c:v>9.5192333333333341</c:v>
                </c:pt>
                <c:pt idx="1051">
                  <c:v>9.5036666666666658</c:v>
                </c:pt>
                <c:pt idx="1052">
                  <c:v>9.4850999999999992</c:v>
                </c:pt>
                <c:pt idx="1053">
                  <c:v>9.4685666666666677</c:v>
                </c:pt>
                <c:pt idx="1054">
                  <c:v>9.4589999999999996</c:v>
                </c:pt>
                <c:pt idx="1055">
                  <c:v>9.4364333333333335</c:v>
                </c:pt>
                <c:pt idx="1056">
                  <c:v>9.4338999999999995</c:v>
                </c:pt>
                <c:pt idx="1057">
                  <c:v>9.4213333333333331</c:v>
                </c:pt>
                <c:pt idx="1058">
                  <c:v>9.4117666666666668</c:v>
                </c:pt>
                <c:pt idx="1059">
                  <c:v>9.4022333333333332</c:v>
                </c:pt>
                <c:pt idx="1060">
                  <c:v>9.3946666666666658</c:v>
                </c:pt>
                <c:pt idx="1061">
                  <c:v>9.3780999999999999</c:v>
                </c:pt>
                <c:pt idx="1062">
                  <c:v>9.3605666666666671</c:v>
                </c:pt>
                <c:pt idx="1063">
                  <c:v>9.347999999999999</c:v>
                </c:pt>
                <c:pt idx="1064">
                  <c:v>9.336433333333332</c:v>
                </c:pt>
                <c:pt idx="1065">
                  <c:v>9.3248999999999995</c:v>
                </c:pt>
                <c:pt idx="1066">
                  <c:v>9.3263333333333343</c:v>
                </c:pt>
                <c:pt idx="1067">
                  <c:v>9.3017666666666674</c:v>
                </c:pt>
                <c:pt idx="1068">
                  <c:v>9.2892333333333337</c:v>
                </c:pt>
                <c:pt idx="1069">
                  <c:v>9.288666666666666</c:v>
                </c:pt>
                <c:pt idx="1070">
                  <c:v>9.2551000000000005</c:v>
                </c:pt>
                <c:pt idx="1071">
                  <c:v>9.2425666666666668</c:v>
                </c:pt>
                <c:pt idx="1072">
                  <c:v>9.2330000000000005</c:v>
                </c:pt>
                <c:pt idx="1073">
                  <c:v>9.2134333333333327</c:v>
                </c:pt>
                <c:pt idx="1074">
                  <c:v>9.206900000000001</c:v>
                </c:pt>
                <c:pt idx="1075">
                  <c:v>9.195333333333334</c:v>
                </c:pt>
                <c:pt idx="1076">
                  <c:v>9.1837666666666671</c:v>
                </c:pt>
                <c:pt idx="1077">
                  <c:v>9.1722333333333328</c:v>
                </c:pt>
                <c:pt idx="1078">
                  <c:v>9.1626666666666665</c:v>
                </c:pt>
                <c:pt idx="1079">
                  <c:v>9.1431000000000004</c:v>
                </c:pt>
                <c:pt idx="1080">
                  <c:v>9.1195666666666675</c:v>
                </c:pt>
                <c:pt idx="1081">
                  <c:v>9.1080000000000005</c:v>
                </c:pt>
                <c:pt idx="1082">
                  <c:v>9.0964333333333336</c:v>
                </c:pt>
                <c:pt idx="1083">
                  <c:v>9.0859000000000005</c:v>
                </c:pt>
                <c:pt idx="1084">
                  <c:v>9.0843333333333334</c:v>
                </c:pt>
                <c:pt idx="1085">
                  <c:v>9.0697666666666663</c:v>
                </c:pt>
                <c:pt idx="1086">
                  <c:v>9.0592333333333332</c:v>
                </c:pt>
                <c:pt idx="1087">
                  <c:v>9.0546666666666678</c:v>
                </c:pt>
                <c:pt idx="1088">
                  <c:v>9.0251000000000001</c:v>
                </c:pt>
                <c:pt idx="1089">
                  <c:v>9.0145666666666671</c:v>
                </c:pt>
                <c:pt idx="1090">
                  <c:v>9.01</c:v>
                </c:pt>
                <c:pt idx="1091">
                  <c:v>8.9864333333333324</c:v>
                </c:pt>
                <c:pt idx="1092">
                  <c:v>8.9799000000000007</c:v>
                </c:pt>
                <c:pt idx="1093">
                  <c:v>8.9763333333333328</c:v>
                </c:pt>
                <c:pt idx="1094">
                  <c:v>8.957766666666668</c:v>
                </c:pt>
                <c:pt idx="1095">
                  <c:v>8.9462333333333337</c:v>
                </c:pt>
                <c:pt idx="1096">
                  <c:v>8.9386666666666663</c:v>
                </c:pt>
                <c:pt idx="1097">
                  <c:v>8.9121000000000006</c:v>
                </c:pt>
                <c:pt idx="1098">
                  <c:v>8.9005666666666663</c:v>
                </c:pt>
                <c:pt idx="1099">
                  <c:v>8.8870000000000005</c:v>
                </c:pt>
                <c:pt idx="1100">
                  <c:v>8.8694333333333333</c:v>
                </c:pt>
                <c:pt idx="1101">
                  <c:v>8.8598999999999997</c:v>
                </c:pt>
                <c:pt idx="1102">
                  <c:v>8.8493333333333339</c:v>
                </c:pt>
                <c:pt idx="1103">
                  <c:v>8.8287666666666667</c:v>
                </c:pt>
                <c:pt idx="1104">
                  <c:v>8.8072333333333326</c:v>
                </c:pt>
                <c:pt idx="1105">
                  <c:v>8.8016666666666659</c:v>
                </c:pt>
                <c:pt idx="1106">
                  <c:v>8.7801000000000009</c:v>
                </c:pt>
                <c:pt idx="1107">
                  <c:v>8.7755666666666663</c:v>
                </c:pt>
                <c:pt idx="1108">
                  <c:v>8.76</c:v>
                </c:pt>
                <c:pt idx="1109">
                  <c:v>8.7404333333333337</c:v>
                </c:pt>
                <c:pt idx="1110">
                  <c:v>8.7339000000000002</c:v>
                </c:pt>
                <c:pt idx="1111">
                  <c:v>8.7273333333333341</c:v>
                </c:pt>
                <c:pt idx="1112">
                  <c:v>8.7157666666666671</c:v>
                </c:pt>
                <c:pt idx="1113">
                  <c:v>8.6972333333333331</c:v>
                </c:pt>
                <c:pt idx="1114">
                  <c:v>8.6866666666666674</c:v>
                </c:pt>
                <c:pt idx="1115">
                  <c:v>8.6700999999999997</c:v>
                </c:pt>
                <c:pt idx="1116">
                  <c:v>8.6615666666666655</c:v>
                </c:pt>
                <c:pt idx="1117">
                  <c:v>8.66</c:v>
                </c:pt>
                <c:pt idx="1118">
                  <c:v>8.6364333333333327</c:v>
                </c:pt>
                <c:pt idx="1119">
                  <c:v>8.6209000000000007</c:v>
                </c:pt>
                <c:pt idx="1120">
                  <c:v>8.615333333333334</c:v>
                </c:pt>
                <c:pt idx="1121">
                  <c:v>8.5947666666666667</c:v>
                </c:pt>
                <c:pt idx="1122">
                  <c:v>8.5842333333333336</c:v>
                </c:pt>
                <c:pt idx="1123">
                  <c:v>8.5896666666666661</c:v>
                </c:pt>
                <c:pt idx="1124">
                  <c:v>8.5591000000000008</c:v>
                </c:pt>
                <c:pt idx="1125">
                  <c:v>8.5545666666666662</c:v>
                </c:pt>
                <c:pt idx="1126">
                  <c:v>8.548</c:v>
                </c:pt>
                <c:pt idx="1127">
                  <c:v>8.5434333333333328</c:v>
                </c:pt>
                <c:pt idx="1128">
                  <c:v>8.5218999999999987</c:v>
                </c:pt>
                <c:pt idx="1129">
                  <c:v>8.5143333333333331</c:v>
                </c:pt>
                <c:pt idx="1130">
                  <c:v>8.494766666666667</c:v>
                </c:pt>
                <c:pt idx="1131">
                  <c:v>8.4872333333333341</c:v>
                </c:pt>
                <c:pt idx="1132">
                  <c:v>8.4736666666666665</c:v>
                </c:pt>
                <c:pt idx="1133">
                  <c:v>8.4581</c:v>
                </c:pt>
                <c:pt idx="1134">
                  <c:v>8.4485666666666663</c:v>
                </c:pt>
                <c:pt idx="1135">
                  <c:v>8.4400000000000013</c:v>
                </c:pt>
                <c:pt idx="1136">
                  <c:v>8.4144333333333332</c:v>
                </c:pt>
                <c:pt idx="1137">
                  <c:v>8.4138999999999999</c:v>
                </c:pt>
                <c:pt idx="1138">
                  <c:v>8.402333333333333</c:v>
                </c:pt>
                <c:pt idx="1139">
                  <c:v>8.3887666666666671</c:v>
                </c:pt>
                <c:pt idx="1140">
                  <c:v>8.3792333333333335</c:v>
                </c:pt>
                <c:pt idx="1141">
                  <c:v>8.3656666666666659</c:v>
                </c:pt>
                <c:pt idx="1142">
                  <c:v>8.3430999999999997</c:v>
                </c:pt>
                <c:pt idx="1143">
                  <c:v>8.3405666666666658</c:v>
                </c:pt>
                <c:pt idx="1144">
                  <c:v>8.3390000000000004</c:v>
                </c:pt>
                <c:pt idx="1145">
                  <c:v>8.3084333333333333</c:v>
                </c:pt>
                <c:pt idx="1146">
                  <c:v>8.2909000000000006</c:v>
                </c:pt>
                <c:pt idx="1147">
                  <c:v>8.2863333333333333</c:v>
                </c:pt>
                <c:pt idx="1148">
                  <c:v>8.2707666666666668</c:v>
                </c:pt>
                <c:pt idx="1149">
                  <c:v>8.2542333333333335</c:v>
                </c:pt>
                <c:pt idx="1150">
                  <c:v>8.2496666666666663</c:v>
                </c:pt>
                <c:pt idx="1151">
                  <c:v>8.2250999999999994</c:v>
                </c:pt>
                <c:pt idx="1152">
                  <c:v>8.2175666666666665</c:v>
                </c:pt>
                <c:pt idx="1153">
                  <c:v>8.2080000000000002</c:v>
                </c:pt>
                <c:pt idx="1154">
                  <c:v>8.1884333333333323</c:v>
                </c:pt>
                <c:pt idx="1155">
                  <c:v>8.1808999999999994</c:v>
                </c:pt>
                <c:pt idx="1156">
                  <c:v>8.1783333333333346</c:v>
                </c:pt>
                <c:pt idx="1157">
                  <c:v>8.1637666666666675</c:v>
                </c:pt>
                <c:pt idx="1158">
                  <c:v>8.1512333333333338</c:v>
                </c:pt>
                <c:pt idx="1159">
                  <c:v>8.1376666666666662</c:v>
                </c:pt>
                <c:pt idx="1160">
                  <c:v>8.1280999999999999</c:v>
                </c:pt>
                <c:pt idx="1161">
                  <c:v>8.1145666666666667</c:v>
                </c:pt>
                <c:pt idx="1162">
                  <c:v>8.1120000000000001</c:v>
                </c:pt>
                <c:pt idx="1163">
                  <c:v>8.0874333333333333</c:v>
                </c:pt>
                <c:pt idx="1164">
                  <c:v>8.0688999999999993</c:v>
                </c:pt>
                <c:pt idx="1165">
                  <c:v>8.0633333333333326</c:v>
                </c:pt>
                <c:pt idx="1166">
                  <c:v>8.0597666666666665</c:v>
                </c:pt>
                <c:pt idx="1167">
                  <c:v>8.0462333333333333</c:v>
                </c:pt>
                <c:pt idx="1168">
                  <c:v>8.0296666666666674</c:v>
                </c:pt>
                <c:pt idx="1169">
                  <c:v>8.0251000000000001</c:v>
                </c:pt>
                <c:pt idx="1170">
                  <c:v>8.0065666666666662</c:v>
                </c:pt>
                <c:pt idx="1171">
                  <c:v>8.0039999999999996</c:v>
                </c:pt>
                <c:pt idx="1172">
                  <c:v>7.9704333333333341</c:v>
                </c:pt>
                <c:pt idx="1173">
                  <c:v>7.9579000000000004</c:v>
                </c:pt>
                <c:pt idx="1174">
                  <c:v>7.9553333333333338</c:v>
                </c:pt>
                <c:pt idx="1175">
                  <c:v>7.9397666666666664</c:v>
                </c:pt>
                <c:pt idx="1176">
                  <c:v>7.9272333333333336</c:v>
                </c:pt>
                <c:pt idx="1177">
                  <c:v>7.9256666666666664</c:v>
                </c:pt>
                <c:pt idx="1178">
                  <c:v>7.9081000000000001</c:v>
                </c:pt>
                <c:pt idx="1179">
                  <c:v>7.8905666666666665</c:v>
                </c:pt>
                <c:pt idx="1180">
                  <c:v>7.8839999999999995</c:v>
                </c:pt>
                <c:pt idx="1181">
                  <c:v>7.8734333333333328</c:v>
                </c:pt>
                <c:pt idx="1182">
                  <c:v>7.8609000000000009</c:v>
                </c:pt>
                <c:pt idx="1183">
                  <c:v>7.8503333333333334</c:v>
                </c:pt>
                <c:pt idx="1184">
                  <c:v>7.829766666666667</c:v>
                </c:pt>
                <c:pt idx="1185">
                  <c:v>7.8222333333333331</c:v>
                </c:pt>
                <c:pt idx="1186">
                  <c:v>7.8246666666666664</c:v>
                </c:pt>
                <c:pt idx="1187">
                  <c:v>7.8071000000000002</c:v>
                </c:pt>
                <c:pt idx="1188">
                  <c:v>7.7875666666666667</c:v>
                </c:pt>
                <c:pt idx="1189">
                  <c:v>7.7869999999999999</c:v>
                </c:pt>
                <c:pt idx="1190">
                  <c:v>7.7654333333333332</c:v>
                </c:pt>
                <c:pt idx="1191">
                  <c:v>7.7549000000000001</c:v>
                </c:pt>
                <c:pt idx="1192">
                  <c:v>7.7533333333333339</c:v>
                </c:pt>
                <c:pt idx="1193">
                  <c:v>7.7277666666666658</c:v>
                </c:pt>
                <c:pt idx="1194">
                  <c:v>7.7162333333333333</c:v>
                </c:pt>
                <c:pt idx="1195">
                  <c:v>7.7086666666666668</c:v>
                </c:pt>
                <c:pt idx="1196">
                  <c:v>7.6871</c:v>
                </c:pt>
                <c:pt idx="1197">
                  <c:v>7.6775666666666664</c:v>
                </c:pt>
                <c:pt idx="1198">
                  <c:v>7.69</c:v>
                </c:pt>
                <c:pt idx="1199">
                  <c:v>7.666433333333333</c:v>
                </c:pt>
                <c:pt idx="1200">
                  <c:v>7.6608999999999998</c:v>
                </c:pt>
                <c:pt idx="1201">
                  <c:v>7.660333333333333</c:v>
                </c:pt>
                <c:pt idx="1202">
                  <c:v>7.6347666666666667</c:v>
                </c:pt>
                <c:pt idx="1203">
                  <c:v>7.6212333333333326</c:v>
                </c:pt>
                <c:pt idx="1204">
                  <c:v>7.6146666666666674</c:v>
                </c:pt>
                <c:pt idx="1205">
                  <c:v>7.5930999999999997</c:v>
                </c:pt>
                <c:pt idx="1206">
                  <c:v>7.583566666666667</c:v>
                </c:pt>
                <c:pt idx="1207">
                  <c:v>7.577</c:v>
                </c:pt>
                <c:pt idx="1208">
                  <c:v>7.5514333333333337</c:v>
                </c:pt>
                <c:pt idx="1209">
                  <c:v>7.5449000000000002</c:v>
                </c:pt>
                <c:pt idx="1210">
                  <c:v>7.5323333333333329</c:v>
                </c:pt>
                <c:pt idx="1211">
                  <c:v>7.5087666666666664</c:v>
                </c:pt>
                <c:pt idx="1212">
                  <c:v>7.4882333333333326</c:v>
                </c:pt>
                <c:pt idx="1213">
                  <c:v>7.4806666666666661</c:v>
                </c:pt>
                <c:pt idx="1214">
                  <c:v>7.4801000000000002</c:v>
                </c:pt>
                <c:pt idx="1215">
                  <c:v>7.471566666666666</c:v>
                </c:pt>
                <c:pt idx="1216">
                  <c:v>7.4649999999999999</c:v>
                </c:pt>
                <c:pt idx="1217">
                  <c:v>7.4454333333333338</c:v>
                </c:pt>
                <c:pt idx="1218">
                  <c:v>7.4389000000000003</c:v>
                </c:pt>
                <c:pt idx="1219">
                  <c:v>7.4273333333333333</c:v>
                </c:pt>
                <c:pt idx="1220">
                  <c:v>7.4107666666666665</c:v>
                </c:pt>
                <c:pt idx="1221">
                  <c:v>7.3942333333333332</c:v>
                </c:pt>
                <c:pt idx="1222">
                  <c:v>7.3896666666666659</c:v>
                </c:pt>
                <c:pt idx="1223">
                  <c:v>7.3690999999999995</c:v>
                </c:pt>
                <c:pt idx="1224">
                  <c:v>7.3625666666666669</c:v>
                </c:pt>
                <c:pt idx="1225">
                  <c:v>7.3490000000000002</c:v>
                </c:pt>
                <c:pt idx="1226">
                  <c:v>7.3354333333333335</c:v>
                </c:pt>
                <c:pt idx="1227">
                  <c:v>7.3239000000000001</c:v>
                </c:pt>
                <c:pt idx="1228">
                  <c:v>7.3153333333333332</c:v>
                </c:pt>
                <c:pt idx="1229">
                  <c:v>7.2907666666666664</c:v>
                </c:pt>
                <c:pt idx="1230">
                  <c:v>7.2852333333333332</c:v>
                </c:pt>
                <c:pt idx="1231">
                  <c:v>7.2706666666666662</c:v>
                </c:pt>
                <c:pt idx="1232">
                  <c:v>7.2641000000000009</c:v>
                </c:pt>
                <c:pt idx="1233">
                  <c:v>7.2485666666666662</c:v>
                </c:pt>
                <c:pt idx="1234">
                  <c:v>7.2370000000000001</c:v>
                </c:pt>
                <c:pt idx="1235">
                  <c:v>7.2244333333333337</c:v>
                </c:pt>
                <c:pt idx="1236">
                  <c:v>7.2189000000000005</c:v>
                </c:pt>
                <c:pt idx="1237">
                  <c:v>7.2143333333333333</c:v>
                </c:pt>
                <c:pt idx="1238">
                  <c:v>7.1947666666666663</c:v>
                </c:pt>
                <c:pt idx="1239">
                  <c:v>7.1732333333333331</c:v>
                </c:pt>
                <c:pt idx="1240">
                  <c:v>7.1616666666666662</c:v>
                </c:pt>
                <c:pt idx="1241">
                  <c:v>7.1480999999999995</c:v>
                </c:pt>
                <c:pt idx="1242">
                  <c:v>7.1415666666666668</c:v>
                </c:pt>
                <c:pt idx="1243">
                  <c:v>7.1359999999999992</c:v>
                </c:pt>
                <c:pt idx="1244">
                  <c:v>7.1104333333333338</c:v>
                </c:pt>
                <c:pt idx="1245">
                  <c:v>7.1089000000000002</c:v>
                </c:pt>
                <c:pt idx="1246">
                  <c:v>7.0983333333333336</c:v>
                </c:pt>
                <c:pt idx="1247">
                  <c:v>7.0867666666666667</c:v>
                </c:pt>
                <c:pt idx="1248">
                  <c:v>7.0702333333333334</c:v>
                </c:pt>
                <c:pt idx="1249">
                  <c:v>7.0646666666666667</c:v>
                </c:pt>
                <c:pt idx="1250">
                  <c:v>7.0411000000000001</c:v>
                </c:pt>
                <c:pt idx="1251">
                  <c:v>7.0265666666666666</c:v>
                </c:pt>
                <c:pt idx="1252">
                  <c:v>7.02</c:v>
                </c:pt>
                <c:pt idx="1253">
                  <c:v>7.0064333333333328</c:v>
                </c:pt>
                <c:pt idx="1254">
                  <c:v>6.9839000000000002</c:v>
                </c:pt>
                <c:pt idx="1255">
                  <c:v>6.9783333333333335</c:v>
                </c:pt>
                <c:pt idx="1256">
                  <c:v>6.962766666666667</c:v>
                </c:pt>
                <c:pt idx="1257">
                  <c:v>6.9592333333333336</c:v>
                </c:pt>
                <c:pt idx="1258">
                  <c:v>6.9416666666666664</c:v>
                </c:pt>
                <c:pt idx="1259">
                  <c:v>6.9330999999999996</c:v>
                </c:pt>
                <c:pt idx="1260">
                  <c:v>6.9255666666666666</c:v>
                </c:pt>
                <c:pt idx="1261">
                  <c:v>6.923</c:v>
                </c:pt>
                <c:pt idx="1262">
                  <c:v>6.9044333333333334</c:v>
                </c:pt>
                <c:pt idx="1263">
                  <c:v>6.8818999999999999</c:v>
                </c:pt>
                <c:pt idx="1264">
                  <c:v>6.8783333333333339</c:v>
                </c:pt>
                <c:pt idx="1265">
                  <c:v>6.8507666666666669</c:v>
                </c:pt>
                <c:pt idx="1266">
                  <c:v>6.8352333333333339</c:v>
                </c:pt>
                <c:pt idx="1267">
                  <c:v>6.8296666666666672</c:v>
                </c:pt>
                <c:pt idx="1268">
                  <c:v>6.8051000000000004</c:v>
                </c:pt>
                <c:pt idx="1269">
                  <c:v>6.7985666666666669</c:v>
                </c:pt>
                <c:pt idx="1270">
                  <c:v>6.7960000000000003</c:v>
                </c:pt>
                <c:pt idx="1271">
                  <c:v>6.7714333333333334</c:v>
                </c:pt>
                <c:pt idx="1272">
                  <c:v>6.7599</c:v>
                </c:pt>
                <c:pt idx="1273">
                  <c:v>6.7623333333333333</c:v>
                </c:pt>
                <c:pt idx="1274">
                  <c:v>6.7477666666666671</c:v>
                </c:pt>
                <c:pt idx="1275">
                  <c:v>6.7342333333333331</c:v>
                </c:pt>
                <c:pt idx="1276">
                  <c:v>6.7256666666666671</c:v>
                </c:pt>
                <c:pt idx="1277">
                  <c:v>6.7020999999999997</c:v>
                </c:pt>
                <c:pt idx="1278">
                  <c:v>6.6915666666666667</c:v>
                </c:pt>
                <c:pt idx="1279">
                  <c:v>6.6959999999999997</c:v>
                </c:pt>
                <c:pt idx="1280">
                  <c:v>6.6694333333333331</c:v>
                </c:pt>
                <c:pt idx="1281">
                  <c:v>6.6528999999999998</c:v>
                </c:pt>
                <c:pt idx="1282">
                  <c:v>6.6313333333333331</c:v>
                </c:pt>
                <c:pt idx="1283">
                  <c:v>6.6287666666666665</c:v>
                </c:pt>
                <c:pt idx="1284">
                  <c:v>6.6222333333333339</c:v>
                </c:pt>
                <c:pt idx="1285">
                  <c:v>6.6166666666666671</c:v>
                </c:pt>
                <c:pt idx="1286">
                  <c:v>6.5921000000000003</c:v>
                </c:pt>
                <c:pt idx="1287">
                  <c:v>6.5885666666666669</c:v>
                </c:pt>
                <c:pt idx="1288">
                  <c:v>6.5760000000000005</c:v>
                </c:pt>
                <c:pt idx="1289">
                  <c:v>6.5624333333333329</c:v>
                </c:pt>
                <c:pt idx="1290">
                  <c:v>6.5529000000000002</c:v>
                </c:pt>
                <c:pt idx="1291">
                  <c:v>6.5383333333333331</c:v>
                </c:pt>
                <c:pt idx="1292">
                  <c:v>6.5177666666666667</c:v>
                </c:pt>
                <c:pt idx="1293">
                  <c:v>6.5142333333333333</c:v>
                </c:pt>
                <c:pt idx="1294">
                  <c:v>6.504666666666667</c:v>
                </c:pt>
                <c:pt idx="1295">
                  <c:v>6.4910999999999994</c:v>
                </c:pt>
                <c:pt idx="1296">
                  <c:v>6.4905666666666662</c:v>
                </c:pt>
                <c:pt idx="1297">
                  <c:v>6.4790000000000001</c:v>
                </c:pt>
                <c:pt idx="1298">
                  <c:v>6.4614333333333338</c:v>
                </c:pt>
                <c:pt idx="1299">
                  <c:v>6.4478999999999997</c:v>
                </c:pt>
                <c:pt idx="1300">
                  <c:v>6.4453333333333331</c:v>
                </c:pt>
                <c:pt idx="1301">
                  <c:v>6.4297666666666666</c:v>
                </c:pt>
                <c:pt idx="1302">
                  <c:v>6.4172333333333329</c:v>
                </c:pt>
                <c:pt idx="1303">
                  <c:v>6.4036666666666662</c:v>
                </c:pt>
                <c:pt idx="1304">
                  <c:v>6.3780999999999999</c:v>
                </c:pt>
                <c:pt idx="1305">
                  <c:v>6.3695666666666666</c:v>
                </c:pt>
                <c:pt idx="1306">
                  <c:v>6.3629999999999995</c:v>
                </c:pt>
                <c:pt idx="1307">
                  <c:v>6.3414333333333337</c:v>
                </c:pt>
                <c:pt idx="1308">
                  <c:v>6.3389000000000006</c:v>
                </c:pt>
                <c:pt idx="1309">
                  <c:v>6.3363333333333332</c:v>
                </c:pt>
                <c:pt idx="1310">
                  <c:v>6.3227666666666664</c:v>
                </c:pt>
                <c:pt idx="1311">
                  <c:v>6.3182333333333336</c:v>
                </c:pt>
                <c:pt idx="1312">
                  <c:v>6.3066666666666666</c:v>
                </c:pt>
                <c:pt idx="1313">
                  <c:v>6.2820999999999998</c:v>
                </c:pt>
                <c:pt idx="1314">
                  <c:v>6.2665666666666677</c:v>
                </c:pt>
                <c:pt idx="1315">
                  <c:v>6.2579999999999991</c:v>
                </c:pt>
                <c:pt idx="1316">
                  <c:v>6.2444333333333333</c:v>
                </c:pt>
                <c:pt idx="1317">
                  <c:v>6.2408999999999999</c:v>
                </c:pt>
                <c:pt idx="1318">
                  <c:v>6.2353333333333341</c:v>
                </c:pt>
                <c:pt idx="1319">
                  <c:v>6.2177666666666669</c:v>
                </c:pt>
                <c:pt idx="1320">
                  <c:v>6.2092333333333336</c:v>
                </c:pt>
                <c:pt idx="1321">
                  <c:v>6.1936666666666662</c:v>
                </c:pt>
                <c:pt idx="1322">
                  <c:v>6.1781000000000006</c:v>
                </c:pt>
                <c:pt idx="1323">
                  <c:v>6.1655666666666669</c:v>
                </c:pt>
                <c:pt idx="1324">
                  <c:v>6.1639999999999997</c:v>
                </c:pt>
                <c:pt idx="1325">
                  <c:v>6.1364333333333327</c:v>
                </c:pt>
                <c:pt idx="1326">
                  <c:v>6.1279000000000003</c:v>
                </c:pt>
                <c:pt idx="1327">
                  <c:v>6.1223333333333336</c:v>
                </c:pt>
                <c:pt idx="1328">
                  <c:v>6.0997666666666666</c:v>
                </c:pt>
                <c:pt idx="1329">
                  <c:v>6.0902333333333329</c:v>
                </c:pt>
                <c:pt idx="1330">
                  <c:v>6.0886666666666667</c:v>
                </c:pt>
                <c:pt idx="1331">
                  <c:v>6.0781000000000001</c:v>
                </c:pt>
                <c:pt idx="1332">
                  <c:v>6.0645666666666669</c:v>
                </c:pt>
                <c:pt idx="1333">
                  <c:v>6.0549999999999997</c:v>
                </c:pt>
                <c:pt idx="1334">
                  <c:v>6.0294333333333334</c:v>
                </c:pt>
                <c:pt idx="1335">
                  <c:v>6.0198999999999998</c:v>
                </c:pt>
                <c:pt idx="1336">
                  <c:v>6.0183333333333326</c:v>
                </c:pt>
                <c:pt idx="1337">
                  <c:v>6.0017666666666667</c:v>
                </c:pt>
                <c:pt idx="1338">
                  <c:v>5.9942333333333337</c:v>
                </c:pt>
                <c:pt idx="1339">
                  <c:v>5.9916666666666663</c:v>
                </c:pt>
                <c:pt idx="1340">
                  <c:v>5.9790999999999999</c:v>
                </c:pt>
                <c:pt idx="1341">
                  <c:v>5.9605666666666668</c:v>
                </c:pt>
                <c:pt idx="1342">
                  <c:v>5.9539999999999997</c:v>
                </c:pt>
                <c:pt idx="1343">
                  <c:v>5.9384333333333332</c:v>
                </c:pt>
                <c:pt idx="1344">
                  <c:v>5.9219000000000008</c:v>
                </c:pt>
                <c:pt idx="1345">
                  <c:v>5.9123333333333328</c:v>
                </c:pt>
                <c:pt idx="1346">
                  <c:v>5.8997666666666664</c:v>
                </c:pt>
                <c:pt idx="1347">
                  <c:v>5.8842333333333325</c:v>
                </c:pt>
                <c:pt idx="1348">
                  <c:v>5.8786666666666658</c:v>
                </c:pt>
                <c:pt idx="1349">
                  <c:v>5.8581000000000003</c:v>
                </c:pt>
                <c:pt idx="1350">
                  <c:v>5.8435666666666668</c:v>
                </c:pt>
                <c:pt idx="1351">
                  <c:v>5.83</c:v>
                </c:pt>
                <c:pt idx="1352">
                  <c:v>5.8164333333333333</c:v>
                </c:pt>
                <c:pt idx="1353">
                  <c:v>5.8029000000000002</c:v>
                </c:pt>
                <c:pt idx="1354">
                  <c:v>5.7963333333333331</c:v>
                </c:pt>
                <c:pt idx="1355">
                  <c:v>5.7867666666666668</c:v>
                </c:pt>
                <c:pt idx="1356">
                  <c:v>5.7802333333333333</c:v>
                </c:pt>
                <c:pt idx="1357">
                  <c:v>5.7666666666666657</c:v>
                </c:pt>
                <c:pt idx="1358">
                  <c:v>5.7530999999999999</c:v>
                </c:pt>
                <c:pt idx="1359">
                  <c:v>5.7425666666666668</c:v>
                </c:pt>
                <c:pt idx="1360">
                  <c:v>5.7329999999999997</c:v>
                </c:pt>
                <c:pt idx="1361">
                  <c:v>5.7114333333333338</c:v>
                </c:pt>
                <c:pt idx="1362">
                  <c:v>5.6939000000000002</c:v>
                </c:pt>
                <c:pt idx="1363">
                  <c:v>5.6873333333333331</c:v>
                </c:pt>
                <c:pt idx="1364">
                  <c:v>5.6837666666666671</c:v>
                </c:pt>
                <c:pt idx="1365">
                  <c:v>5.6642333333333337</c:v>
                </c:pt>
                <c:pt idx="1366">
                  <c:v>5.6496666666666666</c:v>
                </c:pt>
                <c:pt idx="1367">
                  <c:v>5.6451000000000002</c:v>
                </c:pt>
                <c:pt idx="1368">
                  <c:v>5.6335666666666668</c:v>
                </c:pt>
                <c:pt idx="1369">
                  <c:v>5.6349999999999998</c:v>
                </c:pt>
                <c:pt idx="1370">
                  <c:v>5.6154333333333328</c:v>
                </c:pt>
                <c:pt idx="1371">
                  <c:v>5.6099000000000006</c:v>
                </c:pt>
                <c:pt idx="1372">
                  <c:v>5.6003333333333334</c:v>
                </c:pt>
                <c:pt idx="1373">
                  <c:v>5.579766666666667</c:v>
                </c:pt>
                <c:pt idx="1374">
                  <c:v>5.5712333333333328</c:v>
                </c:pt>
                <c:pt idx="1375">
                  <c:v>5.5636666666666663</c:v>
                </c:pt>
                <c:pt idx="1376">
                  <c:v>5.5431000000000008</c:v>
                </c:pt>
                <c:pt idx="1377">
                  <c:v>5.5375666666666667</c:v>
                </c:pt>
                <c:pt idx="1378">
                  <c:v>5.5329999999999995</c:v>
                </c:pt>
                <c:pt idx="1379">
                  <c:v>5.5184333333333333</c:v>
                </c:pt>
                <c:pt idx="1380">
                  <c:v>5.5089000000000006</c:v>
                </c:pt>
                <c:pt idx="1381">
                  <c:v>5.4953333333333338</c:v>
                </c:pt>
                <c:pt idx="1382">
                  <c:v>5.478766666666667</c:v>
                </c:pt>
                <c:pt idx="1383">
                  <c:v>5.4672333333333327</c:v>
                </c:pt>
                <c:pt idx="1384">
                  <c:v>5.4576666666666664</c:v>
                </c:pt>
                <c:pt idx="1385">
                  <c:v>5.4281000000000006</c:v>
                </c:pt>
                <c:pt idx="1386">
                  <c:v>5.4215666666666671</c:v>
                </c:pt>
                <c:pt idx="1387">
                  <c:v>5.4169999999999998</c:v>
                </c:pt>
                <c:pt idx="1388">
                  <c:v>5.4034333333333322</c:v>
                </c:pt>
                <c:pt idx="1389">
                  <c:v>5.3969000000000005</c:v>
                </c:pt>
                <c:pt idx="1390">
                  <c:v>5.3833333333333329</c:v>
                </c:pt>
                <c:pt idx="1391">
                  <c:v>5.3687666666666667</c:v>
                </c:pt>
                <c:pt idx="1392">
                  <c:v>5.3592333333333331</c:v>
                </c:pt>
                <c:pt idx="1393">
                  <c:v>5.3486666666666665</c:v>
                </c:pt>
                <c:pt idx="1394">
                  <c:v>5.3360999999999992</c:v>
                </c:pt>
                <c:pt idx="1395">
                  <c:v>5.3315666666666663</c:v>
                </c:pt>
                <c:pt idx="1396">
                  <c:v>5.3369999999999997</c:v>
                </c:pt>
                <c:pt idx="1397">
                  <c:v>5.3144333333333336</c:v>
                </c:pt>
                <c:pt idx="1398">
                  <c:v>5.3029000000000011</c:v>
                </c:pt>
                <c:pt idx="1399">
                  <c:v>5.3003333333333336</c:v>
                </c:pt>
                <c:pt idx="1400">
                  <c:v>5.2897666666666669</c:v>
                </c:pt>
                <c:pt idx="1401">
                  <c:v>5.2762333333333338</c:v>
                </c:pt>
                <c:pt idx="1402">
                  <c:v>5.2776666666666667</c:v>
                </c:pt>
                <c:pt idx="1403">
                  <c:v>5.2550999999999997</c:v>
                </c:pt>
                <c:pt idx="1404">
                  <c:v>5.2405666666666662</c:v>
                </c:pt>
                <c:pt idx="1405">
                  <c:v>5.2359999999999998</c:v>
                </c:pt>
                <c:pt idx="1406">
                  <c:v>5.2194333333333329</c:v>
                </c:pt>
                <c:pt idx="1407">
                  <c:v>5.1998999999999995</c:v>
                </c:pt>
                <c:pt idx="1408">
                  <c:v>5.1973333333333329</c:v>
                </c:pt>
                <c:pt idx="1409">
                  <c:v>5.172766666666667</c:v>
                </c:pt>
                <c:pt idx="1410">
                  <c:v>5.1602333333333332</c:v>
                </c:pt>
                <c:pt idx="1411">
                  <c:v>5.1596666666666664</c:v>
                </c:pt>
                <c:pt idx="1412">
                  <c:v>5.1351000000000004</c:v>
                </c:pt>
                <c:pt idx="1413">
                  <c:v>5.1215666666666664</c:v>
                </c:pt>
                <c:pt idx="1414">
                  <c:v>5.1230000000000002</c:v>
                </c:pt>
                <c:pt idx="1415">
                  <c:v>5.1004333333333332</c:v>
                </c:pt>
                <c:pt idx="1416">
                  <c:v>5.0799000000000003</c:v>
                </c:pt>
                <c:pt idx="1417">
                  <c:v>5.0733333333333333</c:v>
                </c:pt>
                <c:pt idx="1418">
                  <c:v>5.055766666666667</c:v>
                </c:pt>
                <c:pt idx="1419">
                  <c:v>5.0392333333333337</c:v>
                </c:pt>
                <c:pt idx="1420">
                  <c:v>5.0426666666666664</c:v>
                </c:pt>
                <c:pt idx="1421">
                  <c:v>5.0180999999999996</c:v>
                </c:pt>
                <c:pt idx="1422">
                  <c:v>5.0085666666666668</c:v>
                </c:pt>
                <c:pt idx="1423">
                  <c:v>5.0090000000000003</c:v>
                </c:pt>
                <c:pt idx="1424">
                  <c:v>4.9864333333333333</c:v>
                </c:pt>
                <c:pt idx="1425">
                  <c:v>4.9768999999999997</c:v>
                </c:pt>
                <c:pt idx="1426">
                  <c:v>4.9793333333333329</c:v>
                </c:pt>
                <c:pt idx="1427">
                  <c:v>4.9577666666666671</c:v>
                </c:pt>
                <c:pt idx="1428">
                  <c:v>4.9542333333333328</c:v>
                </c:pt>
                <c:pt idx="1429">
                  <c:v>4.9416666666666664</c:v>
                </c:pt>
                <c:pt idx="1430">
                  <c:v>4.9310999999999998</c:v>
                </c:pt>
                <c:pt idx="1431">
                  <c:v>4.9195666666666664</c:v>
                </c:pt>
                <c:pt idx="1432">
                  <c:v>4.9219999999999997</c:v>
                </c:pt>
                <c:pt idx="1433">
                  <c:v>4.9094333333333333</c:v>
                </c:pt>
                <c:pt idx="1434">
                  <c:v>4.8919000000000006</c:v>
                </c:pt>
                <c:pt idx="1435">
                  <c:v>4.8803333333333336</c:v>
                </c:pt>
                <c:pt idx="1436">
                  <c:v>4.8647666666666662</c:v>
                </c:pt>
                <c:pt idx="1437">
                  <c:v>4.8532333333333328</c:v>
                </c:pt>
                <c:pt idx="1438">
                  <c:v>4.8426666666666662</c:v>
                </c:pt>
                <c:pt idx="1439">
                  <c:v>4.8380999999999998</c:v>
                </c:pt>
                <c:pt idx="1440">
                  <c:v>4.8225666666666669</c:v>
                </c:pt>
                <c:pt idx="1441">
                  <c:v>4.8129999999999997</c:v>
                </c:pt>
                <c:pt idx="1442">
                  <c:v>4.7964333333333338</c:v>
                </c:pt>
                <c:pt idx="1443">
                  <c:v>4.7848999999999995</c:v>
                </c:pt>
                <c:pt idx="1444">
                  <c:v>4.7863333333333333</c:v>
                </c:pt>
                <c:pt idx="1445">
                  <c:v>4.768766666666667</c:v>
                </c:pt>
                <c:pt idx="1446">
                  <c:v>4.7582333333333331</c:v>
                </c:pt>
                <c:pt idx="1447">
                  <c:v>4.7556666666666665</c:v>
                </c:pt>
                <c:pt idx="1448">
                  <c:v>4.7301000000000002</c:v>
                </c:pt>
                <c:pt idx="1449">
                  <c:v>4.7215666666666669</c:v>
                </c:pt>
                <c:pt idx="1450">
                  <c:v>4.71</c:v>
                </c:pt>
                <c:pt idx="1451">
                  <c:v>4.690433333333333</c:v>
                </c:pt>
                <c:pt idx="1452">
                  <c:v>4.6779000000000002</c:v>
                </c:pt>
                <c:pt idx="1453">
                  <c:v>4.6613333333333333</c:v>
                </c:pt>
                <c:pt idx="1454">
                  <c:v>4.6457666666666668</c:v>
                </c:pt>
                <c:pt idx="1455">
                  <c:v>4.6402333333333328</c:v>
                </c:pt>
                <c:pt idx="1456">
                  <c:v>4.6276666666666664</c:v>
                </c:pt>
                <c:pt idx="1457">
                  <c:v>4.6111000000000004</c:v>
                </c:pt>
                <c:pt idx="1458">
                  <c:v>4.6015666666666668</c:v>
                </c:pt>
                <c:pt idx="1459">
                  <c:v>4.5860000000000003</c:v>
                </c:pt>
                <c:pt idx="1460">
                  <c:v>4.5784333333333329</c:v>
                </c:pt>
                <c:pt idx="1461">
                  <c:v>4.5669000000000004</c:v>
                </c:pt>
                <c:pt idx="1462">
                  <c:v>4.5553333333333335</c:v>
                </c:pt>
                <c:pt idx="1463">
                  <c:v>4.5507666666666662</c:v>
                </c:pt>
                <c:pt idx="1464">
                  <c:v>4.5382333333333333</c:v>
                </c:pt>
                <c:pt idx="1465">
                  <c:v>4.5366666666666671</c:v>
                </c:pt>
                <c:pt idx="1466">
                  <c:v>4.5270999999999999</c:v>
                </c:pt>
                <c:pt idx="1467">
                  <c:v>4.5185666666666666</c:v>
                </c:pt>
                <c:pt idx="1468">
                  <c:v>4.5140000000000002</c:v>
                </c:pt>
                <c:pt idx="1469">
                  <c:v>4.4964333333333331</c:v>
                </c:pt>
                <c:pt idx="1470">
                  <c:v>4.4859</c:v>
                </c:pt>
                <c:pt idx="1471">
                  <c:v>4.4723333333333333</c:v>
                </c:pt>
                <c:pt idx="1472">
                  <c:v>4.4617666666666667</c:v>
                </c:pt>
                <c:pt idx="1473">
                  <c:v>4.4542333333333328</c:v>
                </c:pt>
                <c:pt idx="1474">
                  <c:v>4.4496666666666664</c:v>
                </c:pt>
                <c:pt idx="1475">
                  <c:v>4.4291</c:v>
                </c:pt>
                <c:pt idx="1476">
                  <c:v>4.4145666666666665</c:v>
                </c:pt>
                <c:pt idx="1477">
                  <c:v>4.42</c:v>
                </c:pt>
                <c:pt idx="1478">
                  <c:v>4.3964333333333334</c:v>
                </c:pt>
                <c:pt idx="1479">
                  <c:v>4.3849</c:v>
                </c:pt>
                <c:pt idx="1480">
                  <c:v>4.3853333333333335</c:v>
                </c:pt>
                <c:pt idx="1481">
                  <c:v>4.3667666666666669</c:v>
                </c:pt>
                <c:pt idx="1482">
                  <c:v>4.3622333333333332</c:v>
                </c:pt>
                <c:pt idx="1483">
                  <c:v>4.3556666666666661</c:v>
                </c:pt>
                <c:pt idx="1484">
                  <c:v>4.3371000000000004</c:v>
                </c:pt>
                <c:pt idx="1485">
                  <c:v>4.3285666666666662</c:v>
                </c:pt>
                <c:pt idx="1486">
                  <c:v>4.3170000000000002</c:v>
                </c:pt>
                <c:pt idx="1487">
                  <c:v>4.3014333333333337</c:v>
                </c:pt>
                <c:pt idx="1488">
                  <c:v>4.2929000000000004</c:v>
                </c:pt>
                <c:pt idx="1489">
                  <c:v>4.2913333333333332</c:v>
                </c:pt>
                <c:pt idx="1490">
                  <c:v>4.268766666666667</c:v>
                </c:pt>
                <c:pt idx="1491">
                  <c:v>4.2582333333333331</c:v>
                </c:pt>
                <c:pt idx="1492">
                  <c:v>4.2456666666666667</c:v>
                </c:pt>
                <c:pt idx="1493">
                  <c:v>4.2390999999999996</c:v>
                </c:pt>
                <c:pt idx="1494">
                  <c:v>4.2235666666666667</c:v>
                </c:pt>
                <c:pt idx="1495">
                  <c:v>4.2149999999999999</c:v>
                </c:pt>
                <c:pt idx="1496">
                  <c:v>4.1954333333333329</c:v>
                </c:pt>
                <c:pt idx="1497">
                  <c:v>4.1909000000000001</c:v>
                </c:pt>
                <c:pt idx="1498">
                  <c:v>4.1813333333333329</c:v>
                </c:pt>
                <c:pt idx="1499">
                  <c:v>4.1617666666666668</c:v>
                </c:pt>
                <c:pt idx="1500">
                  <c:v>4.1492333333333331</c:v>
                </c:pt>
                <c:pt idx="1501">
                  <c:v>4.1516666666666673</c:v>
                </c:pt>
                <c:pt idx="1502">
                  <c:v>4.1321000000000003</c:v>
                </c:pt>
                <c:pt idx="1503">
                  <c:v>4.1325666666666665</c:v>
                </c:pt>
                <c:pt idx="1504">
                  <c:v>4.1289999999999996</c:v>
                </c:pt>
                <c:pt idx="1505">
                  <c:v>4.1024333333333329</c:v>
                </c:pt>
                <c:pt idx="1506">
                  <c:v>4.0949</c:v>
                </c:pt>
                <c:pt idx="1507">
                  <c:v>4.0873333333333335</c:v>
                </c:pt>
                <c:pt idx="1508">
                  <c:v>4.0697666666666663</c:v>
                </c:pt>
                <c:pt idx="1509">
                  <c:v>4.0622333333333334</c:v>
                </c:pt>
                <c:pt idx="1510">
                  <c:v>4.0606666666666662</c:v>
                </c:pt>
                <c:pt idx="1511">
                  <c:v>4.0291000000000006</c:v>
                </c:pt>
                <c:pt idx="1512">
                  <c:v>4.0225666666666671</c:v>
                </c:pt>
                <c:pt idx="1513">
                  <c:v>4.0220000000000002</c:v>
                </c:pt>
                <c:pt idx="1514">
                  <c:v>4.0074333333333332</c:v>
                </c:pt>
                <c:pt idx="1515">
                  <c:v>4.0029000000000003</c:v>
                </c:pt>
                <c:pt idx="1516">
                  <c:v>3.9993333333333334</c:v>
                </c:pt>
                <c:pt idx="1517">
                  <c:v>3.9727666666666668</c:v>
                </c:pt>
                <c:pt idx="1518">
                  <c:v>3.9642333333333335</c:v>
                </c:pt>
                <c:pt idx="1519">
                  <c:v>3.9656666666666669</c:v>
                </c:pt>
                <c:pt idx="1520">
                  <c:v>3.9420999999999999</c:v>
                </c:pt>
                <c:pt idx="1521">
                  <c:v>3.9195666666666669</c:v>
                </c:pt>
                <c:pt idx="1522">
                  <c:v>3.9169999999999998</c:v>
                </c:pt>
                <c:pt idx="1523">
                  <c:v>3.9024333333333336</c:v>
                </c:pt>
                <c:pt idx="1524">
                  <c:v>3.8949000000000003</c:v>
                </c:pt>
                <c:pt idx="1525">
                  <c:v>3.8933333333333335</c:v>
                </c:pt>
                <c:pt idx="1526">
                  <c:v>3.8787666666666665</c:v>
                </c:pt>
                <c:pt idx="1527">
                  <c:v>3.8662333333333336</c:v>
                </c:pt>
                <c:pt idx="1528">
                  <c:v>3.8626666666666667</c:v>
                </c:pt>
                <c:pt idx="1529">
                  <c:v>3.8491</c:v>
                </c:pt>
                <c:pt idx="1530">
                  <c:v>3.830566666666666</c:v>
                </c:pt>
                <c:pt idx="1531">
                  <c:v>3.8249999999999997</c:v>
                </c:pt>
                <c:pt idx="1532">
                  <c:v>3.8064333333333336</c:v>
                </c:pt>
                <c:pt idx="1533">
                  <c:v>3.7949000000000002</c:v>
                </c:pt>
                <c:pt idx="1534">
                  <c:v>3.7913333333333332</c:v>
                </c:pt>
                <c:pt idx="1535">
                  <c:v>3.7857666666666665</c:v>
                </c:pt>
                <c:pt idx="1536">
                  <c:v>3.7732333333333332</c:v>
                </c:pt>
                <c:pt idx="1537">
                  <c:v>3.7676666666666669</c:v>
                </c:pt>
                <c:pt idx="1538">
                  <c:v>3.7470999999999997</c:v>
                </c:pt>
                <c:pt idx="1539">
                  <c:v>3.7465666666666668</c:v>
                </c:pt>
                <c:pt idx="1540">
                  <c:v>3.7410000000000001</c:v>
                </c:pt>
                <c:pt idx="1541">
                  <c:v>3.7314333333333329</c:v>
                </c:pt>
                <c:pt idx="1542">
                  <c:v>3.7168999999999999</c:v>
                </c:pt>
                <c:pt idx="1543">
                  <c:v>3.7103333333333337</c:v>
                </c:pt>
                <c:pt idx="1544">
                  <c:v>3.6867666666666667</c:v>
                </c:pt>
                <c:pt idx="1545">
                  <c:v>3.6842333333333332</c:v>
                </c:pt>
                <c:pt idx="1546">
                  <c:v>3.6766666666666667</c:v>
                </c:pt>
                <c:pt idx="1547">
                  <c:v>3.6531000000000002</c:v>
                </c:pt>
                <c:pt idx="1548">
                  <c:v>3.6385666666666667</c:v>
                </c:pt>
                <c:pt idx="1549">
                  <c:v>3.6270000000000002</c:v>
                </c:pt>
                <c:pt idx="1550">
                  <c:v>3.6124333333333332</c:v>
                </c:pt>
                <c:pt idx="1551">
                  <c:v>3.6159000000000003</c:v>
                </c:pt>
                <c:pt idx="1552">
                  <c:v>3.6113333333333331</c:v>
                </c:pt>
                <c:pt idx="1553">
                  <c:v>3.5897666666666668</c:v>
                </c:pt>
                <c:pt idx="1554">
                  <c:v>3.5802333333333336</c:v>
                </c:pt>
                <c:pt idx="1555">
                  <c:v>3.5666666666666664</c:v>
                </c:pt>
                <c:pt idx="1556">
                  <c:v>3.5630999999999999</c:v>
                </c:pt>
                <c:pt idx="1557">
                  <c:v>3.5535666666666668</c:v>
                </c:pt>
                <c:pt idx="1558">
                  <c:v>3.5430000000000001</c:v>
                </c:pt>
                <c:pt idx="1559">
                  <c:v>3.5284333333333335</c:v>
                </c:pt>
                <c:pt idx="1560">
                  <c:v>3.5179</c:v>
                </c:pt>
                <c:pt idx="1561">
                  <c:v>3.5163333333333333</c:v>
                </c:pt>
                <c:pt idx="1562">
                  <c:v>3.5057666666666671</c:v>
                </c:pt>
                <c:pt idx="1563">
                  <c:v>3.4952333333333332</c:v>
                </c:pt>
                <c:pt idx="1564">
                  <c:v>3.4856666666666669</c:v>
                </c:pt>
                <c:pt idx="1565">
                  <c:v>3.4741</c:v>
                </c:pt>
                <c:pt idx="1566">
                  <c:v>3.4645666666666668</c:v>
                </c:pt>
                <c:pt idx="1567">
                  <c:v>3.456</c:v>
                </c:pt>
                <c:pt idx="1568">
                  <c:v>3.4444333333333335</c:v>
                </c:pt>
                <c:pt idx="1569">
                  <c:v>3.4279000000000002</c:v>
                </c:pt>
                <c:pt idx="1570">
                  <c:v>3.4133333333333336</c:v>
                </c:pt>
                <c:pt idx="1571">
                  <c:v>3.3977666666666666</c:v>
                </c:pt>
                <c:pt idx="1572">
                  <c:v>3.3912333333333335</c:v>
                </c:pt>
                <c:pt idx="1573">
                  <c:v>3.3836666666666662</c:v>
                </c:pt>
                <c:pt idx="1574">
                  <c:v>3.3671000000000002</c:v>
                </c:pt>
                <c:pt idx="1575">
                  <c:v>3.3605666666666671</c:v>
                </c:pt>
                <c:pt idx="1576">
                  <c:v>3.3529999999999998</c:v>
                </c:pt>
                <c:pt idx="1577">
                  <c:v>3.3414333333333337</c:v>
                </c:pt>
                <c:pt idx="1578">
                  <c:v>3.3289</c:v>
                </c:pt>
                <c:pt idx="1579">
                  <c:v>3.3253333333333335</c:v>
                </c:pt>
                <c:pt idx="1580">
                  <c:v>3.3137666666666665</c:v>
                </c:pt>
                <c:pt idx="1581">
                  <c:v>3.3072333333333335</c:v>
                </c:pt>
                <c:pt idx="1582">
                  <c:v>3.3026666666666666</c:v>
                </c:pt>
                <c:pt idx="1583">
                  <c:v>3.2860999999999998</c:v>
                </c:pt>
                <c:pt idx="1584">
                  <c:v>3.2735666666666665</c:v>
                </c:pt>
                <c:pt idx="1585">
                  <c:v>3.2650000000000001</c:v>
                </c:pt>
                <c:pt idx="1586">
                  <c:v>3.2454333333333332</c:v>
                </c:pt>
                <c:pt idx="1587">
                  <c:v>3.2389000000000001</c:v>
                </c:pt>
                <c:pt idx="1588">
                  <c:v>3.2303333333333333</c:v>
                </c:pt>
                <c:pt idx="1589">
                  <c:v>3.2187666666666668</c:v>
                </c:pt>
                <c:pt idx="1590">
                  <c:v>3.2122333333333328</c:v>
                </c:pt>
                <c:pt idx="1591">
                  <c:v>3.2066666666666666</c:v>
                </c:pt>
                <c:pt idx="1592">
                  <c:v>3.1941000000000006</c:v>
                </c:pt>
                <c:pt idx="1593">
                  <c:v>3.1825666666666668</c:v>
                </c:pt>
                <c:pt idx="1594">
                  <c:v>3.165</c:v>
                </c:pt>
                <c:pt idx="1595">
                  <c:v>3.1604333333333336</c:v>
                </c:pt>
                <c:pt idx="1596">
                  <c:v>3.1539000000000001</c:v>
                </c:pt>
                <c:pt idx="1597">
                  <c:v>3.1533333333333333</c:v>
                </c:pt>
                <c:pt idx="1598">
                  <c:v>3.1357666666666661</c:v>
                </c:pt>
                <c:pt idx="1599">
                  <c:v>3.1232333333333333</c:v>
                </c:pt>
                <c:pt idx="1600">
                  <c:v>3.1226666666666669</c:v>
                </c:pt>
                <c:pt idx="1601">
                  <c:v>3.1010999999999997</c:v>
                </c:pt>
                <c:pt idx="1602">
                  <c:v>3.0965666666666669</c:v>
                </c:pt>
                <c:pt idx="1603">
                  <c:v>3.0880000000000001</c:v>
                </c:pt>
                <c:pt idx="1604">
                  <c:v>3.073433333333333</c:v>
                </c:pt>
                <c:pt idx="1605">
                  <c:v>3.0709</c:v>
                </c:pt>
                <c:pt idx="1606">
                  <c:v>3.0613333333333332</c:v>
                </c:pt>
                <c:pt idx="1607">
                  <c:v>3.0447666666666668</c:v>
                </c:pt>
                <c:pt idx="1608">
                  <c:v>3.0402333333333331</c:v>
                </c:pt>
                <c:pt idx="1609">
                  <c:v>3.0236666666666667</c:v>
                </c:pt>
                <c:pt idx="1610">
                  <c:v>3.0141</c:v>
                </c:pt>
                <c:pt idx="1611">
                  <c:v>3.0065666666666671</c:v>
                </c:pt>
                <c:pt idx="1612">
                  <c:v>3.004</c:v>
                </c:pt>
                <c:pt idx="1613">
                  <c:v>2.9854333333333329</c:v>
                </c:pt>
                <c:pt idx="1614">
                  <c:v>2.9759000000000002</c:v>
                </c:pt>
                <c:pt idx="1615">
                  <c:v>2.9693333333333332</c:v>
                </c:pt>
                <c:pt idx="1616">
                  <c:v>2.9547666666666665</c:v>
                </c:pt>
                <c:pt idx="1617">
                  <c:v>2.9442333333333335</c:v>
                </c:pt>
                <c:pt idx="1618">
                  <c:v>2.9306666666666663</c:v>
                </c:pt>
                <c:pt idx="1619">
                  <c:v>2.9211</c:v>
                </c:pt>
                <c:pt idx="1620">
                  <c:v>2.9135666666666662</c:v>
                </c:pt>
                <c:pt idx="1621">
                  <c:v>2.9119999999999999</c:v>
                </c:pt>
                <c:pt idx="1622">
                  <c:v>2.8894333333333337</c:v>
                </c:pt>
                <c:pt idx="1623">
                  <c:v>2.8799000000000001</c:v>
                </c:pt>
                <c:pt idx="1624">
                  <c:v>2.8733333333333331</c:v>
                </c:pt>
                <c:pt idx="1625">
                  <c:v>2.8587666666666669</c:v>
                </c:pt>
                <c:pt idx="1626">
                  <c:v>2.8492333333333333</c:v>
                </c:pt>
                <c:pt idx="1627">
                  <c:v>2.8506666666666667</c:v>
                </c:pt>
                <c:pt idx="1628">
                  <c:v>2.8210999999999999</c:v>
                </c:pt>
                <c:pt idx="1629">
                  <c:v>2.817566666666667</c:v>
                </c:pt>
                <c:pt idx="1630">
                  <c:v>2.8159999999999998</c:v>
                </c:pt>
                <c:pt idx="1631">
                  <c:v>2.8024333333333331</c:v>
                </c:pt>
                <c:pt idx="1632">
                  <c:v>2.7949000000000002</c:v>
                </c:pt>
                <c:pt idx="1633">
                  <c:v>2.7813333333333334</c:v>
                </c:pt>
                <c:pt idx="1634">
                  <c:v>2.7717666666666667</c:v>
                </c:pt>
                <c:pt idx="1635">
                  <c:v>2.7582333333333331</c:v>
                </c:pt>
                <c:pt idx="1636">
                  <c:v>2.7576666666666663</c:v>
                </c:pt>
                <c:pt idx="1637">
                  <c:v>2.7431000000000001</c:v>
                </c:pt>
                <c:pt idx="1638">
                  <c:v>2.7315666666666667</c:v>
                </c:pt>
                <c:pt idx="1639">
                  <c:v>2.7309999999999999</c:v>
                </c:pt>
                <c:pt idx="1640">
                  <c:v>2.7134333333333336</c:v>
                </c:pt>
                <c:pt idx="1641">
                  <c:v>2.6959</c:v>
                </c:pt>
                <c:pt idx="1642">
                  <c:v>2.6963333333333335</c:v>
                </c:pt>
                <c:pt idx="1643">
                  <c:v>2.6777666666666664</c:v>
                </c:pt>
                <c:pt idx="1644">
                  <c:v>2.6632333333333333</c:v>
                </c:pt>
                <c:pt idx="1645">
                  <c:v>2.658666666666667</c:v>
                </c:pt>
                <c:pt idx="1646">
                  <c:v>2.6421000000000001</c:v>
                </c:pt>
                <c:pt idx="1647">
                  <c:v>2.6415666666666668</c:v>
                </c:pt>
                <c:pt idx="1648">
                  <c:v>2.6310000000000002</c:v>
                </c:pt>
                <c:pt idx="1649">
                  <c:v>2.6194333333333333</c:v>
                </c:pt>
                <c:pt idx="1650">
                  <c:v>2.6059000000000001</c:v>
                </c:pt>
                <c:pt idx="1651">
                  <c:v>2.6003333333333334</c:v>
                </c:pt>
                <c:pt idx="1652">
                  <c:v>2.5947666666666667</c:v>
                </c:pt>
                <c:pt idx="1653">
                  <c:v>2.5762333333333336</c:v>
                </c:pt>
                <c:pt idx="1654">
                  <c:v>2.573666666666667</c:v>
                </c:pt>
                <c:pt idx="1655">
                  <c:v>2.5571000000000002</c:v>
                </c:pt>
                <c:pt idx="1656">
                  <c:v>2.5525666666666664</c:v>
                </c:pt>
                <c:pt idx="1657">
                  <c:v>2.5419999999999998</c:v>
                </c:pt>
                <c:pt idx="1658">
                  <c:v>2.5264333333333333</c:v>
                </c:pt>
                <c:pt idx="1659">
                  <c:v>2.5219000000000005</c:v>
                </c:pt>
                <c:pt idx="1660">
                  <c:v>2.5193333333333334</c:v>
                </c:pt>
                <c:pt idx="1661">
                  <c:v>2.5027666666666666</c:v>
                </c:pt>
                <c:pt idx="1662">
                  <c:v>2.4922333333333331</c:v>
                </c:pt>
                <c:pt idx="1663">
                  <c:v>2.4886666666666666</c:v>
                </c:pt>
                <c:pt idx="1664">
                  <c:v>2.4630999999999998</c:v>
                </c:pt>
                <c:pt idx="1665">
                  <c:v>2.4515666666666664</c:v>
                </c:pt>
                <c:pt idx="1666">
                  <c:v>2.4459999999999997</c:v>
                </c:pt>
                <c:pt idx="1667">
                  <c:v>2.4484333333333339</c:v>
                </c:pt>
                <c:pt idx="1668">
                  <c:v>2.4338999999999995</c:v>
                </c:pt>
                <c:pt idx="1669">
                  <c:v>2.4303333333333335</c:v>
                </c:pt>
                <c:pt idx="1670">
                  <c:v>2.4187666666666665</c:v>
                </c:pt>
                <c:pt idx="1671">
                  <c:v>2.4012333333333333</c:v>
                </c:pt>
                <c:pt idx="1672">
                  <c:v>2.3926666666666665</c:v>
                </c:pt>
                <c:pt idx="1673">
                  <c:v>2.3771</c:v>
                </c:pt>
                <c:pt idx="1674">
                  <c:v>2.373566666666667</c:v>
                </c:pt>
                <c:pt idx="1675">
                  <c:v>2.3650000000000002</c:v>
                </c:pt>
                <c:pt idx="1676">
                  <c:v>2.3524333333333329</c:v>
                </c:pt>
                <c:pt idx="1677">
                  <c:v>2.3489</c:v>
                </c:pt>
                <c:pt idx="1678">
                  <c:v>2.3383333333333329</c:v>
                </c:pt>
                <c:pt idx="1679">
                  <c:v>2.3207666666666666</c:v>
                </c:pt>
                <c:pt idx="1680">
                  <c:v>2.3082333333333334</c:v>
                </c:pt>
                <c:pt idx="1681">
                  <c:v>2.3036666666666665</c:v>
                </c:pt>
                <c:pt idx="1682">
                  <c:v>2.2850999999999999</c:v>
                </c:pt>
                <c:pt idx="1683">
                  <c:v>2.2815666666666665</c:v>
                </c:pt>
                <c:pt idx="1684">
                  <c:v>2.2800000000000002</c:v>
                </c:pt>
                <c:pt idx="1685">
                  <c:v>2.2634333333333334</c:v>
                </c:pt>
                <c:pt idx="1686">
                  <c:v>2.2549000000000001</c:v>
                </c:pt>
                <c:pt idx="1687">
                  <c:v>2.2463333333333333</c:v>
                </c:pt>
                <c:pt idx="1688">
                  <c:v>2.2357666666666667</c:v>
                </c:pt>
                <c:pt idx="1689">
                  <c:v>2.2242333333333333</c:v>
                </c:pt>
                <c:pt idx="1690">
                  <c:v>2.214666666666667</c:v>
                </c:pt>
                <c:pt idx="1691">
                  <c:v>2.2020999999999997</c:v>
                </c:pt>
                <c:pt idx="1692">
                  <c:v>2.1915666666666667</c:v>
                </c:pt>
                <c:pt idx="1693">
                  <c:v>2.1800000000000002</c:v>
                </c:pt>
                <c:pt idx="1694">
                  <c:v>2.1664333333333334</c:v>
                </c:pt>
                <c:pt idx="1695">
                  <c:v>2.1589</c:v>
                </c:pt>
                <c:pt idx="1696">
                  <c:v>2.1573333333333333</c:v>
                </c:pt>
                <c:pt idx="1697">
                  <c:v>2.1327666666666669</c:v>
                </c:pt>
                <c:pt idx="1698">
                  <c:v>2.1342333333333334</c:v>
                </c:pt>
                <c:pt idx="1699">
                  <c:v>2.1226666666666665</c:v>
                </c:pt>
                <c:pt idx="1700">
                  <c:v>2.1021000000000001</c:v>
                </c:pt>
                <c:pt idx="1701">
                  <c:v>2.0985666666666667</c:v>
                </c:pt>
                <c:pt idx="1702">
                  <c:v>2.0880000000000001</c:v>
                </c:pt>
                <c:pt idx="1703">
                  <c:v>2.073433333333333</c:v>
                </c:pt>
                <c:pt idx="1704">
                  <c:v>2.0669</c:v>
                </c:pt>
                <c:pt idx="1705">
                  <c:v>2.0643333333333334</c:v>
                </c:pt>
                <c:pt idx="1706">
                  <c:v>2.0467666666666666</c:v>
                </c:pt>
                <c:pt idx="1707">
                  <c:v>2.0412333333333335</c:v>
                </c:pt>
                <c:pt idx="1708">
                  <c:v>2.0366666666666666</c:v>
                </c:pt>
                <c:pt idx="1709">
                  <c:v>2.0161000000000002</c:v>
                </c:pt>
                <c:pt idx="1710">
                  <c:v>2.0075666666666665</c:v>
                </c:pt>
                <c:pt idx="1711">
                  <c:v>1.994</c:v>
                </c:pt>
                <c:pt idx="1712">
                  <c:v>2.0004333333333335</c:v>
                </c:pt>
                <c:pt idx="1713">
                  <c:v>1.9848999999999999</c:v>
                </c:pt>
                <c:pt idx="1714">
                  <c:v>1.9743333333333335</c:v>
                </c:pt>
                <c:pt idx="1715">
                  <c:v>1.9587666666666668</c:v>
                </c:pt>
                <c:pt idx="1716">
                  <c:v>1.9502333333333335</c:v>
                </c:pt>
                <c:pt idx="1717">
                  <c:v>1.9396666666666667</c:v>
                </c:pt>
                <c:pt idx="1718">
                  <c:v>1.9300999999999999</c:v>
                </c:pt>
                <c:pt idx="1719">
                  <c:v>1.9355666666666669</c:v>
                </c:pt>
                <c:pt idx="1720">
                  <c:v>1.931</c:v>
                </c:pt>
                <c:pt idx="1721">
                  <c:v>1.9144333333333332</c:v>
                </c:pt>
                <c:pt idx="1722">
                  <c:v>1.8978999999999999</c:v>
                </c:pt>
                <c:pt idx="1723">
                  <c:v>1.8963333333333334</c:v>
                </c:pt>
                <c:pt idx="1724">
                  <c:v>1.8847666666666667</c:v>
                </c:pt>
                <c:pt idx="1725">
                  <c:v>1.8712333333333333</c:v>
                </c:pt>
                <c:pt idx="1726">
                  <c:v>1.8726666666666667</c:v>
                </c:pt>
                <c:pt idx="1727">
                  <c:v>1.8571</c:v>
                </c:pt>
                <c:pt idx="1728">
                  <c:v>1.8505666666666667</c:v>
                </c:pt>
                <c:pt idx="1729">
                  <c:v>1.837</c:v>
                </c:pt>
                <c:pt idx="1730">
                  <c:v>1.8194333333333335</c:v>
                </c:pt>
                <c:pt idx="1731">
                  <c:v>1.8029000000000002</c:v>
                </c:pt>
                <c:pt idx="1732">
                  <c:v>1.7913333333333332</c:v>
                </c:pt>
                <c:pt idx="1733">
                  <c:v>1.7727666666666666</c:v>
                </c:pt>
                <c:pt idx="1734">
                  <c:v>1.7692333333333334</c:v>
                </c:pt>
                <c:pt idx="1735">
                  <c:v>1.7676666666666665</c:v>
                </c:pt>
                <c:pt idx="1736">
                  <c:v>1.7541</c:v>
                </c:pt>
                <c:pt idx="1737">
                  <c:v>1.7395666666666667</c:v>
                </c:pt>
                <c:pt idx="1738">
                  <c:v>1.7289999999999999</c:v>
                </c:pt>
                <c:pt idx="1739">
                  <c:v>1.7084333333333332</c:v>
                </c:pt>
                <c:pt idx="1740">
                  <c:v>1.7019</c:v>
                </c:pt>
                <c:pt idx="1741">
                  <c:v>1.6903333333333335</c:v>
                </c:pt>
                <c:pt idx="1742">
                  <c:v>1.6947666666666665</c:v>
                </c:pt>
                <c:pt idx="1743">
                  <c:v>1.6792333333333334</c:v>
                </c:pt>
                <c:pt idx="1744">
                  <c:v>1.6736666666666666</c:v>
                </c:pt>
                <c:pt idx="1745">
                  <c:v>1.6511</c:v>
                </c:pt>
                <c:pt idx="1746">
                  <c:v>1.6465666666666667</c:v>
                </c:pt>
                <c:pt idx="1747">
                  <c:v>1.639</c:v>
                </c:pt>
                <c:pt idx="1748">
                  <c:v>1.6284333333333332</c:v>
                </c:pt>
                <c:pt idx="1749">
                  <c:v>1.6248999999999998</c:v>
                </c:pt>
                <c:pt idx="1750">
                  <c:v>1.6193333333333333</c:v>
                </c:pt>
                <c:pt idx="1751">
                  <c:v>1.6127666666666667</c:v>
                </c:pt>
                <c:pt idx="1752">
                  <c:v>1.5952333333333335</c:v>
                </c:pt>
                <c:pt idx="1753">
                  <c:v>1.5836666666666666</c:v>
                </c:pt>
                <c:pt idx="1754">
                  <c:v>1.5790999999999999</c:v>
                </c:pt>
                <c:pt idx="1755">
                  <c:v>1.5745666666666667</c:v>
                </c:pt>
                <c:pt idx="1756">
                  <c:v>1.5679999999999998</c:v>
                </c:pt>
                <c:pt idx="1757">
                  <c:v>1.5514333333333332</c:v>
                </c:pt>
                <c:pt idx="1758">
                  <c:v>1.5479000000000001</c:v>
                </c:pt>
                <c:pt idx="1759">
                  <c:v>1.5363333333333333</c:v>
                </c:pt>
                <c:pt idx="1760">
                  <c:v>1.5227666666666666</c:v>
                </c:pt>
                <c:pt idx="1761">
                  <c:v>1.5192333333333332</c:v>
                </c:pt>
                <c:pt idx="1762">
                  <c:v>1.5056666666666667</c:v>
                </c:pt>
                <c:pt idx="1763">
                  <c:v>1.5000999999999998</c:v>
                </c:pt>
                <c:pt idx="1764">
                  <c:v>1.4975666666666667</c:v>
                </c:pt>
                <c:pt idx="1765">
                  <c:v>1.486</c:v>
                </c:pt>
                <c:pt idx="1766">
                  <c:v>1.4654333333333331</c:v>
                </c:pt>
                <c:pt idx="1767">
                  <c:v>1.4659</c:v>
                </c:pt>
                <c:pt idx="1768">
                  <c:v>1.4503333333333335</c:v>
                </c:pt>
                <c:pt idx="1769">
                  <c:v>1.4347666666666667</c:v>
                </c:pt>
                <c:pt idx="1770">
                  <c:v>1.4262333333333332</c:v>
                </c:pt>
                <c:pt idx="1771">
                  <c:v>1.4116666666666666</c:v>
                </c:pt>
                <c:pt idx="1772">
                  <c:v>1.4071</c:v>
                </c:pt>
                <c:pt idx="1773">
                  <c:v>1.3985666666666667</c:v>
                </c:pt>
                <c:pt idx="1774">
                  <c:v>1.3879999999999999</c:v>
                </c:pt>
                <c:pt idx="1775">
                  <c:v>1.3644333333333334</c:v>
                </c:pt>
                <c:pt idx="1776">
                  <c:v>1.3609</c:v>
                </c:pt>
                <c:pt idx="1777">
                  <c:v>1.3523333333333332</c:v>
                </c:pt>
                <c:pt idx="1778">
                  <c:v>1.3447666666666667</c:v>
                </c:pt>
                <c:pt idx="1779">
                  <c:v>1.3372333333333333</c:v>
                </c:pt>
                <c:pt idx="1780">
                  <c:v>1.3366666666666667</c:v>
                </c:pt>
                <c:pt idx="1781">
                  <c:v>1.3121</c:v>
                </c:pt>
                <c:pt idx="1782">
                  <c:v>1.2945666666666666</c:v>
                </c:pt>
                <c:pt idx="1783">
                  <c:v>1.298</c:v>
                </c:pt>
                <c:pt idx="1784">
                  <c:v>1.2784333333333335</c:v>
                </c:pt>
                <c:pt idx="1785">
                  <c:v>1.2668999999999999</c:v>
                </c:pt>
                <c:pt idx="1786">
                  <c:v>1.2663333333333333</c:v>
                </c:pt>
                <c:pt idx="1787">
                  <c:v>1.2597666666666667</c:v>
                </c:pt>
                <c:pt idx="1788">
                  <c:v>1.2482333333333333</c:v>
                </c:pt>
                <c:pt idx="1789">
                  <c:v>1.2426666666666666</c:v>
                </c:pt>
                <c:pt idx="1790">
                  <c:v>1.2311000000000001</c:v>
                </c:pt>
                <c:pt idx="1791">
                  <c:v>1.2265666666666668</c:v>
                </c:pt>
                <c:pt idx="1792">
                  <c:v>1.226</c:v>
                </c:pt>
                <c:pt idx="1793">
                  <c:v>1.2054333333333331</c:v>
                </c:pt>
                <c:pt idx="1794">
                  <c:v>1.2008999999999999</c:v>
                </c:pt>
                <c:pt idx="1795">
                  <c:v>1.1913333333333334</c:v>
                </c:pt>
                <c:pt idx="1796">
                  <c:v>1.1787666666666667</c:v>
                </c:pt>
                <c:pt idx="1797">
                  <c:v>1.1752333333333334</c:v>
                </c:pt>
                <c:pt idx="1798">
                  <c:v>1.1556666666666668</c:v>
                </c:pt>
                <c:pt idx="1799">
                  <c:v>1.1511</c:v>
                </c:pt>
                <c:pt idx="1800">
                  <c:v>1.1495666666666666</c:v>
                </c:pt>
                <c:pt idx="1801">
                  <c:v>1.1320000000000001</c:v>
                </c:pt>
                <c:pt idx="1802">
                  <c:v>1.1174333333333335</c:v>
                </c:pt>
                <c:pt idx="1803">
                  <c:v>1.1089</c:v>
                </c:pt>
                <c:pt idx="1804">
                  <c:v>1.1083333333333334</c:v>
                </c:pt>
                <c:pt idx="1805">
                  <c:v>1.0897666666666668</c:v>
                </c:pt>
                <c:pt idx="1806">
                  <c:v>1.0832333333333333</c:v>
                </c:pt>
                <c:pt idx="1807">
                  <c:v>1.0696666666666665</c:v>
                </c:pt>
                <c:pt idx="1808">
                  <c:v>1.0621</c:v>
                </c:pt>
                <c:pt idx="1809">
                  <c:v>1.0555666666666668</c:v>
                </c:pt>
                <c:pt idx="1810">
                  <c:v>1.054</c:v>
                </c:pt>
                <c:pt idx="1811">
                  <c:v>1.0374333333333334</c:v>
                </c:pt>
                <c:pt idx="1812">
                  <c:v>1.0319</c:v>
                </c:pt>
                <c:pt idx="1813">
                  <c:v>1.0303333333333335</c:v>
                </c:pt>
                <c:pt idx="1814">
                  <c:v>0.99876666666666669</c:v>
                </c:pt>
                <c:pt idx="1815">
                  <c:v>0.9922333333333333</c:v>
                </c:pt>
                <c:pt idx="1816">
                  <c:v>0.97966666666666669</c:v>
                </c:pt>
                <c:pt idx="1817">
                  <c:v>0.96810000000000007</c:v>
                </c:pt>
                <c:pt idx="1818">
                  <c:v>0.96356666666666668</c:v>
                </c:pt>
                <c:pt idx="1819">
                  <c:v>0.95599999999999996</c:v>
                </c:pt>
                <c:pt idx="1820">
                  <c:v>0.93943333333333323</c:v>
                </c:pt>
                <c:pt idx="1821">
                  <c:v>0.92889999999999995</c:v>
                </c:pt>
                <c:pt idx="1822">
                  <c:v>0.91733333333333333</c:v>
                </c:pt>
                <c:pt idx="1823">
                  <c:v>0.91576666666666662</c:v>
                </c:pt>
                <c:pt idx="1824">
                  <c:v>0.90323333333333333</c:v>
                </c:pt>
                <c:pt idx="1825">
                  <c:v>0.89766666666666672</c:v>
                </c:pt>
                <c:pt idx="1826">
                  <c:v>0.88809999999999989</c:v>
                </c:pt>
                <c:pt idx="1827">
                  <c:v>0.87656666666666672</c:v>
                </c:pt>
                <c:pt idx="1828">
                  <c:v>0.87</c:v>
                </c:pt>
                <c:pt idx="1829">
                  <c:v>0.85343333333333338</c:v>
                </c:pt>
                <c:pt idx="1830">
                  <c:v>0.84889999999999999</c:v>
                </c:pt>
                <c:pt idx="1831">
                  <c:v>0.85033333333333327</c:v>
                </c:pt>
                <c:pt idx="1832">
                  <c:v>0.83376666666666666</c:v>
                </c:pt>
                <c:pt idx="1833">
                  <c:v>0.82423333333333337</c:v>
                </c:pt>
                <c:pt idx="1834">
                  <c:v>0.82266666666666666</c:v>
                </c:pt>
                <c:pt idx="1835">
                  <c:v>0.81609999999999994</c:v>
                </c:pt>
                <c:pt idx="1836">
                  <c:v>0.81356666666666666</c:v>
                </c:pt>
                <c:pt idx="1837">
                  <c:v>0.79899999999999993</c:v>
                </c:pt>
                <c:pt idx="1838">
                  <c:v>0.7824333333333332</c:v>
                </c:pt>
                <c:pt idx="1839">
                  <c:v>0.77589999999999992</c:v>
                </c:pt>
                <c:pt idx="1840">
                  <c:v>0.77533333333333332</c:v>
                </c:pt>
                <c:pt idx="1841">
                  <c:v>0.75976666666666659</c:v>
                </c:pt>
                <c:pt idx="1842">
                  <c:v>0.75523333333333331</c:v>
                </c:pt>
                <c:pt idx="1843">
                  <c:v>0.73966666666666658</c:v>
                </c:pt>
                <c:pt idx="1844">
                  <c:v>0.72610000000000008</c:v>
                </c:pt>
                <c:pt idx="1845">
                  <c:v>0.71156666666666668</c:v>
                </c:pt>
                <c:pt idx="1846">
                  <c:v>0.69699999999999995</c:v>
                </c:pt>
                <c:pt idx="1847">
                  <c:v>0.68743333333333345</c:v>
                </c:pt>
                <c:pt idx="1848">
                  <c:v>0.68690000000000007</c:v>
                </c:pt>
                <c:pt idx="1849">
                  <c:v>0.67733333333333323</c:v>
                </c:pt>
                <c:pt idx="1850">
                  <c:v>0.66076666666666661</c:v>
                </c:pt>
                <c:pt idx="1851">
                  <c:v>0.65823333333333334</c:v>
                </c:pt>
                <c:pt idx="1852">
                  <c:v>0.6496666666666665</c:v>
                </c:pt>
                <c:pt idx="1853">
                  <c:v>0.63909999999999989</c:v>
                </c:pt>
                <c:pt idx="1854">
                  <c:v>0.63556666666666672</c:v>
                </c:pt>
                <c:pt idx="1855">
                  <c:v>0.63400000000000001</c:v>
                </c:pt>
                <c:pt idx="1856">
                  <c:v>0.60743333333333316</c:v>
                </c:pt>
                <c:pt idx="1857">
                  <c:v>0.61089999999999989</c:v>
                </c:pt>
                <c:pt idx="1858">
                  <c:v>0.60233333333333328</c:v>
                </c:pt>
                <c:pt idx="1859">
                  <c:v>0.59076666666666666</c:v>
                </c:pt>
                <c:pt idx="1860">
                  <c:v>0.57923333333333338</c:v>
                </c:pt>
                <c:pt idx="1861">
                  <c:v>0.57466666666666677</c:v>
                </c:pt>
                <c:pt idx="1862">
                  <c:v>0.55410000000000015</c:v>
                </c:pt>
                <c:pt idx="1863">
                  <c:v>0.54556666666666664</c:v>
                </c:pt>
                <c:pt idx="1864">
                  <c:v>0.53599999999999992</c:v>
                </c:pt>
                <c:pt idx="1865">
                  <c:v>0.53443333333333343</c:v>
                </c:pt>
                <c:pt idx="1866">
                  <c:v>0.52190000000000014</c:v>
                </c:pt>
                <c:pt idx="1867">
                  <c:v>0.50833333333333319</c:v>
                </c:pt>
                <c:pt idx="1868">
                  <c:v>0.5067666666666667</c:v>
                </c:pt>
                <c:pt idx="1869">
                  <c:v>0.49923333333333331</c:v>
                </c:pt>
                <c:pt idx="1870">
                  <c:v>0.4916666666666667</c:v>
                </c:pt>
                <c:pt idx="1871">
                  <c:v>0.47509999999999997</c:v>
                </c:pt>
                <c:pt idx="1872">
                  <c:v>0.46756666666666657</c:v>
                </c:pt>
                <c:pt idx="1873">
                  <c:v>0.46400000000000008</c:v>
                </c:pt>
                <c:pt idx="1874">
                  <c:v>0.45243333333333347</c:v>
                </c:pt>
                <c:pt idx="1875">
                  <c:v>0.45390000000000008</c:v>
                </c:pt>
                <c:pt idx="1876">
                  <c:v>0.44833333333333336</c:v>
                </c:pt>
                <c:pt idx="1877">
                  <c:v>0.42776666666666663</c:v>
                </c:pt>
                <c:pt idx="1878">
                  <c:v>0.42423333333333335</c:v>
                </c:pt>
                <c:pt idx="1879">
                  <c:v>0.42066666666666663</c:v>
                </c:pt>
                <c:pt idx="1880">
                  <c:v>0.4000999999999999</c:v>
                </c:pt>
                <c:pt idx="1881">
                  <c:v>0.39356666666666662</c:v>
                </c:pt>
                <c:pt idx="1882">
                  <c:v>0.38200000000000001</c:v>
                </c:pt>
                <c:pt idx="1883">
                  <c:v>0.37643333333333329</c:v>
                </c:pt>
                <c:pt idx="1884">
                  <c:v>0.3639</c:v>
                </c:pt>
                <c:pt idx="1885">
                  <c:v>0.35433333333333339</c:v>
                </c:pt>
                <c:pt idx="1886">
                  <c:v>0.34576666666666667</c:v>
                </c:pt>
                <c:pt idx="1887">
                  <c:v>0.33623333333333327</c:v>
                </c:pt>
                <c:pt idx="1888">
                  <c:v>0.33366666666666656</c:v>
                </c:pt>
                <c:pt idx="1889">
                  <c:v>0.30110000000000015</c:v>
                </c:pt>
                <c:pt idx="1890">
                  <c:v>0.29656666666666676</c:v>
                </c:pt>
                <c:pt idx="1891">
                  <c:v>0.29899999999999993</c:v>
                </c:pt>
                <c:pt idx="1892">
                  <c:v>0.28143333333333342</c:v>
                </c:pt>
                <c:pt idx="1893">
                  <c:v>0.27490000000000003</c:v>
                </c:pt>
                <c:pt idx="1894">
                  <c:v>0.27133333333333332</c:v>
                </c:pt>
                <c:pt idx="1895">
                  <c:v>0.2667666666666666</c:v>
                </c:pt>
                <c:pt idx="1896">
                  <c:v>0.25223333333333331</c:v>
                </c:pt>
                <c:pt idx="1897">
                  <c:v>0.24366666666666659</c:v>
                </c:pt>
                <c:pt idx="1898">
                  <c:v>0.23709999999999987</c:v>
                </c:pt>
                <c:pt idx="1899">
                  <c:v>0.22656666666666658</c:v>
                </c:pt>
                <c:pt idx="1900">
                  <c:v>0.22300000000000009</c:v>
                </c:pt>
                <c:pt idx="1901">
                  <c:v>0.20043333333333324</c:v>
                </c:pt>
                <c:pt idx="1902">
                  <c:v>0.19489999999999985</c:v>
                </c:pt>
                <c:pt idx="1903">
                  <c:v>0.19133333333333336</c:v>
                </c:pt>
                <c:pt idx="1904">
                  <c:v>0.18276666666666674</c:v>
                </c:pt>
                <c:pt idx="1905">
                  <c:v>0.17123333333333346</c:v>
                </c:pt>
                <c:pt idx="1906">
                  <c:v>0.16366666666666663</c:v>
                </c:pt>
                <c:pt idx="1907">
                  <c:v>0.15010000000000012</c:v>
                </c:pt>
                <c:pt idx="1908">
                  <c:v>0.14656666666666662</c:v>
                </c:pt>
                <c:pt idx="1909">
                  <c:v>0.1399999999999999</c:v>
                </c:pt>
                <c:pt idx="1910">
                  <c:v>0.1284333333333334</c:v>
                </c:pt>
                <c:pt idx="1911">
                  <c:v>0.1169</c:v>
                </c:pt>
                <c:pt idx="1912">
                  <c:v>0.11233333333333317</c:v>
                </c:pt>
                <c:pt idx="1913">
                  <c:v>0.10776666666666657</c:v>
                </c:pt>
                <c:pt idx="1914">
                  <c:v>0.1042333333333334</c:v>
                </c:pt>
                <c:pt idx="1915">
                  <c:v>9.9666666666666792E-2</c:v>
                </c:pt>
                <c:pt idx="1916">
                  <c:v>8.6099999999999843E-2</c:v>
                </c:pt>
                <c:pt idx="1917">
                  <c:v>8.0566666666666675E-2</c:v>
                </c:pt>
                <c:pt idx="1918">
                  <c:v>7.6000000000000068E-2</c:v>
                </c:pt>
                <c:pt idx="1919">
                  <c:v>6.3433333333333342E-2</c:v>
                </c:pt>
                <c:pt idx="1920">
                  <c:v>5.3900000000000059E-2</c:v>
                </c:pt>
                <c:pt idx="1921">
                  <c:v>4.1333333333333444E-2</c:v>
                </c:pt>
                <c:pt idx="1922">
                  <c:v>2.7766666666666495E-2</c:v>
                </c:pt>
                <c:pt idx="1923">
                  <c:v>1.2233333333333318E-2</c:v>
                </c:pt>
                <c:pt idx="1924">
                  <c:v>1.3666666666666827E-2</c:v>
                </c:pt>
                <c:pt idx="1925">
                  <c:v>-1.9000000000000128E-3</c:v>
                </c:pt>
                <c:pt idx="1926">
                  <c:v>-7.4333333333331808E-3</c:v>
                </c:pt>
                <c:pt idx="1927">
                  <c:v>-2.6000000000000023E-2</c:v>
                </c:pt>
                <c:pt idx="1928">
                  <c:v>-2.956666666666663E-2</c:v>
                </c:pt>
                <c:pt idx="1929">
                  <c:v>-3.8100000000000134E-2</c:v>
                </c:pt>
                <c:pt idx="1930">
                  <c:v>-3.8666666666666738E-2</c:v>
                </c:pt>
                <c:pt idx="1931">
                  <c:v>-6.0233333333333361E-2</c:v>
                </c:pt>
                <c:pt idx="1932">
                  <c:v>-6.9766666666666755E-2</c:v>
                </c:pt>
                <c:pt idx="1933">
                  <c:v>-7.3333333333333472E-2</c:v>
                </c:pt>
                <c:pt idx="1934">
                  <c:v>-8.989999999999998E-2</c:v>
                </c:pt>
                <c:pt idx="1935">
                  <c:v>-9.1433333333333144E-2</c:v>
                </c:pt>
                <c:pt idx="1936">
                  <c:v>-9.6999999999999753E-2</c:v>
                </c:pt>
                <c:pt idx="1937">
                  <c:v>-0.1125666666666667</c:v>
                </c:pt>
                <c:pt idx="1938">
                  <c:v>-0.12710000000000021</c:v>
                </c:pt>
                <c:pt idx="1939">
                  <c:v>-0.1286666666666666</c:v>
                </c:pt>
                <c:pt idx="1940">
                  <c:v>-0.14123333333333343</c:v>
                </c:pt>
                <c:pt idx="1941">
                  <c:v>-0.14476666666666682</c:v>
                </c:pt>
                <c:pt idx="1942">
                  <c:v>-0.15333333333333354</c:v>
                </c:pt>
                <c:pt idx="1943">
                  <c:v>-0.16389999999999982</c:v>
                </c:pt>
                <c:pt idx="1944">
                  <c:v>-0.17043333333333366</c:v>
                </c:pt>
                <c:pt idx="1945">
                  <c:v>-0.16999999999999982</c:v>
                </c:pt>
                <c:pt idx="1946">
                  <c:v>-0.18956666666666666</c:v>
                </c:pt>
                <c:pt idx="1947">
                  <c:v>-0.19409999999999994</c:v>
                </c:pt>
                <c:pt idx="1948">
                  <c:v>-0.204666666666667</c:v>
                </c:pt>
                <c:pt idx="1949">
                  <c:v>-0.21923333333333328</c:v>
                </c:pt>
                <c:pt idx="1950">
                  <c:v>-0.22876666666666645</c:v>
                </c:pt>
                <c:pt idx="1951">
                  <c:v>-0.23233333333333339</c:v>
                </c:pt>
                <c:pt idx="1952">
                  <c:v>-0.24890000000000012</c:v>
                </c:pt>
                <c:pt idx="1953">
                  <c:v>-0.25443333333333329</c:v>
                </c:pt>
                <c:pt idx="1954">
                  <c:v>-0.25999999999999968</c:v>
                </c:pt>
                <c:pt idx="1955">
                  <c:v>-0.27156666666666662</c:v>
                </c:pt>
                <c:pt idx="1956">
                  <c:v>-0.27810000000000012</c:v>
                </c:pt>
                <c:pt idx="1957">
                  <c:v>-0.29166666666666674</c:v>
                </c:pt>
                <c:pt idx="1958">
                  <c:v>-0.29823333333333313</c:v>
                </c:pt>
                <c:pt idx="1959">
                  <c:v>-0.30776666666666697</c:v>
                </c:pt>
                <c:pt idx="1960">
                  <c:v>-0.31133333333333313</c:v>
                </c:pt>
                <c:pt idx="1961">
                  <c:v>-0.3289000000000003</c:v>
                </c:pt>
                <c:pt idx="1962">
                  <c:v>-0.32443333333333324</c:v>
                </c:pt>
                <c:pt idx="1963">
                  <c:v>-0.32800000000000007</c:v>
                </c:pt>
                <c:pt idx="1964">
                  <c:v>-0.34856666666666658</c:v>
                </c:pt>
                <c:pt idx="1965">
                  <c:v>-0.35509999999999964</c:v>
                </c:pt>
                <c:pt idx="1966">
                  <c:v>-0.36366666666666647</c:v>
                </c:pt>
                <c:pt idx="1967">
                  <c:v>-0.38523333333333354</c:v>
                </c:pt>
                <c:pt idx="1968">
                  <c:v>-0.3957666666666666</c:v>
                </c:pt>
                <c:pt idx="1969">
                  <c:v>-0.39933333333333332</c:v>
                </c:pt>
                <c:pt idx="1970">
                  <c:v>-0.40889999999999993</c:v>
                </c:pt>
                <c:pt idx="1971">
                  <c:v>-0.41043333333333309</c:v>
                </c:pt>
                <c:pt idx="1972">
                  <c:v>-0.43800000000000006</c:v>
                </c:pt>
                <c:pt idx="1973">
                  <c:v>-0.43656666666666677</c:v>
                </c:pt>
                <c:pt idx="1974">
                  <c:v>-0.43510000000000004</c:v>
                </c:pt>
                <c:pt idx="1975">
                  <c:v>-0.45066666666666666</c:v>
                </c:pt>
                <c:pt idx="1976">
                  <c:v>-0.45123333333333349</c:v>
                </c:pt>
                <c:pt idx="1977">
                  <c:v>-0.46376666666666677</c:v>
                </c:pt>
                <c:pt idx="1978">
                  <c:v>-0.47833333333333328</c:v>
                </c:pt>
                <c:pt idx="1979">
                  <c:v>-0.47989999999999977</c:v>
                </c:pt>
                <c:pt idx="1980">
                  <c:v>-0.48643333333333327</c:v>
                </c:pt>
                <c:pt idx="1981">
                  <c:v>-0.50200000000000011</c:v>
                </c:pt>
                <c:pt idx="1982">
                  <c:v>-0.50256666666666694</c:v>
                </c:pt>
                <c:pt idx="1983">
                  <c:v>-0.51210000000000011</c:v>
                </c:pt>
                <c:pt idx="1984">
                  <c:v>-0.51466666666666638</c:v>
                </c:pt>
                <c:pt idx="1985">
                  <c:v>-0.54923333333333335</c:v>
                </c:pt>
                <c:pt idx="1986">
                  <c:v>-0.55576666666666641</c:v>
                </c:pt>
                <c:pt idx="1987">
                  <c:v>-0.55733333333333357</c:v>
                </c:pt>
                <c:pt idx="1988">
                  <c:v>-0.57289999999999974</c:v>
                </c:pt>
                <c:pt idx="1989">
                  <c:v>-0.57143333333333346</c:v>
                </c:pt>
                <c:pt idx="1990">
                  <c:v>-0.57799999999999985</c:v>
                </c:pt>
                <c:pt idx="1991">
                  <c:v>-0.59456666666666658</c:v>
                </c:pt>
                <c:pt idx="1992">
                  <c:v>-0.60410000000000019</c:v>
                </c:pt>
                <c:pt idx="1993">
                  <c:v>-0.62066666666666659</c:v>
                </c:pt>
                <c:pt idx="1994">
                  <c:v>-0.62523333333333309</c:v>
                </c:pt>
                <c:pt idx="1995">
                  <c:v>-0.62776666666666658</c:v>
                </c:pt>
                <c:pt idx="1996">
                  <c:v>-0.63333333333333319</c:v>
                </c:pt>
                <c:pt idx="1997">
                  <c:v>-0.64890000000000014</c:v>
                </c:pt>
                <c:pt idx="1998">
                  <c:v>-0.66243333333333332</c:v>
                </c:pt>
                <c:pt idx="1999">
                  <c:v>-0.67300000000000004</c:v>
                </c:pt>
                <c:pt idx="2000">
                  <c:v>-0.66856666666666653</c:v>
                </c:pt>
                <c:pt idx="2001">
                  <c:v>-0.68109999999999982</c:v>
                </c:pt>
                <c:pt idx="2002">
                  <c:v>-0.68466666666666665</c:v>
                </c:pt>
                <c:pt idx="2003">
                  <c:v>-0.69423333333333315</c:v>
                </c:pt>
                <c:pt idx="2004">
                  <c:v>-0.70576666666666676</c:v>
                </c:pt>
                <c:pt idx="2005">
                  <c:v>-0.72033333333333349</c:v>
                </c:pt>
                <c:pt idx="2006">
                  <c:v>-0.72689999999999999</c:v>
                </c:pt>
                <c:pt idx="2007">
                  <c:v>-0.73243333333333316</c:v>
                </c:pt>
                <c:pt idx="2008">
                  <c:v>-0.74400000000000011</c:v>
                </c:pt>
                <c:pt idx="2009">
                  <c:v>-0.76256666666666639</c:v>
                </c:pt>
                <c:pt idx="2010">
                  <c:v>-0.77210000000000001</c:v>
                </c:pt>
                <c:pt idx="2011">
                  <c:v>-0.77266666666666683</c:v>
                </c:pt>
                <c:pt idx="2012">
                  <c:v>-0.78523333333333356</c:v>
                </c:pt>
                <c:pt idx="2013">
                  <c:v>-0.79176666666666662</c:v>
                </c:pt>
                <c:pt idx="2014">
                  <c:v>-0.80033333333333323</c:v>
                </c:pt>
                <c:pt idx="2015">
                  <c:v>-0.80290000000000017</c:v>
                </c:pt>
                <c:pt idx="2016">
                  <c:v>-0.80443333333333333</c:v>
                </c:pt>
                <c:pt idx="2017">
                  <c:v>-0.80500000000000005</c:v>
                </c:pt>
                <c:pt idx="2018">
                  <c:v>-0.82056666666666678</c:v>
                </c:pt>
                <c:pt idx="2019">
                  <c:v>-0.82910000000000028</c:v>
                </c:pt>
                <c:pt idx="2020">
                  <c:v>-0.84066666666666645</c:v>
                </c:pt>
                <c:pt idx="2021">
                  <c:v>-0.85723333333333329</c:v>
                </c:pt>
                <c:pt idx="2022">
                  <c:v>-0.86376666666666679</c:v>
                </c:pt>
                <c:pt idx="2023">
                  <c:v>-0.86433333333333351</c:v>
                </c:pt>
                <c:pt idx="2024">
                  <c:v>-0.87390000000000001</c:v>
                </c:pt>
                <c:pt idx="2025">
                  <c:v>-0.87643333333333306</c:v>
                </c:pt>
                <c:pt idx="2026">
                  <c:v>-0.88099999999999978</c:v>
                </c:pt>
                <c:pt idx="2027">
                  <c:v>-0.89256666666666662</c:v>
                </c:pt>
                <c:pt idx="2028">
                  <c:v>-0.90410000000000001</c:v>
                </c:pt>
                <c:pt idx="2029">
                  <c:v>-0.92366666666666675</c:v>
                </c:pt>
                <c:pt idx="2030">
                  <c:v>-0.92423333333333346</c:v>
                </c:pt>
                <c:pt idx="2031">
                  <c:v>-0.93576666666666641</c:v>
                </c:pt>
                <c:pt idx="2032">
                  <c:v>-0.94033333333333324</c:v>
                </c:pt>
                <c:pt idx="2033">
                  <c:v>-0.94489999999999974</c:v>
                </c:pt>
                <c:pt idx="2034">
                  <c:v>-0.94943333333333324</c:v>
                </c:pt>
                <c:pt idx="2035">
                  <c:v>-0.96099999999999997</c:v>
                </c:pt>
                <c:pt idx="2036">
                  <c:v>-0.98456666666666681</c:v>
                </c:pt>
                <c:pt idx="2037">
                  <c:v>-0.97809999999999997</c:v>
                </c:pt>
                <c:pt idx="2038">
                  <c:v>-0.98866666666666692</c:v>
                </c:pt>
                <c:pt idx="2039">
                  <c:v>-1.0022333333333333</c:v>
                </c:pt>
                <c:pt idx="2040">
                  <c:v>-1.0037666666666665</c:v>
                </c:pt>
                <c:pt idx="2041">
                  <c:v>-1.0083333333333333</c:v>
                </c:pt>
                <c:pt idx="2042">
                  <c:v>-1.0299</c:v>
                </c:pt>
                <c:pt idx="2043">
                  <c:v>-1.0284333333333335</c:v>
                </c:pt>
                <c:pt idx="2044">
                  <c:v>-1.0399999999999996</c:v>
                </c:pt>
                <c:pt idx="2045">
                  <c:v>-1.0595666666666665</c:v>
                </c:pt>
                <c:pt idx="2046">
                  <c:v>-1.0590999999999999</c:v>
                </c:pt>
                <c:pt idx="2047">
                  <c:v>-1.0596666666666668</c:v>
                </c:pt>
                <c:pt idx="2048">
                  <c:v>-1.073233333333333</c:v>
                </c:pt>
                <c:pt idx="2049">
                  <c:v>-1.075766666666667</c:v>
                </c:pt>
                <c:pt idx="2050">
                  <c:v>-1.0803333333333334</c:v>
                </c:pt>
                <c:pt idx="2051">
                  <c:v>-1.1029</c:v>
                </c:pt>
                <c:pt idx="2052">
                  <c:v>-1.1014333333333335</c:v>
                </c:pt>
                <c:pt idx="2053">
                  <c:v>-1.1150000000000002</c:v>
                </c:pt>
                <c:pt idx="2054">
                  <c:v>-1.1185666666666667</c:v>
                </c:pt>
                <c:pt idx="2055">
                  <c:v>-1.1240999999999999</c:v>
                </c:pt>
                <c:pt idx="2056">
                  <c:v>-1.1476666666666664</c:v>
                </c:pt>
                <c:pt idx="2057">
                  <c:v>-1.1572333333333336</c:v>
                </c:pt>
                <c:pt idx="2058">
                  <c:v>-1.1627666666666667</c:v>
                </c:pt>
                <c:pt idx="2059">
                  <c:v>-1.1673333333333331</c:v>
                </c:pt>
                <c:pt idx="2060">
                  <c:v>-1.1698999999999997</c:v>
                </c:pt>
                <c:pt idx="2061">
                  <c:v>-1.1794333333333333</c:v>
                </c:pt>
                <c:pt idx="2062">
                  <c:v>-1.1800000000000002</c:v>
                </c:pt>
                <c:pt idx="2063">
                  <c:v>-1.2065666666666666</c:v>
                </c:pt>
                <c:pt idx="2064">
                  <c:v>-1.2151000000000001</c:v>
                </c:pt>
                <c:pt idx="2065">
                  <c:v>-1.2036666666666664</c:v>
                </c:pt>
                <c:pt idx="2066">
                  <c:v>-1.2232333333333334</c:v>
                </c:pt>
                <c:pt idx="2067">
                  <c:v>-1.2307666666666668</c:v>
                </c:pt>
                <c:pt idx="2068">
                  <c:v>-1.2273333333333336</c:v>
                </c:pt>
                <c:pt idx="2069">
                  <c:v>-1.2468999999999997</c:v>
                </c:pt>
                <c:pt idx="2070">
                  <c:v>-1.251433333333333</c:v>
                </c:pt>
                <c:pt idx="2071">
                  <c:v>-1.2589999999999999</c:v>
                </c:pt>
                <c:pt idx="2072">
                  <c:v>-1.2755666666666667</c:v>
                </c:pt>
                <c:pt idx="2073">
                  <c:v>-1.2881</c:v>
                </c:pt>
                <c:pt idx="2074">
                  <c:v>-1.2866666666666664</c:v>
                </c:pt>
                <c:pt idx="2075">
                  <c:v>-1.3012333333333332</c:v>
                </c:pt>
                <c:pt idx="2076">
                  <c:v>-1.3067666666666664</c:v>
                </c:pt>
                <c:pt idx="2077">
                  <c:v>-1.3073333333333332</c:v>
                </c:pt>
                <c:pt idx="2078">
                  <c:v>-1.3299000000000001</c:v>
                </c:pt>
                <c:pt idx="2079">
                  <c:v>-1.3344333333333336</c:v>
                </c:pt>
                <c:pt idx="2080">
                  <c:v>-1.331</c:v>
                </c:pt>
                <c:pt idx="2081">
                  <c:v>-1.3515666666666668</c:v>
                </c:pt>
                <c:pt idx="2082">
                  <c:v>-1.3580999999999999</c:v>
                </c:pt>
                <c:pt idx="2083">
                  <c:v>-1.3666666666666667</c:v>
                </c:pt>
                <c:pt idx="2084">
                  <c:v>-1.3832333333333333</c:v>
                </c:pt>
                <c:pt idx="2085">
                  <c:v>-1.3817666666666668</c:v>
                </c:pt>
                <c:pt idx="2086">
                  <c:v>-1.3903333333333334</c:v>
                </c:pt>
                <c:pt idx="2087">
                  <c:v>-1.4098999999999999</c:v>
                </c:pt>
                <c:pt idx="2088">
                  <c:v>-1.4214333333333333</c:v>
                </c:pt>
                <c:pt idx="2089">
                  <c:v>-1.4219999999999999</c:v>
                </c:pt>
                <c:pt idx="2090">
                  <c:v>-1.4305666666666665</c:v>
                </c:pt>
                <c:pt idx="2091">
                  <c:v>-1.4410999999999996</c:v>
                </c:pt>
                <c:pt idx="2092">
                  <c:v>-1.4536666666666664</c:v>
                </c:pt>
                <c:pt idx="2093">
                  <c:v>-1.4612333333333332</c:v>
                </c:pt>
                <c:pt idx="2094">
                  <c:v>-1.4727666666666668</c:v>
                </c:pt>
                <c:pt idx="2095">
                  <c:v>-1.4733333333333334</c:v>
                </c:pt>
                <c:pt idx="2096">
                  <c:v>-1.4838999999999998</c:v>
                </c:pt>
                <c:pt idx="2097">
                  <c:v>-1.5014333333333334</c:v>
                </c:pt>
                <c:pt idx="2098">
                  <c:v>-1.5049999999999999</c:v>
                </c:pt>
                <c:pt idx="2099">
                  <c:v>-1.5115666666666667</c:v>
                </c:pt>
                <c:pt idx="2100">
                  <c:v>-1.5140999999999998</c:v>
                </c:pt>
                <c:pt idx="2101">
                  <c:v>-1.5136666666666665</c:v>
                </c:pt>
                <c:pt idx="2102">
                  <c:v>-1.5302333333333333</c:v>
                </c:pt>
                <c:pt idx="2103">
                  <c:v>-1.5377666666666667</c:v>
                </c:pt>
                <c:pt idx="2104">
                  <c:v>-1.549333333333333</c:v>
                </c:pt>
                <c:pt idx="2105">
                  <c:v>-1.5618999999999998</c:v>
                </c:pt>
                <c:pt idx="2106">
                  <c:v>-1.5694333333333332</c:v>
                </c:pt>
                <c:pt idx="2107">
                  <c:v>-1.573</c:v>
                </c:pt>
                <c:pt idx="2108">
                  <c:v>-1.5855666666666666</c:v>
                </c:pt>
                <c:pt idx="2109">
                  <c:v>-1.5851000000000002</c:v>
                </c:pt>
                <c:pt idx="2110">
                  <c:v>-1.5976666666666668</c:v>
                </c:pt>
                <c:pt idx="2111">
                  <c:v>-1.6042333333333332</c:v>
                </c:pt>
                <c:pt idx="2112">
                  <c:v>-1.6127666666666665</c:v>
                </c:pt>
                <c:pt idx="2113">
                  <c:v>-1.6133333333333333</c:v>
                </c:pt>
                <c:pt idx="2114">
                  <c:v>-1.6279000000000001</c:v>
                </c:pt>
                <c:pt idx="2115">
                  <c:v>-1.6404333333333334</c:v>
                </c:pt>
                <c:pt idx="2116">
                  <c:v>-1.6410000000000002</c:v>
                </c:pt>
                <c:pt idx="2117">
                  <c:v>-1.6515666666666666</c:v>
                </c:pt>
                <c:pt idx="2118">
                  <c:v>-1.6610999999999998</c:v>
                </c:pt>
                <c:pt idx="2119">
                  <c:v>-1.6766666666666665</c:v>
                </c:pt>
                <c:pt idx="2120">
                  <c:v>-1.6812333333333334</c:v>
                </c:pt>
                <c:pt idx="2121">
                  <c:v>-1.6887666666666667</c:v>
                </c:pt>
                <c:pt idx="2122">
                  <c:v>-1.6893333333333334</c:v>
                </c:pt>
                <c:pt idx="2123">
                  <c:v>-1.6999</c:v>
                </c:pt>
                <c:pt idx="2124">
                  <c:v>-1.7134333333333331</c:v>
                </c:pt>
                <c:pt idx="2125">
                  <c:v>-1.7099999999999997</c:v>
                </c:pt>
                <c:pt idx="2126">
                  <c:v>-1.7345666666666666</c:v>
                </c:pt>
                <c:pt idx="2127">
                  <c:v>-1.7371000000000001</c:v>
                </c:pt>
                <c:pt idx="2128">
                  <c:v>-1.7606666666666668</c:v>
                </c:pt>
                <c:pt idx="2129">
                  <c:v>-1.7632333333333332</c:v>
                </c:pt>
                <c:pt idx="2130">
                  <c:v>-1.7727666666666664</c:v>
                </c:pt>
                <c:pt idx="2131">
                  <c:v>-1.7733333333333332</c:v>
                </c:pt>
                <c:pt idx="2132">
                  <c:v>-1.7799</c:v>
                </c:pt>
                <c:pt idx="2133">
                  <c:v>-1.7814333333333332</c:v>
                </c:pt>
                <c:pt idx="2134">
                  <c:v>-1.7930000000000001</c:v>
                </c:pt>
                <c:pt idx="2135">
                  <c:v>-1.8035666666666665</c:v>
                </c:pt>
                <c:pt idx="2136">
                  <c:v>-1.8130999999999997</c:v>
                </c:pt>
                <c:pt idx="2137">
                  <c:v>-1.8246666666666667</c:v>
                </c:pt>
                <c:pt idx="2138">
                  <c:v>-1.8322333333333334</c:v>
                </c:pt>
                <c:pt idx="2139">
                  <c:v>-1.8407666666666667</c:v>
                </c:pt>
                <c:pt idx="2140">
                  <c:v>-1.8523333333333334</c:v>
                </c:pt>
                <c:pt idx="2141">
                  <c:v>-1.8478999999999999</c:v>
                </c:pt>
                <c:pt idx="2142">
                  <c:v>-1.8494333333333335</c:v>
                </c:pt>
                <c:pt idx="2143">
                  <c:v>-1.8649999999999998</c:v>
                </c:pt>
                <c:pt idx="2144">
                  <c:v>-1.8785666666666669</c:v>
                </c:pt>
                <c:pt idx="2145">
                  <c:v>-1.8811</c:v>
                </c:pt>
                <c:pt idx="2146">
                  <c:v>-1.8856666666666666</c:v>
                </c:pt>
                <c:pt idx="2147">
                  <c:v>-1.8932333333333335</c:v>
                </c:pt>
                <c:pt idx="2148">
                  <c:v>-1.8977666666666668</c:v>
                </c:pt>
                <c:pt idx="2149">
                  <c:v>-1.9093333333333335</c:v>
                </c:pt>
                <c:pt idx="2150">
                  <c:v>-1.9248999999999998</c:v>
                </c:pt>
                <c:pt idx="2151">
                  <c:v>-1.9174333333333331</c:v>
                </c:pt>
                <c:pt idx="2152">
                  <c:v>-1.9370000000000001</c:v>
                </c:pt>
                <c:pt idx="2153">
                  <c:v>-1.9345666666666665</c:v>
                </c:pt>
                <c:pt idx="2154">
                  <c:v>-1.9420999999999999</c:v>
                </c:pt>
                <c:pt idx="2155">
                  <c:v>-1.9496666666666669</c:v>
                </c:pt>
                <c:pt idx="2156">
                  <c:v>-1.9692333333333332</c:v>
                </c:pt>
                <c:pt idx="2157">
                  <c:v>-1.9697666666666664</c:v>
                </c:pt>
                <c:pt idx="2158">
                  <c:v>-1.9853333333333334</c:v>
                </c:pt>
                <c:pt idx="2159">
                  <c:v>-1.9879000000000002</c:v>
                </c:pt>
                <c:pt idx="2160">
                  <c:v>-2.0014333333333334</c:v>
                </c:pt>
                <c:pt idx="2161">
                  <c:v>-1.998</c:v>
                </c:pt>
                <c:pt idx="2162">
                  <c:v>-2.0115666666666669</c:v>
                </c:pt>
                <c:pt idx="2163">
                  <c:v>-2.0101000000000004</c:v>
                </c:pt>
                <c:pt idx="2164">
                  <c:v>-2.0186666666666668</c:v>
                </c:pt>
                <c:pt idx="2165">
                  <c:v>-2.0402333333333336</c:v>
                </c:pt>
                <c:pt idx="2166">
                  <c:v>-2.0497666666666667</c:v>
                </c:pt>
                <c:pt idx="2167">
                  <c:v>-2.0463333333333331</c:v>
                </c:pt>
                <c:pt idx="2168">
                  <c:v>-2.0569000000000002</c:v>
                </c:pt>
                <c:pt idx="2169">
                  <c:v>-2.0624333333333338</c:v>
                </c:pt>
                <c:pt idx="2170">
                  <c:v>-2.0750000000000002</c:v>
                </c:pt>
                <c:pt idx="2171">
                  <c:v>-2.0885666666666669</c:v>
                </c:pt>
                <c:pt idx="2172">
                  <c:v>-2.0941000000000001</c:v>
                </c:pt>
                <c:pt idx="2173">
                  <c:v>-2.1026666666666669</c:v>
                </c:pt>
                <c:pt idx="2174">
                  <c:v>-2.1142333333333334</c:v>
                </c:pt>
                <c:pt idx="2175">
                  <c:v>-2.1147666666666667</c:v>
                </c:pt>
                <c:pt idx="2176">
                  <c:v>-2.1303333333333336</c:v>
                </c:pt>
                <c:pt idx="2177">
                  <c:v>-2.1338999999999997</c:v>
                </c:pt>
                <c:pt idx="2178">
                  <c:v>-2.1384333333333334</c:v>
                </c:pt>
                <c:pt idx="2179">
                  <c:v>-2.1579999999999999</c:v>
                </c:pt>
                <c:pt idx="2180">
                  <c:v>-2.1595666666666666</c:v>
                </c:pt>
                <c:pt idx="2181">
                  <c:v>-2.1661000000000001</c:v>
                </c:pt>
                <c:pt idx="2182">
                  <c:v>-2.1786666666666665</c:v>
                </c:pt>
                <c:pt idx="2183">
                  <c:v>-2.1852333333333331</c:v>
                </c:pt>
                <c:pt idx="2184">
                  <c:v>-2.1947666666666672</c:v>
                </c:pt>
                <c:pt idx="2185">
                  <c:v>-2.1913333333333336</c:v>
                </c:pt>
                <c:pt idx="2186">
                  <c:v>-2.2019000000000002</c:v>
                </c:pt>
                <c:pt idx="2187">
                  <c:v>-2.2074333333333334</c:v>
                </c:pt>
                <c:pt idx="2188">
                  <c:v>-2.2119999999999997</c:v>
                </c:pt>
                <c:pt idx="2189">
                  <c:v>-2.2185666666666668</c:v>
                </c:pt>
                <c:pt idx="2190">
                  <c:v>-2.2241</c:v>
                </c:pt>
                <c:pt idx="2191">
                  <c:v>-2.2276666666666669</c:v>
                </c:pt>
                <c:pt idx="2192">
                  <c:v>-2.250233333333334</c:v>
                </c:pt>
                <c:pt idx="2193">
                  <c:v>-2.2557666666666671</c:v>
                </c:pt>
                <c:pt idx="2194">
                  <c:v>-2.2633333333333332</c:v>
                </c:pt>
                <c:pt idx="2195">
                  <c:v>-2.2738999999999998</c:v>
                </c:pt>
                <c:pt idx="2196">
                  <c:v>-2.2724333333333333</c:v>
                </c:pt>
                <c:pt idx="2197">
                  <c:v>-2.2840000000000003</c:v>
                </c:pt>
                <c:pt idx="2198">
                  <c:v>-2.3025666666666664</c:v>
                </c:pt>
                <c:pt idx="2199">
                  <c:v>-2.3080999999999996</c:v>
                </c:pt>
                <c:pt idx="2200">
                  <c:v>-2.315666666666667</c:v>
                </c:pt>
                <c:pt idx="2201">
                  <c:v>-2.3252333333333333</c:v>
                </c:pt>
                <c:pt idx="2202">
                  <c:v>-2.3247666666666671</c:v>
                </c:pt>
                <c:pt idx="2203">
                  <c:v>-2.3403333333333336</c:v>
                </c:pt>
                <c:pt idx="2204">
                  <c:v>-2.3428999999999998</c:v>
                </c:pt>
                <c:pt idx="2205">
                  <c:v>-2.3524333333333334</c:v>
                </c:pt>
                <c:pt idx="2206">
                  <c:v>-2.3569999999999998</c:v>
                </c:pt>
                <c:pt idx="2207">
                  <c:v>-2.3705666666666665</c:v>
                </c:pt>
                <c:pt idx="2208">
                  <c:v>-2.3761000000000005</c:v>
                </c:pt>
                <c:pt idx="2209">
                  <c:v>-2.3806666666666665</c:v>
                </c:pt>
                <c:pt idx="2210">
                  <c:v>-2.396233333333333</c:v>
                </c:pt>
                <c:pt idx="2211">
                  <c:v>-2.4007666666666667</c:v>
                </c:pt>
                <c:pt idx="2212">
                  <c:v>-2.4053333333333331</c:v>
                </c:pt>
                <c:pt idx="2213">
                  <c:v>-2.4118999999999997</c:v>
                </c:pt>
                <c:pt idx="2214">
                  <c:v>-2.4254333333333333</c:v>
                </c:pt>
                <c:pt idx="2215">
                  <c:v>-2.4410000000000003</c:v>
                </c:pt>
                <c:pt idx="2216">
                  <c:v>-2.4425666666666666</c:v>
                </c:pt>
                <c:pt idx="2217">
                  <c:v>-2.4411</c:v>
                </c:pt>
                <c:pt idx="2218">
                  <c:v>-2.4416666666666669</c:v>
                </c:pt>
                <c:pt idx="2219">
                  <c:v>-2.452233333333333</c:v>
                </c:pt>
                <c:pt idx="2220">
                  <c:v>-2.4577666666666662</c:v>
                </c:pt>
                <c:pt idx="2221">
                  <c:v>-2.4553333333333338</c:v>
                </c:pt>
                <c:pt idx="2222">
                  <c:v>-2.4799000000000007</c:v>
                </c:pt>
                <c:pt idx="2223">
                  <c:v>-2.4784333333333333</c:v>
                </c:pt>
                <c:pt idx="2224">
                  <c:v>-2.5020000000000002</c:v>
                </c:pt>
                <c:pt idx="2225">
                  <c:v>-2.515566666666667</c:v>
                </c:pt>
                <c:pt idx="2226">
                  <c:v>-2.5261</c:v>
                </c:pt>
                <c:pt idx="2227">
                  <c:v>-2.5336666666666665</c:v>
                </c:pt>
                <c:pt idx="2228">
                  <c:v>-2.5462333333333333</c:v>
                </c:pt>
                <c:pt idx="2229">
                  <c:v>-2.5467666666666671</c:v>
                </c:pt>
                <c:pt idx="2230">
                  <c:v>-2.5543333333333331</c:v>
                </c:pt>
                <c:pt idx="2231">
                  <c:v>-2.5568999999999997</c:v>
                </c:pt>
                <c:pt idx="2232">
                  <c:v>-2.5624333333333338</c:v>
                </c:pt>
                <c:pt idx="2233">
                  <c:v>-2.5790000000000006</c:v>
                </c:pt>
                <c:pt idx="2234">
                  <c:v>-2.5775666666666663</c:v>
                </c:pt>
                <c:pt idx="2235">
                  <c:v>-2.5830999999999995</c:v>
                </c:pt>
                <c:pt idx="2236">
                  <c:v>-2.5916666666666663</c:v>
                </c:pt>
                <c:pt idx="2237">
                  <c:v>-2.6002333333333332</c:v>
                </c:pt>
                <c:pt idx="2238">
                  <c:v>-2.6037666666666666</c:v>
                </c:pt>
                <c:pt idx="2239">
                  <c:v>-2.612333333333333</c:v>
                </c:pt>
                <c:pt idx="2240">
                  <c:v>-2.6189</c:v>
                </c:pt>
                <c:pt idx="2241">
                  <c:v>-2.6244333333333332</c:v>
                </c:pt>
                <c:pt idx="2242">
                  <c:v>-2.633</c:v>
                </c:pt>
                <c:pt idx="2243">
                  <c:v>-2.6485666666666661</c:v>
                </c:pt>
                <c:pt idx="2244">
                  <c:v>-2.6451000000000002</c:v>
                </c:pt>
                <c:pt idx="2245">
                  <c:v>-2.6496666666666662</c:v>
                </c:pt>
                <c:pt idx="2246">
                  <c:v>-2.6592333333333333</c:v>
                </c:pt>
                <c:pt idx="2247">
                  <c:v>-2.6657666666666668</c:v>
                </c:pt>
                <c:pt idx="2248">
                  <c:v>-2.6623333333333332</c:v>
                </c:pt>
                <c:pt idx="2249">
                  <c:v>-2.6809000000000003</c:v>
                </c:pt>
                <c:pt idx="2250">
                  <c:v>-2.690433333333333</c:v>
                </c:pt>
                <c:pt idx="2251">
                  <c:v>-2.6870000000000003</c:v>
                </c:pt>
                <c:pt idx="2252">
                  <c:v>-2.6985666666666672</c:v>
                </c:pt>
                <c:pt idx="2253">
                  <c:v>-2.6991000000000005</c:v>
                </c:pt>
                <c:pt idx="2254">
                  <c:v>-2.7146666666666666</c:v>
                </c:pt>
                <c:pt idx="2255">
                  <c:v>-2.7232333333333334</c:v>
                </c:pt>
                <c:pt idx="2256">
                  <c:v>-2.7347666666666668</c:v>
                </c:pt>
                <c:pt idx="2257">
                  <c:v>-2.7473333333333332</c:v>
                </c:pt>
                <c:pt idx="2258">
                  <c:v>-2.7549000000000001</c:v>
                </c:pt>
                <c:pt idx="2259">
                  <c:v>-2.7554333333333338</c:v>
                </c:pt>
                <c:pt idx="2260">
                  <c:v>-2.7669999999999995</c:v>
                </c:pt>
                <c:pt idx="2261">
                  <c:v>-2.7765666666666666</c:v>
                </c:pt>
                <c:pt idx="2262">
                  <c:v>-2.7831000000000001</c:v>
                </c:pt>
                <c:pt idx="2263">
                  <c:v>-2.7876666666666665</c:v>
                </c:pt>
                <c:pt idx="2264">
                  <c:v>-2.8012333333333328</c:v>
                </c:pt>
                <c:pt idx="2265">
                  <c:v>-2.8117666666666667</c:v>
                </c:pt>
                <c:pt idx="2266">
                  <c:v>-2.8163333333333331</c:v>
                </c:pt>
                <c:pt idx="2267">
                  <c:v>-2.8218999999999999</c:v>
                </c:pt>
                <c:pt idx="2268">
                  <c:v>-2.8284333333333334</c:v>
                </c:pt>
                <c:pt idx="2269">
                  <c:v>-2.8439999999999994</c:v>
                </c:pt>
                <c:pt idx="2270">
                  <c:v>-2.8465666666666669</c:v>
                </c:pt>
                <c:pt idx="2271">
                  <c:v>-2.8601000000000001</c:v>
                </c:pt>
                <c:pt idx="2272">
                  <c:v>-2.8646666666666665</c:v>
                </c:pt>
                <c:pt idx="2273">
                  <c:v>-2.8692333333333333</c:v>
                </c:pt>
                <c:pt idx="2274">
                  <c:v>-2.8737666666666666</c:v>
                </c:pt>
                <c:pt idx="2275">
                  <c:v>-2.8853333333333331</c:v>
                </c:pt>
                <c:pt idx="2276">
                  <c:v>-2.8819000000000004</c:v>
                </c:pt>
                <c:pt idx="2277">
                  <c:v>-2.8824333333333336</c:v>
                </c:pt>
                <c:pt idx="2278">
                  <c:v>-2.8830000000000005</c:v>
                </c:pt>
                <c:pt idx="2279">
                  <c:v>-2.8995666666666668</c:v>
                </c:pt>
                <c:pt idx="2280">
                  <c:v>-2.9001000000000001</c:v>
                </c:pt>
                <c:pt idx="2281">
                  <c:v>-2.9076666666666666</c:v>
                </c:pt>
                <c:pt idx="2282">
                  <c:v>-2.9262333333333332</c:v>
                </c:pt>
                <c:pt idx="2283">
                  <c:v>-2.9317666666666664</c:v>
                </c:pt>
                <c:pt idx="2284">
                  <c:v>-2.9473333333333334</c:v>
                </c:pt>
                <c:pt idx="2285">
                  <c:v>-2.9568999999999996</c:v>
                </c:pt>
                <c:pt idx="2286">
                  <c:v>-2.9634333333333331</c:v>
                </c:pt>
                <c:pt idx="2287">
                  <c:v>-2.964</c:v>
                </c:pt>
                <c:pt idx="2288">
                  <c:v>-2.971566666666666</c:v>
                </c:pt>
                <c:pt idx="2289">
                  <c:v>-2.9800999999999997</c:v>
                </c:pt>
                <c:pt idx="2290">
                  <c:v>-2.9806666666666661</c:v>
                </c:pt>
                <c:pt idx="2291">
                  <c:v>-3.0072333333333336</c:v>
                </c:pt>
                <c:pt idx="2292">
                  <c:v>-3.0087666666666664</c:v>
                </c:pt>
                <c:pt idx="2293">
                  <c:v>-3.0053333333333336</c:v>
                </c:pt>
                <c:pt idx="2294">
                  <c:v>-3.0238999999999998</c:v>
                </c:pt>
                <c:pt idx="2295">
                  <c:v>-3.0254333333333334</c:v>
                </c:pt>
                <c:pt idx="2296">
                  <c:v>-3.0340000000000003</c:v>
                </c:pt>
                <c:pt idx="2297">
                  <c:v>-3.0405666666666664</c:v>
                </c:pt>
                <c:pt idx="2298">
                  <c:v>-3.0421</c:v>
                </c:pt>
                <c:pt idx="2299">
                  <c:v>-3.0436666666666667</c:v>
                </c:pt>
                <c:pt idx="2300">
                  <c:v>-3.0652333333333335</c:v>
                </c:pt>
                <c:pt idx="2301">
                  <c:v>-3.0747666666666662</c:v>
                </c:pt>
                <c:pt idx="2302">
                  <c:v>-3.075333333333333</c:v>
                </c:pt>
                <c:pt idx="2303">
                  <c:v>-3.0849000000000002</c:v>
                </c:pt>
                <c:pt idx="2304">
                  <c:v>-3.0834333333333337</c:v>
                </c:pt>
                <c:pt idx="2305">
                  <c:v>-3.0959999999999996</c:v>
                </c:pt>
                <c:pt idx="2306">
                  <c:v>-3.1075666666666666</c:v>
                </c:pt>
                <c:pt idx="2307">
                  <c:v>-3.1041000000000003</c:v>
                </c:pt>
                <c:pt idx="2308">
                  <c:v>-3.1166666666666667</c:v>
                </c:pt>
                <c:pt idx="2309">
                  <c:v>-3.1272333333333329</c:v>
                </c:pt>
                <c:pt idx="2310">
                  <c:v>-3.1287666666666665</c:v>
                </c:pt>
                <c:pt idx="2311">
                  <c:v>-3.1333333333333329</c:v>
                </c:pt>
                <c:pt idx="2312">
                  <c:v>-3.1528999999999998</c:v>
                </c:pt>
                <c:pt idx="2313">
                  <c:v>-3.1494333333333335</c:v>
                </c:pt>
                <c:pt idx="2314">
                  <c:v>-3.1459999999999999</c:v>
                </c:pt>
                <c:pt idx="2315">
                  <c:v>-3.1625666666666663</c:v>
                </c:pt>
                <c:pt idx="2316">
                  <c:v>-3.1740999999999997</c:v>
                </c:pt>
                <c:pt idx="2317">
                  <c:v>-3.1826666666666665</c:v>
                </c:pt>
                <c:pt idx="2318">
                  <c:v>-3.1952333333333334</c:v>
                </c:pt>
                <c:pt idx="2319">
                  <c:v>-3.2057666666666669</c:v>
                </c:pt>
                <c:pt idx="2320">
                  <c:v>-3.2033333333333331</c:v>
                </c:pt>
                <c:pt idx="2321">
                  <c:v>-3.2088999999999999</c:v>
                </c:pt>
                <c:pt idx="2322">
                  <c:v>-3.2154333333333334</c:v>
                </c:pt>
                <c:pt idx="2323">
                  <c:v>-3.2160000000000002</c:v>
                </c:pt>
                <c:pt idx="2324">
                  <c:v>-3.2255666666666665</c:v>
                </c:pt>
                <c:pt idx="2325">
                  <c:v>-3.2321</c:v>
                </c:pt>
                <c:pt idx="2326">
                  <c:v>-3.2406666666666664</c:v>
                </c:pt>
                <c:pt idx="2327">
                  <c:v>-3.2452333333333336</c:v>
                </c:pt>
                <c:pt idx="2328">
                  <c:v>-3.2457666666666669</c:v>
                </c:pt>
                <c:pt idx="2329">
                  <c:v>-3.2463333333333333</c:v>
                </c:pt>
                <c:pt idx="2330">
                  <c:v>-3.2668999999999997</c:v>
                </c:pt>
                <c:pt idx="2331">
                  <c:v>-3.2664333333333335</c:v>
                </c:pt>
                <c:pt idx="2332">
                  <c:v>-3.274</c:v>
                </c:pt>
                <c:pt idx="2333">
                  <c:v>-3.2955666666666668</c:v>
                </c:pt>
                <c:pt idx="2334">
                  <c:v>-3.2941000000000003</c:v>
                </c:pt>
                <c:pt idx="2335">
                  <c:v>-3.3106666666666671</c:v>
                </c:pt>
                <c:pt idx="2336">
                  <c:v>-3.3142333333333336</c:v>
                </c:pt>
                <c:pt idx="2337">
                  <c:v>-3.3107666666666664</c:v>
                </c:pt>
                <c:pt idx="2338">
                  <c:v>-3.3313333333333337</c:v>
                </c:pt>
                <c:pt idx="2339">
                  <c:v>-3.3348999999999993</c:v>
                </c:pt>
                <c:pt idx="2340">
                  <c:v>-3.3434333333333326</c:v>
                </c:pt>
                <c:pt idx="2341">
                  <c:v>-3.3549999999999995</c:v>
                </c:pt>
                <c:pt idx="2342">
                  <c:v>-3.3645666666666667</c:v>
                </c:pt>
                <c:pt idx="2343">
                  <c:v>-3.3750999999999998</c:v>
                </c:pt>
                <c:pt idx="2344">
                  <c:v>-3.3836666666666666</c:v>
                </c:pt>
                <c:pt idx="2345">
                  <c:v>-3.383233333333334</c:v>
                </c:pt>
                <c:pt idx="2346">
                  <c:v>-3.3887666666666671</c:v>
                </c:pt>
                <c:pt idx="2347">
                  <c:v>-3.3963333333333332</c:v>
                </c:pt>
                <c:pt idx="2348">
                  <c:v>-3.4018999999999999</c:v>
                </c:pt>
                <c:pt idx="2349">
                  <c:v>-3.4054333333333333</c:v>
                </c:pt>
                <c:pt idx="2350">
                  <c:v>-3.41</c:v>
                </c:pt>
                <c:pt idx="2351">
                  <c:v>-3.4165666666666663</c:v>
                </c:pt>
                <c:pt idx="2352">
                  <c:v>-3.4271000000000003</c:v>
                </c:pt>
                <c:pt idx="2353">
                  <c:v>-3.4306666666666663</c:v>
                </c:pt>
                <c:pt idx="2354">
                  <c:v>-3.4492333333333338</c:v>
                </c:pt>
                <c:pt idx="2355">
                  <c:v>-3.4577666666666671</c:v>
                </c:pt>
                <c:pt idx="2356">
                  <c:v>-3.4543333333333335</c:v>
                </c:pt>
                <c:pt idx="2357">
                  <c:v>-3.4719000000000002</c:v>
                </c:pt>
                <c:pt idx="2358">
                  <c:v>-3.4704333333333328</c:v>
                </c:pt>
                <c:pt idx="2359">
                  <c:v>-3.4869999999999997</c:v>
                </c:pt>
                <c:pt idx="2360">
                  <c:v>-3.4945666666666666</c:v>
                </c:pt>
                <c:pt idx="2361">
                  <c:v>-3.4990999999999994</c:v>
                </c:pt>
                <c:pt idx="2362">
                  <c:v>-3.5146666666666668</c:v>
                </c:pt>
                <c:pt idx="2363">
                  <c:v>-3.5242333333333331</c:v>
                </c:pt>
                <c:pt idx="2364">
                  <c:v>-3.5317666666666669</c:v>
                </c:pt>
                <c:pt idx="2365">
                  <c:v>-3.5353333333333339</c:v>
                </c:pt>
                <c:pt idx="2366">
                  <c:v>-3.5459000000000005</c:v>
                </c:pt>
                <c:pt idx="2367">
                  <c:v>-3.544433333333334</c:v>
                </c:pt>
                <c:pt idx="2368">
                  <c:v>-3.5489999999999999</c:v>
                </c:pt>
                <c:pt idx="2369">
                  <c:v>-3.5495666666666668</c:v>
                </c:pt>
                <c:pt idx="2370">
                  <c:v>-3.5501</c:v>
                </c:pt>
                <c:pt idx="2371">
                  <c:v>-3.5696666666666665</c:v>
                </c:pt>
                <c:pt idx="2372">
                  <c:v>-3.5782333333333334</c:v>
                </c:pt>
                <c:pt idx="2373">
                  <c:v>-3.5737666666666668</c:v>
                </c:pt>
                <c:pt idx="2374">
                  <c:v>-3.5783333333333331</c:v>
                </c:pt>
                <c:pt idx="2375">
                  <c:v>-3.5939000000000005</c:v>
                </c:pt>
                <c:pt idx="2376">
                  <c:v>-3.605433333333333</c:v>
                </c:pt>
                <c:pt idx="2377">
                  <c:v>-3.6030000000000006</c:v>
                </c:pt>
                <c:pt idx="2378">
                  <c:v>-3.6235666666666666</c:v>
                </c:pt>
                <c:pt idx="2379">
                  <c:v>-3.6301000000000001</c:v>
                </c:pt>
                <c:pt idx="2380">
                  <c:v>-3.6346666666666665</c:v>
                </c:pt>
                <c:pt idx="2381">
                  <c:v>-3.6422333333333334</c:v>
                </c:pt>
                <c:pt idx="2382">
                  <c:v>-3.6427666666666667</c:v>
                </c:pt>
                <c:pt idx="2383">
                  <c:v>-3.6553333333333331</c:v>
                </c:pt>
                <c:pt idx="2384">
                  <c:v>-3.6608999999999998</c:v>
                </c:pt>
                <c:pt idx="2385">
                  <c:v>-3.6634333333333338</c:v>
                </c:pt>
                <c:pt idx="2386">
                  <c:v>-3.6760000000000002</c:v>
                </c:pt>
                <c:pt idx="2387">
                  <c:v>-3.6855666666666673</c:v>
                </c:pt>
                <c:pt idx="2388">
                  <c:v>-3.6801000000000004</c:v>
                </c:pt>
                <c:pt idx="2389">
                  <c:v>-3.6886666666666668</c:v>
                </c:pt>
                <c:pt idx="2390">
                  <c:v>-3.6932333333333331</c:v>
                </c:pt>
                <c:pt idx="2391">
                  <c:v>-3.700766666666667</c:v>
                </c:pt>
                <c:pt idx="2392">
                  <c:v>-3.7043333333333335</c:v>
                </c:pt>
                <c:pt idx="2393">
                  <c:v>-3.7268999999999997</c:v>
                </c:pt>
                <c:pt idx="2394">
                  <c:v>-3.7324333333333328</c:v>
                </c:pt>
                <c:pt idx="2395">
                  <c:v>-3.7370000000000001</c:v>
                </c:pt>
                <c:pt idx="2396">
                  <c:v>-3.7535666666666669</c:v>
                </c:pt>
                <c:pt idx="2397">
                  <c:v>-3.7571000000000003</c:v>
                </c:pt>
                <c:pt idx="2398">
                  <c:v>-3.7726666666666668</c:v>
                </c:pt>
                <c:pt idx="2399">
                  <c:v>-3.7792333333333334</c:v>
                </c:pt>
                <c:pt idx="2400">
                  <c:v>-3.7807666666666671</c:v>
                </c:pt>
                <c:pt idx="2401">
                  <c:v>-3.7973333333333339</c:v>
                </c:pt>
                <c:pt idx="2402">
                  <c:v>-3.8018999999999998</c:v>
                </c:pt>
                <c:pt idx="2403">
                  <c:v>-3.8124333333333329</c:v>
                </c:pt>
                <c:pt idx="2404">
                  <c:v>-3.8090000000000002</c:v>
                </c:pt>
                <c:pt idx="2405">
                  <c:v>-3.833566666666667</c:v>
                </c:pt>
                <c:pt idx="2406">
                  <c:v>-3.8291000000000004</c:v>
                </c:pt>
                <c:pt idx="2407">
                  <c:v>-3.8416666666666668</c:v>
                </c:pt>
                <c:pt idx="2408">
                  <c:v>-3.8472333333333331</c:v>
                </c:pt>
                <c:pt idx="2409">
                  <c:v>-3.8607666666666667</c:v>
                </c:pt>
                <c:pt idx="2410">
                  <c:v>-3.8653333333333335</c:v>
                </c:pt>
                <c:pt idx="2411">
                  <c:v>-3.8828999999999998</c:v>
                </c:pt>
                <c:pt idx="2412">
                  <c:v>-3.8814333333333333</c:v>
                </c:pt>
                <c:pt idx="2413">
                  <c:v>-3.8940000000000001</c:v>
                </c:pt>
                <c:pt idx="2414">
                  <c:v>-3.9015666666666666</c:v>
                </c:pt>
                <c:pt idx="2415">
                  <c:v>-3.9061000000000003</c:v>
                </c:pt>
                <c:pt idx="2416">
                  <c:v>-3.9216666666666669</c:v>
                </c:pt>
                <c:pt idx="2417">
                  <c:v>-3.9262333333333332</c:v>
                </c:pt>
                <c:pt idx="2418">
                  <c:v>-3.922766666666667</c:v>
                </c:pt>
                <c:pt idx="2419">
                  <c:v>-3.930333333333333</c:v>
                </c:pt>
                <c:pt idx="2420">
                  <c:v>-3.9409000000000005</c:v>
                </c:pt>
                <c:pt idx="2421">
                  <c:v>-3.9434333333333336</c:v>
                </c:pt>
                <c:pt idx="2422">
                  <c:v>-3.9470000000000005</c:v>
                </c:pt>
                <c:pt idx="2423">
                  <c:v>-3.9535666666666662</c:v>
                </c:pt>
                <c:pt idx="2424">
                  <c:v>-3.9600999999999997</c:v>
                </c:pt>
                <c:pt idx="2425">
                  <c:v>-3.9636666666666667</c:v>
                </c:pt>
                <c:pt idx="2426">
                  <c:v>-3.9802333333333335</c:v>
                </c:pt>
                <c:pt idx="2427">
                  <c:v>-3.9757666666666669</c:v>
                </c:pt>
                <c:pt idx="2428">
                  <c:v>-3.9993333333333334</c:v>
                </c:pt>
                <c:pt idx="2429">
                  <c:v>-4.0029000000000003</c:v>
                </c:pt>
                <c:pt idx="2430">
                  <c:v>-4.0004333333333335</c:v>
                </c:pt>
                <c:pt idx="2431">
                  <c:v>-4.024</c:v>
                </c:pt>
                <c:pt idx="2432">
                  <c:v>-4.0265666666666666</c:v>
                </c:pt>
                <c:pt idx="2433">
                  <c:v>-4.0430999999999999</c:v>
                </c:pt>
                <c:pt idx="2434">
                  <c:v>-4.0516666666666667</c:v>
                </c:pt>
                <c:pt idx="2435">
                  <c:v>-4.0602333333333336</c:v>
                </c:pt>
                <c:pt idx="2436">
                  <c:v>-4.0597666666666665</c:v>
                </c:pt>
                <c:pt idx="2437">
                  <c:v>-4.0723333333333338</c:v>
                </c:pt>
                <c:pt idx="2438">
                  <c:v>-4.0799000000000003</c:v>
                </c:pt>
                <c:pt idx="2439">
                  <c:v>-4.076433333333334</c:v>
                </c:pt>
                <c:pt idx="2440">
                  <c:v>-4.0920000000000005</c:v>
                </c:pt>
                <c:pt idx="2441">
                  <c:v>-4.0875666666666666</c:v>
                </c:pt>
                <c:pt idx="2442">
                  <c:v>-4.0900999999999996</c:v>
                </c:pt>
                <c:pt idx="2443">
                  <c:v>-4.1016666666666666</c:v>
                </c:pt>
                <c:pt idx="2444">
                  <c:v>-4.1182333333333334</c:v>
                </c:pt>
                <c:pt idx="2445">
                  <c:v>-4.1327666666666669</c:v>
                </c:pt>
                <c:pt idx="2446">
                  <c:v>-4.1333333333333337</c:v>
                </c:pt>
                <c:pt idx="2447">
                  <c:v>-4.1429</c:v>
                </c:pt>
                <c:pt idx="2448">
                  <c:v>-4.1454333333333331</c:v>
                </c:pt>
                <c:pt idx="2449">
                  <c:v>-4.1539999999999999</c:v>
                </c:pt>
                <c:pt idx="2450">
                  <c:v>-4.1705666666666659</c:v>
                </c:pt>
                <c:pt idx="2451">
                  <c:v>-4.1740999999999993</c:v>
                </c:pt>
                <c:pt idx="2452">
                  <c:v>-4.1816666666666666</c:v>
                </c:pt>
                <c:pt idx="2453">
                  <c:v>-4.1852333333333336</c:v>
                </c:pt>
                <c:pt idx="2454">
                  <c:v>-4.1827666666666667</c:v>
                </c:pt>
                <c:pt idx="2455">
                  <c:v>-4.1913333333333336</c:v>
                </c:pt>
                <c:pt idx="2456">
                  <c:v>-4.1969000000000003</c:v>
                </c:pt>
                <c:pt idx="2457">
                  <c:v>-4.2034333333333338</c:v>
                </c:pt>
                <c:pt idx="2458">
                  <c:v>-4.2080000000000002</c:v>
                </c:pt>
                <c:pt idx="2459">
                  <c:v>-4.2235666666666667</c:v>
                </c:pt>
                <c:pt idx="2460">
                  <c:v>-4.2280999999999995</c:v>
                </c:pt>
                <c:pt idx="2461">
                  <c:v>-4.2356666666666669</c:v>
                </c:pt>
                <c:pt idx="2462">
                  <c:v>-4.2422333333333331</c:v>
                </c:pt>
                <c:pt idx="2463">
                  <c:v>-4.2447666666666661</c:v>
                </c:pt>
                <c:pt idx="2464">
                  <c:v>-4.2603333333333335</c:v>
                </c:pt>
                <c:pt idx="2465">
                  <c:v>-4.2659000000000002</c:v>
                </c:pt>
                <c:pt idx="2466">
                  <c:v>-4.2724333333333329</c:v>
                </c:pt>
                <c:pt idx="2467">
                  <c:v>-4.2770000000000001</c:v>
                </c:pt>
                <c:pt idx="2468">
                  <c:v>-4.2825666666666669</c:v>
                </c:pt>
                <c:pt idx="2469">
                  <c:v>-4.2850999999999999</c:v>
                </c:pt>
                <c:pt idx="2470">
                  <c:v>-4.2856666666666658</c:v>
                </c:pt>
                <c:pt idx="2471">
                  <c:v>-4.3102333333333327</c:v>
                </c:pt>
                <c:pt idx="2472">
                  <c:v>-4.3137666666666661</c:v>
                </c:pt>
                <c:pt idx="2473">
                  <c:v>-4.3363333333333332</c:v>
                </c:pt>
                <c:pt idx="2474">
                  <c:v>-4.3449</c:v>
                </c:pt>
                <c:pt idx="2475">
                  <c:v>-4.3494333333333328</c:v>
                </c:pt>
                <c:pt idx="2476">
                  <c:v>-4.3419999999999996</c:v>
                </c:pt>
                <c:pt idx="2477">
                  <c:v>-4.3565666666666667</c:v>
                </c:pt>
                <c:pt idx="2478">
                  <c:v>-4.3540999999999999</c:v>
                </c:pt>
                <c:pt idx="2479">
                  <c:v>-4.3736666666666668</c:v>
                </c:pt>
                <c:pt idx="2480">
                  <c:v>-4.3682333333333325</c:v>
                </c:pt>
                <c:pt idx="2481">
                  <c:v>-4.3827666666666669</c:v>
                </c:pt>
                <c:pt idx="2482">
                  <c:v>-4.386333333333333</c:v>
                </c:pt>
                <c:pt idx="2483">
                  <c:v>-4.4039000000000001</c:v>
                </c:pt>
                <c:pt idx="2484">
                  <c:v>-4.4064333333333332</c:v>
                </c:pt>
                <c:pt idx="2485">
                  <c:v>-4.407</c:v>
                </c:pt>
                <c:pt idx="2486">
                  <c:v>-4.4125666666666667</c:v>
                </c:pt>
                <c:pt idx="2487">
                  <c:v>-4.4230999999999998</c:v>
                </c:pt>
                <c:pt idx="2488">
                  <c:v>-4.4276666666666671</c:v>
                </c:pt>
                <c:pt idx="2489">
                  <c:v>-4.4352333333333336</c:v>
                </c:pt>
                <c:pt idx="2490">
                  <c:v>-4.4357666666666669</c:v>
                </c:pt>
                <c:pt idx="2491">
                  <c:v>-4.4553333333333338</c:v>
                </c:pt>
                <c:pt idx="2492">
                  <c:v>-4.4509000000000007</c:v>
                </c:pt>
                <c:pt idx="2493">
                  <c:v>-4.456433333333333</c:v>
                </c:pt>
                <c:pt idx="2494">
                  <c:v>-4.476</c:v>
                </c:pt>
                <c:pt idx="2495">
                  <c:v>-4.4715666666666669</c:v>
                </c:pt>
                <c:pt idx="2496">
                  <c:v>-4.4810999999999996</c:v>
                </c:pt>
                <c:pt idx="2497">
                  <c:v>-4.4776666666666669</c:v>
                </c:pt>
                <c:pt idx="2498">
                  <c:v>-4.4912333333333336</c:v>
                </c:pt>
                <c:pt idx="2499">
                  <c:v>-4.4937666666666667</c:v>
                </c:pt>
                <c:pt idx="2500">
                  <c:v>-4.506333333333334</c:v>
                </c:pt>
                <c:pt idx="2501">
                  <c:v>-4.5268999999999995</c:v>
                </c:pt>
                <c:pt idx="2502">
                  <c:v>-4.5294333333333334</c:v>
                </c:pt>
                <c:pt idx="2503">
                  <c:v>-4.5299999999999994</c:v>
                </c:pt>
                <c:pt idx="2504">
                  <c:v>-4.5425666666666666</c:v>
                </c:pt>
                <c:pt idx="2505">
                  <c:v>-4.5461</c:v>
                </c:pt>
                <c:pt idx="2506">
                  <c:v>-4.5506666666666664</c:v>
                </c:pt>
                <c:pt idx="2507">
                  <c:v>-4.5522333333333336</c:v>
                </c:pt>
                <c:pt idx="2508">
                  <c:v>-4.563766666666667</c:v>
                </c:pt>
                <c:pt idx="2509">
                  <c:v>-4.5563333333333338</c:v>
                </c:pt>
                <c:pt idx="2510">
                  <c:v>-4.5769000000000002</c:v>
                </c:pt>
                <c:pt idx="2511">
                  <c:v>-4.584433333333334</c:v>
                </c:pt>
                <c:pt idx="2512">
                  <c:v>-4.5879999999999992</c:v>
                </c:pt>
                <c:pt idx="2513">
                  <c:v>-4.6105666666666663</c:v>
                </c:pt>
                <c:pt idx="2514">
                  <c:v>-4.6081000000000003</c:v>
                </c:pt>
                <c:pt idx="2515">
                  <c:v>-4.6126666666666667</c:v>
                </c:pt>
                <c:pt idx="2516">
                  <c:v>-4.6122333333333332</c:v>
                </c:pt>
                <c:pt idx="2517">
                  <c:v>-4.6097666666666663</c:v>
                </c:pt>
                <c:pt idx="2518">
                  <c:v>-4.6213333333333333</c:v>
                </c:pt>
                <c:pt idx="2519">
                  <c:v>-4.6289000000000007</c:v>
                </c:pt>
                <c:pt idx="2520">
                  <c:v>-4.6494333333333335</c:v>
                </c:pt>
                <c:pt idx="2521">
                  <c:v>-4.6610000000000005</c:v>
                </c:pt>
                <c:pt idx="2522">
                  <c:v>-4.657566666666666</c:v>
                </c:pt>
                <c:pt idx="2523">
                  <c:v>-4.6661000000000001</c:v>
                </c:pt>
                <c:pt idx="2524">
                  <c:v>-4.6816666666666666</c:v>
                </c:pt>
                <c:pt idx="2525">
                  <c:v>-4.6892333333333331</c:v>
                </c:pt>
                <c:pt idx="2526">
                  <c:v>-4.6857666666666669</c:v>
                </c:pt>
                <c:pt idx="2527">
                  <c:v>-4.6943333333333337</c:v>
                </c:pt>
                <c:pt idx="2528">
                  <c:v>-4.7079000000000004</c:v>
                </c:pt>
                <c:pt idx="2529">
                  <c:v>-4.714433333333333</c:v>
                </c:pt>
                <c:pt idx="2530">
                  <c:v>-4.7149999999999999</c:v>
                </c:pt>
                <c:pt idx="2531">
                  <c:v>-4.7255666666666674</c:v>
                </c:pt>
                <c:pt idx="2532">
                  <c:v>-4.7271000000000001</c:v>
                </c:pt>
                <c:pt idx="2533">
                  <c:v>-4.7426666666666666</c:v>
                </c:pt>
                <c:pt idx="2534">
                  <c:v>-4.7482333333333333</c:v>
                </c:pt>
                <c:pt idx="2535">
                  <c:v>-4.7517666666666667</c:v>
                </c:pt>
                <c:pt idx="2536">
                  <c:v>-4.7593333333333332</c:v>
                </c:pt>
                <c:pt idx="2537">
                  <c:v>-4.7549000000000001</c:v>
                </c:pt>
                <c:pt idx="2538">
                  <c:v>-4.7564333333333337</c:v>
                </c:pt>
                <c:pt idx="2539">
                  <c:v>-4.7690000000000001</c:v>
                </c:pt>
                <c:pt idx="2540">
                  <c:v>-4.7765666666666666</c:v>
                </c:pt>
                <c:pt idx="2541">
                  <c:v>-4.7690999999999999</c:v>
                </c:pt>
                <c:pt idx="2542">
                  <c:v>-4.7926666666666673</c:v>
                </c:pt>
                <c:pt idx="2543">
                  <c:v>-4.8072333333333326</c:v>
                </c:pt>
                <c:pt idx="2544">
                  <c:v>-4.8047666666666675</c:v>
                </c:pt>
                <c:pt idx="2545">
                  <c:v>-4.809333333333333</c:v>
                </c:pt>
                <c:pt idx="2546">
                  <c:v>-4.8159000000000001</c:v>
                </c:pt>
                <c:pt idx="2547">
                  <c:v>-4.8254333333333328</c:v>
                </c:pt>
                <c:pt idx="2548">
                  <c:v>-4.8410000000000002</c:v>
                </c:pt>
                <c:pt idx="2549">
                  <c:v>-4.8405666666666667</c:v>
                </c:pt>
                <c:pt idx="2550">
                  <c:v>-4.8421000000000003</c:v>
                </c:pt>
                <c:pt idx="2551">
                  <c:v>-4.8496666666666668</c:v>
                </c:pt>
                <c:pt idx="2552">
                  <c:v>-4.8652333333333342</c:v>
                </c:pt>
                <c:pt idx="2553">
                  <c:v>-4.8737666666666675</c:v>
                </c:pt>
                <c:pt idx="2554">
                  <c:v>-4.8593333333333328</c:v>
                </c:pt>
                <c:pt idx="2555">
                  <c:v>-4.8758999999999997</c:v>
                </c:pt>
                <c:pt idx="2556">
                  <c:v>-4.8824333333333332</c:v>
                </c:pt>
                <c:pt idx="2557">
                  <c:v>-4.8949999999999996</c:v>
                </c:pt>
                <c:pt idx="2558">
                  <c:v>-4.9035666666666664</c:v>
                </c:pt>
                <c:pt idx="2559">
                  <c:v>-4.9031000000000002</c:v>
                </c:pt>
                <c:pt idx="2560">
                  <c:v>-4.9156666666666666</c:v>
                </c:pt>
                <c:pt idx="2561">
                  <c:v>-4.9272333333333336</c:v>
                </c:pt>
                <c:pt idx="2562">
                  <c:v>-4.9347666666666665</c:v>
                </c:pt>
                <c:pt idx="2563">
                  <c:v>-4.9393333333333338</c:v>
                </c:pt>
                <c:pt idx="2564">
                  <c:v>-4.9409000000000001</c:v>
                </c:pt>
                <c:pt idx="2565">
                  <c:v>-4.9514333333333331</c:v>
                </c:pt>
                <c:pt idx="2566">
                  <c:v>-4.952</c:v>
                </c:pt>
                <c:pt idx="2567">
                  <c:v>-4.9565666666666663</c:v>
                </c:pt>
                <c:pt idx="2568">
                  <c:v>-4.9680999999999997</c:v>
                </c:pt>
                <c:pt idx="2569">
                  <c:v>-4.964666666666667</c:v>
                </c:pt>
                <c:pt idx="2570">
                  <c:v>-4.9752333333333336</c:v>
                </c:pt>
                <c:pt idx="2571">
                  <c:v>-4.9737666666666671</c:v>
                </c:pt>
                <c:pt idx="2572">
                  <c:v>-4.9663333333333339</c:v>
                </c:pt>
                <c:pt idx="2573">
                  <c:v>-4.9868999999999994</c:v>
                </c:pt>
                <c:pt idx="2574">
                  <c:v>-4.9944333333333342</c:v>
                </c:pt>
                <c:pt idx="2575">
                  <c:v>-5.0019999999999998</c:v>
                </c:pt>
                <c:pt idx="2576">
                  <c:v>-5.0165666666666668</c:v>
                </c:pt>
                <c:pt idx="2577">
                  <c:v>-5.0221</c:v>
                </c:pt>
                <c:pt idx="2578">
                  <c:v>-5.0266666666666664</c:v>
                </c:pt>
                <c:pt idx="2579">
                  <c:v>-5.0392333333333337</c:v>
                </c:pt>
                <c:pt idx="2580">
                  <c:v>-5.0467666666666666</c:v>
                </c:pt>
                <c:pt idx="2581">
                  <c:v>-5.0513333333333339</c:v>
                </c:pt>
                <c:pt idx="2582">
                  <c:v>-5.0599000000000007</c:v>
                </c:pt>
                <c:pt idx="2583">
                  <c:v>-5.0554333333333341</c:v>
                </c:pt>
                <c:pt idx="2584">
                  <c:v>-5.0679999999999996</c:v>
                </c:pt>
                <c:pt idx="2585">
                  <c:v>-5.0765666666666664</c:v>
                </c:pt>
                <c:pt idx="2586">
                  <c:v>-5.0720999999999998</c:v>
                </c:pt>
                <c:pt idx="2587">
                  <c:v>-5.0766666666666662</c:v>
                </c:pt>
                <c:pt idx="2588">
                  <c:v>-5.0872333333333337</c:v>
                </c:pt>
                <c:pt idx="2589">
                  <c:v>-5.1047666666666665</c:v>
                </c:pt>
                <c:pt idx="2590">
                  <c:v>-5.1043333333333338</c:v>
                </c:pt>
                <c:pt idx="2591">
                  <c:v>-5.1039000000000003</c:v>
                </c:pt>
                <c:pt idx="2592">
                  <c:v>-5.1174333333333335</c:v>
                </c:pt>
                <c:pt idx="2593">
                  <c:v>-5.1180000000000003</c:v>
                </c:pt>
                <c:pt idx="2594">
                  <c:v>-5.1155666666666662</c:v>
                </c:pt>
                <c:pt idx="2595">
                  <c:v>-5.1220999999999997</c:v>
                </c:pt>
                <c:pt idx="2596">
                  <c:v>-5.1306666666666665</c:v>
                </c:pt>
                <c:pt idx="2597">
                  <c:v>-5.1512333333333329</c:v>
                </c:pt>
                <c:pt idx="2598">
                  <c:v>-5.1577666666666664</c:v>
                </c:pt>
                <c:pt idx="2599">
                  <c:v>-5.1623333333333337</c:v>
                </c:pt>
                <c:pt idx="2600">
                  <c:v>-5.1768999999999998</c:v>
                </c:pt>
                <c:pt idx="2601">
                  <c:v>-5.1714333333333338</c:v>
                </c:pt>
                <c:pt idx="2602">
                  <c:v>-5.1790000000000003</c:v>
                </c:pt>
                <c:pt idx="2603">
                  <c:v>-5.1935666666666664</c:v>
                </c:pt>
                <c:pt idx="2604">
                  <c:v>-5.2101000000000006</c:v>
                </c:pt>
                <c:pt idx="2605">
                  <c:v>-5.2146666666666661</c:v>
                </c:pt>
                <c:pt idx="2606">
                  <c:v>-5.2102333333333331</c:v>
                </c:pt>
                <c:pt idx="2607">
                  <c:v>-5.2157666666666662</c:v>
                </c:pt>
                <c:pt idx="2608">
                  <c:v>-5.2123333333333335</c:v>
                </c:pt>
                <c:pt idx="2609">
                  <c:v>-5.2268999999999997</c:v>
                </c:pt>
                <c:pt idx="2610">
                  <c:v>-5.2324333333333337</c:v>
                </c:pt>
                <c:pt idx="2611">
                  <c:v>-5.2370000000000001</c:v>
                </c:pt>
                <c:pt idx="2612">
                  <c:v>-5.2575666666666674</c:v>
                </c:pt>
                <c:pt idx="2613">
                  <c:v>-5.2641</c:v>
                </c:pt>
                <c:pt idx="2614">
                  <c:v>-5.2686666666666664</c:v>
                </c:pt>
                <c:pt idx="2615">
                  <c:v>-5.279233333333333</c:v>
                </c:pt>
                <c:pt idx="2616">
                  <c:v>-5.2777666666666665</c:v>
                </c:pt>
                <c:pt idx="2617">
                  <c:v>-5.285333333333333</c:v>
                </c:pt>
                <c:pt idx="2618">
                  <c:v>-5.2849000000000004</c:v>
                </c:pt>
                <c:pt idx="2619">
                  <c:v>-5.2944333333333331</c:v>
                </c:pt>
                <c:pt idx="2620">
                  <c:v>-5.2949999999999999</c:v>
                </c:pt>
                <c:pt idx="2621">
                  <c:v>-5.3155666666666672</c:v>
                </c:pt>
                <c:pt idx="2622">
                  <c:v>-5.3151000000000002</c:v>
                </c:pt>
                <c:pt idx="2623">
                  <c:v>-5.3226666666666667</c:v>
                </c:pt>
                <c:pt idx="2624">
                  <c:v>-5.3332333333333333</c:v>
                </c:pt>
                <c:pt idx="2625">
                  <c:v>-5.3277666666666663</c:v>
                </c:pt>
                <c:pt idx="2626">
                  <c:v>-5.3393333333333333</c:v>
                </c:pt>
                <c:pt idx="2627">
                  <c:v>-5.3449</c:v>
                </c:pt>
                <c:pt idx="2628">
                  <c:v>-5.3484333333333334</c:v>
                </c:pt>
                <c:pt idx="2629">
                  <c:v>-5.36</c:v>
                </c:pt>
                <c:pt idx="2630">
                  <c:v>-5.3675666666666668</c:v>
                </c:pt>
                <c:pt idx="2631">
                  <c:v>-5.3800999999999997</c:v>
                </c:pt>
                <c:pt idx="2632">
                  <c:v>-5.3846666666666669</c:v>
                </c:pt>
                <c:pt idx="2633">
                  <c:v>-5.391233333333334</c:v>
                </c:pt>
                <c:pt idx="2634">
                  <c:v>-5.3967666666666672</c:v>
                </c:pt>
                <c:pt idx="2635">
                  <c:v>-5.3973333333333331</c:v>
                </c:pt>
                <c:pt idx="2636">
                  <c:v>-5.4058999999999999</c:v>
                </c:pt>
                <c:pt idx="2637">
                  <c:v>-5.4144333333333332</c:v>
                </c:pt>
                <c:pt idx="2638">
                  <c:v>-5.4260000000000002</c:v>
                </c:pt>
                <c:pt idx="2639">
                  <c:v>-5.4255666666666666</c:v>
                </c:pt>
                <c:pt idx="2640">
                  <c:v>-5.4310999999999998</c:v>
                </c:pt>
                <c:pt idx="2641">
                  <c:v>-5.4426666666666668</c:v>
                </c:pt>
                <c:pt idx="2642">
                  <c:v>-5.4452333333333334</c:v>
                </c:pt>
                <c:pt idx="2643">
                  <c:v>-5.4557666666666673</c:v>
                </c:pt>
                <c:pt idx="2644">
                  <c:v>-5.4403333333333332</c:v>
                </c:pt>
                <c:pt idx="2645">
                  <c:v>-5.4459</c:v>
                </c:pt>
                <c:pt idx="2646">
                  <c:v>-5.456433333333333</c:v>
                </c:pt>
                <c:pt idx="2647">
                  <c:v>-5.4609999999999994</c:v>
                </c:pt>
                <c:pt idx="2648">
                  <c:v>-5.4615666666666662</c:v>
                </c:pt>
                <c:pt idx="2649">
                  <c:v>-5.4730999999999996</c:v>
                </c:pt>
                <c:pt idx="2650">
                  <c:v>-5.4776666666666669</c:v>
                </c:pt>
                <c:pt idx="2651">
                  <c:v>-5.4852333333333334</c:v>
                </c:pt>
                <c:pt idx="2652">
                  <c:v>-5.4907666666666666</c:v>
                </c:pt>
                <c:pt idx="2653">
                  <c:v>-5.498333333333334</c:v>
                </c:pt>
                <c:pt idx="2654">
                  <c:v>-5.5048999999999992</c:v>
                </c:pt>
                <c:pt idx="2655">
                  <c:v>-5.5034333333333336</c:v>
                </c:pt>
                <c:pt idx="2656">
                  <c:v>-5.5109999999999992</c:v>
                </c:pt>
                <c:pt idx="2657">
                  <c:v>-5.5225666666666662</c:v>
                </c:pt>
                <c:pt idx="2658">
                  <c:v>-5.5280999999999993</c:v>
                </c:pt>
                <c:pt idx="2659">
                  <c:v>-5.5316666666666663</c:v>
                </c:pt>
                <c:pt idx="2660">
                  <c:v>-5.5442333333333336</c:v>
                </c:pt>
                <c:pt idx="2661">
                  <c:v>-5.5447666666666668</c:v>
                </c:pt>
                <c:pt idx="2662">
                  <c:v>-5.5713333333333335</c:v>
                </c:pt>
                <c:pt idx="2663">
                  <c:v>-5.5799000000000003</c:v>
                </c:pt>
                <c:pt idx="2664">
                  <c:v>-5.5734333333333339</c:v>
                </c:pt>
                <c:pt idx="2665">
                  <c:v>-5.577</c:v>
                </c:pt>
                <c:pt idx="2666">
                  <c:v>-5.5875666666666666</c:v>
                </c:pt>
                <c:pt idx="2667">
                  <c:v>-5.5740999999999996</c:v>
                </c:pt>
                <c:pt idx="2668">
                  <c:v>-5.5906666666666665</c:v>
                </c:pt>
                <c:pt idx="2669">
                  <c:v>-5.5932333333333331</c:v>
                </c:pt>
                <c:pt idx="2670">
                  <c:v>-5.5947666666666667</c:v>
                </c:pt>
                <c:pt idx="2671">
                  <c:v>-5.5993333333333331</c:v>
                </c:pt>
                <c:pt idx="2672">
                  <c:v>-5.6089000000000002</c:v>
                </c:pt>
                <c:pt idx="2673">
                  <c:v>-5.6234333333333337</c:v>
                </c:pt>
                <c:pt idx="2674">
                  <c:v>-5.6240000000000006</c:v>
                </c:pt>
                <c:pt idx="2675">
                  <c:v>-5.6245666666666665</c:v>
                </c:pt>
                <c:pt idx="2676">
                  <c:v>-5.6290999999999993</c:v>
                </c:pt>
                <c:pt idx="2677">
                  <c:v>-5.6336666666666666</c:v>
                </c:pt>
                <c:pt idx="2678">
                  <c:v>-5.6482333333333328</c:v>
                </c:pt>
                <c:pt idx="2679">
                  <c:v>-5.6537666666666668</c:v>
                </c:pt>
                <c:pt idx="2680">
                  <c:v>-5.6583333333333332</c:v>
                </c:pt>
                <c:pt idx="2681">
                  <c:v>-5.6688999999999998</c:v>
                </c:pt>
                <c:pt idx="2682">
                  <c:v>-5.674433333333333</c:v>
                </c:pt>
                <c:pt idx="2683">
                  <c:v>-5.6790000000000003</c:v>
                </c:pt>
                <c:pt idx="2684">
                  <c:v>-5.7015666666666664</c:v>
                </c:pt>
                <c:pt idx="2685">
                  <c:v>-5.7060999999999993</c:v>
                </c:pt>
                <c:pt idx="2686">
                  <c:v>-5.7026666666666674</c:v>
                </c:pt>
                <c:pt idx="2687">
                  <c:v>-5.7052333333333332</c:v>
                </c:pt>
                <c:pt idx="2688">
                  <c:v>-5.7157666666666662</c:v>
                </c:pt>
                <c:pt idx="2689">
                  <c:v>-5.7203333333333335</c:v>
                </c:pt>
                <c:pt idx="2690">
                  <c:v>-5.7298999999999998</c:v>
                </c:pt>
                <c:pt idx="2691">
                  <c:v>-5.7324333333333337</c:v>
                </c:pt>
                <c:pt idx="2692">
                  <c:v>-5.7450000000000001</c:v>
                </c:pt>
                <c:pt idx="2693">
                  <c:v>-5.7435666666666672</c:v>
                </c:pt>
                <c:pt idx="2694">
                  <c:v>-5.7571000000000003</c:v>
                </c:pt>
                <c:pt idx="2695">
                  <c:v>-5.7726666666666659</c:v>
                </c:pt>
                <c:pt idx="2696">
                  <c:v>-5.771233333333333</c:v>
                </c:pt>
                <c:pt idx="2697">
                  <c:v>-5.7817666666666661</c:v>
                </c:pt>
                <c:pt idx="2698">
                  <c:v>-5.7863333333333333</c:v>
                </c:pt>
                <c:pt idx="2699">
                  <c:v>-5.7819000000000003</c:v>
                </c:pt>
                <c:pt idx="2700">
                  <c:v>-5.791433333333333</c:v>
                </c:pt>
                <c:pt idx="2701">
                  <c:v>-5.8029999999999999</c:v>
                </c:pt>
                <c:pt idx="2702">
                  <c:v>-5.8065666666666669</c:v>
                </c:pt>
                <c:pt idx="2703">
                  <c:v>-5.8190999999999997</c:v>
                </c:pt>
                <c:pt idx="2704">
                  <c:v>-5.8196666666666665</c:v>
                </c:pt>
                <c:pt idx="2705">
                  <c:v>-5.8312333333333335</c:v>
                </c:pt>
                <c:pt idx="2706">
                  <c:v>-5.8407666666666671</c:v>
                </c:pt>
                <c:pt idx="2707">
                  <c:v>-5.8373333333333326</c:v>
                </c:pt>
                <c:pt idx="2708">
                  <c:v>-5.8559000000000001</c:v>
                </c:pt>
                <c:pt idx="2709">
                  <c:v>-5.8684333333333329</c:v>
                </c:pt>
                <c:pt idx="2710">
                  <c:v>-5.8689999999999998</c:v>
                </c:pt>
                <c:pt idx="2711">
                  <c:v>-5.873566666666667</c:v>
                </c:pt>
                <c:pt idx="2712">
                  <c:v>-5.8670999999999998</c:v>
                </c:pt>
                <c:pt idx="2713">
                  <c:v>-5.8786666666666667</c:v>
                </c:pt>
                <c:pt idx="2714">
                  <c:v>-5.875233333333334</c:v>
                </c:pt>
                <c:pt idx="2715">
                  <c:v>-5.8797666666666668</c:v>
                </c:pt>
                <c:pt idx="2716">
                  <c:v>-5.8843333333333341</c:v>
                </c:pt>
                <c:pt idx="2717">
                  <c:v>-5.8868999999999998</c:v>
                </c:pt>
                <c:pt idx="2718">
                  <c:v>-5.8784333333333327</c:v>
                </c:pt>
                <c:pt idx="2719">
                  <c:v>-5.8940000000000001</c:v>
                </c:pt>
                <c:pt idx="2720">
                  <c:v>-5.9045666666666667</c:v>
                </c:pt>
                <c:pt idx="2721">
                  <c:v>-5.9180999999999999</c:v>
                </c:pt>
                <c:pt idx="2722">
                  <c:v>-5.9186666666666667</c:v>
                </c:pt>
                <c:pt idx="2723">
                  <c:v>-5.9302333333333337</c:v>
                </c:pt>
                <c:pt idx="2724">
                  <c:v>-5.9347666666666665</c:v>
                </c:pt>
                <c:pt idx="2725">
                  <c:v>-5.9353333333333333</c:v>
                </c:pt>
                <c:pt idx="2726">
                  <c:v>-5.9599000000000002</c:v>
                </c:pt>
                <c:pt idx="2727">
                  <c:v>-5.959433333333334</c:v>
                </c:pt>
                <c:pt idx="2728">
                  <c:v>-5.9559999999999995</c:v>
                </c:pt>
                <c:pt idx="2729">
                  <c:v>-5.9735666666666667</c:v>
                </c:pt>
                <c:pt idx="2730">
                  <c:v>-5.9760999999999997</c:v>
                </c:pt>
                <c:pt idx="2731">
                  <c:v>-5.972666666666667</c:v>
                </c:pt>
                <c:pt idx="2732">
                  <c:v>-5.9892333333333339</c:v>
                </c:pt>
                <c:pt idx="2733">
                  <c:v>-5.9937666666666667</c:v>
                </c:pt>
                <c:pt idx="2734">
                  <c:v>-6.0053333333333336</c:v>
                </c:pt>
                <c:pt idx="2735">
                  <c:v>-6.0099</c:v>
                </c:pt>
                <c:pt idx="2736">
                  <c:v>-6.0074333333333341</c:v>
                </c:pt>
                <c:pt idx="2737">
                  <c:v>-6.0260000000000007</c:v>
                </c:pt>
                <c:pt idx="2738">
                  <c:v>-6.0275666666666661</c:v>
                </c:pt>
                <c:pt idx="2739">
                  <c:v>-6.0350999999999999</c:v>
                </c:pt>
                <c:pt idx="2740">
                  <c:v>-6.0396666666666663</c:v>
                </c:pt>
                <c:pt idx="2741">
                  <c:v>-6.0432333333333332</c:v>
                </c:pt>
                <c:pt idx="2742">
                  <c:v>-6.0367666666666668</c:v>
                </c:pt>
                <c:pt idx="2743">
                  <c:v>-6.0373333333333337</c:v>
                </c:pt>
                <c:pt idx="2744">
                  <c:v>-6.0529000000000002</c:v>
                </c:pt>
                <c:pt idx="2745">
                  <c:v>-6.0584333333333333</c:v>
                </c:pt>
                <c:pt idx="2746">
                  <c:v>-6.0620000000000003</c:v>
                </c:pt>
                <c:pt idx="2747">
                  <c:v>-6.0775666666666668</c:v>
                </c:pt>
                <c:pt idx="2748">
                  <c:v>-6.0791000000000004</c:v>
                </c:pt>
                <c:pt idx="2749">
                  <c:v>-6.0836666666666668</c:v>
                </c:pt>
                <c:pt idx="2750">
                  <c:v>-6.0932333333333331</c:v>
                </c:pt>
                <c:pt idx="2751">
                  <c:v>-6.0997666666666666</c:v>
                </c:pt>
                <c:pt idx="2752">
                  <c:v>-6.1043333333333329</c:v>
                </c:pt>
                <c:pt idx="2753">
                  <c:v>-6.1149000000000004</c:v>
                </c:pt>
                <c:pt idx="2754">
                  <c:v>-6.1204333333333336</c:v>
                </c:pt>
                <c:pt idx="2755">
                  <c:v>-6.125</c:v>
                </c:pt>
                <c:pt idx="2756">
                  <c:v>-6.1225666666666667</c:v>
                </c:pt>
                <c:pt idx="2757">
                  <c:v>-6.1261000000000001</c:v>
                </c:pt>
                <c:pt idx="2758">
                  <c:v>-6.1346666666666669</c:v>
                </c:pt>
                <c:pt idx="2759">
                  <c:v>-6.1432333333333329</c:v>
                </c:pt>
                <c:pt idx="2760">
                  <c:v>-6.1477666666666666</c:v>
                </c:pt>
                <c:pt idx="2761">
                  <c:v>-6.136333333333333</c:v>
                </c:pt>
                <c:pt idx="2762">
                  <c:v>-6.1469000000000005</c:v>
                </c:pt>
                <c:pt idx="2763">
                  <c:v>-6.1494333333333335</c:v>
                </c:pt>
                <c:pt idx="2764">
                  <c:v>-6.1610000000000005</c:v>
                </c:pt>
                <c:pt idx="2765">
                  <c:v>-6.1695666666666673</c:v>
                </c:pt>
                <c:pt idx="2766">
                  <c:v>-6.1701000000000006</c:v>
                </c:pt>
                <c:pt idx="2767">
                  <c:v>-6.1706666666666674</c:v>
                </c:pt>
                <c:pt idx="2768">
                  <c:v>-6.1752333333333329</c:v>
                </c:pt>
                <c:pt idx="2769">
                  <c:v>-6.1837666666666671</c:v>
                </c:pt>
                <c:pt idx="2770">
                  <c:v>-6.176333333333333</c:v>
                </c:pt>
                <c:pt idx="2771">
                  <c:v>-6.2008999999999999</c:v>
                </c:pt>
                <c:pt idx="2772">
                  <c:v>-6.1924333333333328</c:v>
                </c:pt>
                <c:pt idx="2773">
                  <c:v>-6.2089999999999996</c:v>
                </c:pt>
                <c:pt idx="2774">
                  <c:v>-6.216566666666667</c:v>
                </c:pt>
                <c:pt idx="2775">
                  <c:v>-6.2290999999999999</c:v>
                </c:pt>
                <c:pt idx="2776">
                  <c:v>-6.2336666666666671</c:v>
                </c:pt>
                <c:pt idx="2777">
                  <c:v>-6.2362333333333337</c:v>
                </c:pt>
                <c:pt idx="2778">
                  <c:v>-6.2427666666666672</c:v>
                </c:pt>
                <c:pt idx="2779">
                  <c:v>-6.2393333333333327</c:v>
                </c:pt>
                <c:pt idx="2780">
                  <c:v>-6.2549000000000001</c:v>
                </c:pt>
                <c:pt idx="2781">
                  <c:v>-6.2634333333333334</c:v>
                </c:pt>
                <c:pt idx="2782">
                  <c:v>-6.2560000000000002</c:v>
                </c:pt>
                <c:pt idx="2783">
                  <c:v>-6.2755666666666672</c:v>
                </c:pt>
                <c:pt idx="2784">
                  <c:v>-6.2761000000000005</c:v>
                </c:pt>
                <c:pt idx="2785">
                  <c:v>-6.291666666666667</c:v>
                </c:pt>
                <c:pt idx="2786">
                  <c:v>-6.3092333333333332</c:v>
                </c:pt>
                <c:pt idx="2787">
                  <c:v>-6.3047666666666666</c:v>
                </c:pt>
                <c:pt idx="2788">
                  <c:v>-6.3053333333333335</c:v>
                </c:pt>
                <c:pt idx="2789">
                  <c:v>-6.3088999999999995</c:v>
                </c:pt>
                <c:pt idx="2790">
                  <c:v>-6.3104333333333331</c:v>
                </c:pt>
                <c:pt idx="2791">
                  <c:v>-6.3149999999999995</c:v>
                </c:pt>
                <c:pt idx="2792">
                  <c:v>-6.3245666666666667</c:v>
                </c:pt>
                <c:pt idx="2793">
                  <c:v>-6.3350999999999997</c:v>
                </c:pt>
                <c:pt idx="2794">
                  <c:v>-6.339666666666667</c:v>
                </c:pt>
                <c:pt idx="2795">
                  <c:v>-6.3502333333333336</c:v>
                </c:pt>
                <c:pt idx="2796">
                  <c:v>-6.3637666666666668</c:v>
                </c:pt>
                <c:pt idx="2797">
                  <c:v>-6.3563333333333336</c:v>
                </c:pt>
                <c:pt idx="2798">
                  <c:v>-6.3618999999999994</c:v>
                </c:pt>
                <c:pt idx="2799">
                  <c:v>-6.3614333333333342</c:v>
                </c:pt>
                <c:pt idx="2800">
                  <c:v>-6.3769999999999998</c:v>
                </c:pt>
                <c:pt idx="2801">
                  <c:v>-6.3865666666666669</c:v>
                </c:pt>
                <c:pt idx="2802">
                  <c:v>-6.3860999999999999</c:v>
                </c:pt>
                <c:pt idx="2803">
                  <c:v>-6.4016666666666664</c:v>
                </c:pt>
                <c:pt idx="2804">
                  <c:v>-6.4172333333333338</c:v>
                </c:pt>
                <c:pt idx="2805">
                  <c:v>-6.4177666666666671</c:v>
                </c:pt>
                <c:pt idx="2806">
                  <c:v>-6.4113333333333333</c:v>
                </c:pt>
                <c:pt idx="2807">
                  <c:v>-6.4199000000000002</c:v>
                </c:pt>
                <c:pt idx="2808">
                  <c:v>-6.4204333333333334</c:v>
                </c:pt>
                <c:pt idx="2809">
                  <c:v>-6.4319999999999995</c:v>
                </c:pt>
                <c:pt idx="2810">
                  <c:v>-6.4445666666666668</c:v>
                </c:pt>
                <c:pt idx="2811">
                  <c:v>-6.4371</c:v>
                </c:pt>
                <c:pt idx="2812">
                  <c:v>-6.4376666666666669</c:v>
                </c:pt>
                <c:pt idx="2813">
                  <c:v>-6.4552333333333332</c:v>
                </c:pt>
                <c:pt idx="2814">
                  <c:v>-6.4617666666666667</c:v>
                </c:pt>
                <c:pt idx="2815">
                  <c:v>-6.4513333333333334</c:v>
                </c:pt>
                <c:pt idx="2816">
                  <c:v>-6.4679000000000002</c:v>
                </c:pt>
                <c:pt idx="2817">
                  <c:v>-6.4754333333333332</c:v>
                </c:pt>
                <c:pt idx="2818">
                  <c:v>-6.4830000000000005</c:v>
                </c:pt>
                <c:pt idx="2819">
                  <c:v>-6.4815666666666667</c:v>
                </c:pt>
                <c:pt idx="2820">
                  <c:v>-6.4920999999999998</c:v>
                </c:pt>
                <c:pt idx="2821">
                  <c:v>-6.4886666666666661</c:v>
                </c:pt>
                <c:pt idx="2822">
                  <c:v>-6.5082333333333331</c:v>
                </c:pt>
                <c:pt idx="2823">
                  <c:v>-6.5097666666666667</c:v>
                </c:pt>
                <c:pt idx="2824">
                  <c:v>-6.5133333333333336</c:v>
                </c:pt>
                <c:pt idx="2825">
                  <c:v>-6.5219000000000005</c:v>
                </c:pt>
                <c:pt idx="2826">
                  <c:v>-6.5184333333333333</c:v>
                </c:pt>
                <c:pt idx="2827">
                  <c:v>-6.5310000000000006</c:v>
                </c:pt>
                <c:pt idx="2828">
                  <c:v>-6.5365666666666664</c:v>
                </c:pt>
                <c:pt idx="2829">
                  <c:v>-6.5401000000000007</c:v>
                </c:pt>
                <c:pt idx="2830">
                  <c:v>-6.5436666666666667</c:v>
                </c:pt>
                <c:pt idx="2831">
                  <c:v>-6.5552333333333328</c:v>
                </c:pt>
                <c:pt idx="2832">
                  <c:v>-6.5527666666666669</c:v>
                </c:pt>
                <c:pt idx="2833">
                  <c:v>-6.5613333333333337</c:v>
                </c:pt>
                <c:pt idx="2834">
                  <c:v>-6.5719000000000003</c:v>
                </c:pt>
                <c:pt idx="2835">
                  <c:v>-6.5774333333333335</c:v>
                </c:pt>
                <c:pt idx="2836">
                  <c:v>-6.5859999999999994</c:v>
                </c:pt>
                <c:pt idx="2837">
                  <c:v>-6.5865666666666662</c:v>
                </c:pt>
                <c:pt idx="2838">
                  <c:v>-6.5951000000000004</c:v>
                </c:pt>
                <c:pt idx="2839">
                  <c:v>-6.5876666666666654</c:v>
                </c:pt>
                <c:pt idx="2840">
                  <c:v>-6.6022333333333334</c:v>
                </c:pt>
                <c:pt idx="2841">
                  <c:v>-6.611766666666667</c:v>
                </c:pt>
                <c:pt idx="2842">
                  <c:v>-6.6123333333333338</c:v>
                </c:pt>
                <c:pt idx="2843">
                  <c:v>-6.6229000000000005</c:v>
                </c:pt>
                <c:pt idx="2844">
                  <c:v>-6.6254333333333326</c:v>
                </c:pt>
                <c:pt idx="2845">
                  <c:v>-6.6219999999999999</c:v>
                </c:pt>
                <c:pt idx="2846">
                  <c:v>-6.6375666666666673</c:v>
                </c:pt>
                <c:pt idx="2847">
                  <c:v>-6.6460999999999997</c:v>
                </c:pt>
                <c:pt idx="2848">
                  <c:v>-6.6386666666666674</c:v>
                </c:pt>
                <c:pt idx="2849">
                  <c:v>-6.6442333333333323</c:v>
                </c:pt>
                <c:pt idx="2850">
                  <c:v>-6.6557666666666666</c:v>
                </c:pt>
                <c:pt idx="2851">
                  <c:v>-6.6673333333333327</c:v>
                </c:pt>
                <c:pt idx="2852">
                  <c:v>-6.6718999999999991</c:v>
                </c:pt>
                <c:pt idx="2853">
                  <c:v>-6.6684333333333328</c:v>
                </c:pt>
                <c:pt idx="2854">
                  <c:v>-6.6770000000000005</c:v>
                </c:pt>
                <c:pt idx="2855">
                  <c:v>-6.6875666666666671</c:v>
                </c:pt>
                <c:pt idx="2856">
                  <c:v>-6.6971000000000007</c:v>
                </c:pt>
                <c:pt idx="2857">
                  <c:v>-6.6976666666666675</c:v>
                </c:pt>
                <c:pt idx="2858">
                  <c:v>-6.7112333333333334</c:v>
                </c:pt>
                <c:pt idx="2859">
                  <c:v>-6.7027666666666672</c:v>
                </c:pt>
                <c:pt idx="2860">
                  <c:v>-6.7153333333333336</c:v>
                </c:pt>
                <c:pt idx="2861">
                  <c:v>-6.7208999999999994</c:v>
                </c:pt>
                <c:pt idx="2862">
                  <c:v>-6.7244333333333328</c:v>
                </c:pt>
                <c:pt idx="2863">
                  <c:v>-6.7279999999999998</c:v>
                </c:pt>
                <c:pt idx="2864">
                  <c:v>-6.7255666666666665</c:v>
                </c:pt>
                <c:pt idx="2865">
                  <c:v>-6.7330999999999994</c:v>
                </c:pt>
                <c:pt idx="2866">
                  <c:v>-6.7416666666666671</c:v>
                </c:pt>
                <c:pt idx="2867">
                  <c:v>-6.7432333333333334</c:v>
                </c:pt>
                <c:pt idx="2868">
                  <c:v>-6.7467666666666668</c:v>
                </c:pt>
                <c:pt idx="2869">
                  <c:v>-6.7473333333333327</c:v>
                </c:pt>
                <c:pt idx="2870">
                  <c:v>-6.7659000000000002</c:v>
                </c:pt>
                <c:pt idx="2871">
                  <c:v>-6.767433333333333</c:v>
                </c:pt>
                <c:pt idx="2872">
                  <c:v>-6.7759999999999989</c:v>
                </c:pt>
                <c:pt idx="2873">
                  <c:v>-6.7895666666666674</c:v>
                </c:pt>
                <c:pt idx="2874">
                  <c:v>-6.7920999999999996</c:v>
                </c:pt>
                <c:pt idx="2875">
                  <c:v>-6.8006666666666673</c:v>
                </c:pt>
                <c:pt idx="2876">
                  <c:v>-6.8092333333333332</c:v>
                </c:pt>
                <c:pt idx="2877">
                  <c:v>-6.8137666666666661</c:v>
                </c:pt>
                <c:pt idx="2878">
                  <c:v>-6.8253333333333339</c:v>
                </c:pt>
                <c:pt idx="2879">
                  <c:v>-6.8198999999999996</c:v>
                </c:pt>
                <c:pt idx="2880">
                  <c:v>-6.8194333333333335</c:v>
                </c:pt>
                <c:pt idx="2881">
                  <c:v>-6.827</c:v>
                </c:pt>
                <c:pt idx="2882">
                  <c:v>-6.8375666666666666</c:v>
                </c:pt>
                <c:pt idx="2883">
                  <c:v>-6.8401000000000005</c:v>
                </c:pt>
                <c:pt idx="2884">
                  <c:v>-6.847666666666667</c:v>
                </c:pt>
                <c:pt idx="2885">
                  <c:v>-6.856233333333333</c:v>
                </c:pt>
                <c:pt idx="2886">
                  <c:v>-6.8607666666666658</c:v>
                </c:pt>
                <c:pt idx="2887">
                  <c:v>-6.8803333333333327</c:v>
                </c:pt>
                <c:pt idx="2888">
                  <c:v>-6.8648999999999996</c:v>
                </c:pt>
                <c:pt idx="2889">
                  <c:v>-6.8744333333333332</c:v>
                </c:pt>
                <c:pt idx="2890">
                  <c:v>-6.883</c:v>
                </c:pt>
                <c:pt idx="2891">
                  <c:v>-6.8855666666666657</c:v>
                </c:pt>
                <c:pt idx="2892">
                  <c:v>-6.8800999999999988</c:v>
                </c:pt>
                <c:pt idx="2893">
                  <c:v>-6.8886666666666665</c:v>
                </c:pt>
                <c:pt idx="2894">
                  <c:v>-6.896233333333333</c:v>
                </c:pt>
                <c:pt idx="2895">
                  <c:v>-6.8937666666666662</c:v>
                </c:pt>
                <c:pt idx="2896">
                  <c:v>-6.905333333333334</c:v>
                </c:pt>
                <c:pt idx="2897">
                  <c:v>-6.9159000000000006</c:v>
                </c:pt>
                <c:pt idx="2898">
                  <c:v>-6.9184333333333328</c:v>
                </c:pt>
                <c:pt idx="2899">
                  <c:v>-6.9219999999999997</c:v>
                </c:pt>
                <c:pt idx="2900">
                  <c:v>-6.9215666666666662</c:v>
                </c:pt>
                <c:pt idx="2901">
                  <c:v>-6.9241000000000001</c:v>
                </c:pt>
                <c:pt idx="2902">
                  <c:v>-6.9356666666666662</c:v>
                </c:pt>
                <c:pt idx="2903">
                  <c:v>-6.9442333333333339</c:v>
                </c:pt>
                <c:pt idx="2904">
                  <c:v>-6.9517666666666669</c:v>
                </c:pt>
                <c:pt idx="2905">
                  <c:v>-6.9563333333333333</c:v>
                </c:pt>
                <c:pt idx="2906">
                  <c:v>-6.9838999999999993</c:v>
                </c:pt>
                <c:pt idx="2907">
                  <c:v>-6.9844333333333326</c:v>
                </c:pt>
                <c:pt idx="2908">
                  <c:v>-6.9890000000000008</c:v>
                </c:pt>
                <c:pt idx="2909">
                  <c:v>-6.9935666666666672</c:v>
                </c:pt>
                <c:pt idx="2910">
                  <c:v>-7.009100000000001</c:v>
                </c:pt>
                <c:pt idx="2911">
                  <c:v>-7.0026666666666655</c:v>
                </c:pt>
                <c:pt idx="2912">
                  <c:v>-7.0152333333333328</c:v>
                </c:pt>
                <c:pt idx="2913">
                  <c:v>-7.0227666666666657</c:v>
                </c:pt>
                <c:pt idx="2914">
                  <c:v>-7.0153333333333334</c:v>
                </c:pt>
                <c:pt idx="2915">
                  <c:v>-7.0289000000000001</c:v>
                </c:pt>
                <c:pt idx="2916">
                  <c:v>-7.0394333333333332</c:v>
                </c:pt>
                <c:pt idx="2917">
                  <c:v>-7.0439999999999996</c:v>
                </c:pt>
                <c:pt idx="2918">
                  <c:v>-7.0545666666666662</c:v>
                </c:pt>
                <c:pt idx="2919">
                  <c:v>-7.049100000000001</c:v>
                </c:pt>
                <c:pt idx="2920">
                  <c:v>-7.0606666666666671</c:v>
                </c:pt>
                <c:pt idx="2921">
                  <c:v>-7.0652333333333326</c:v>
                </c:pt>
                <c:pt idx="2922">
                  <c:v>-7.0697666666666654</c:v>
                </c:pt>
                <c:pt idx="2923">
                  <c:v>-7.0783333333333331</c:v>
                </c:pt>
                <c:pt idx="2924">
                  <c:v>-7.0749000000000004</c:v>
                </c:pt>
                <c:pt idx="2925">
                  <c:v>-7.0794333333333332</c:v>
                </c:pt>
                <c:pt idx="2926">
                  <c:v>-7.0839999999999996</c:v>
                </c:pt>
                <c:pt idx="2927">
                  <c:v>-7.0955666666666675</c:v>
                </c:pt>
                <c:pt idx="2928">
                  <c:v>-7.1001000000000003</c:v>
                </c:pt>
                <c:pt idx="2929">
                  <c:v>-7.1126666666666676</c:v>
                </c:pt>
                <c:pt idx="2930">
                  <c:v>-7.1102333333333343</c:v>
                </c:pt>
                <c:pt idx="2931">
                  <c:v>-7.1167666666666678</c:v>
                </c:pt>
                <c:pt idx="2932">
                  <c:v>-7.1333333333333337</c:v>
                </c:pt>
                <c:pt idx="2933">
                  <c:v>-7.1309000000000005</c:v>
                </c:pt>
                <c:pt idx="2934">
                  <c:v>-7.142433333333333</c:v>
                </c:pt>
                <c:pt idx="2935">
                  <c:v>-7.1429999999999998</c:v>
                </c:pt>
                <c:pt idx="2936">
                  <c:v>-7.1435666666666666</c:v>
                </c:pt>
                <c:pt idx="2937">
                  <c:v>-7.1480999999999995</c:v>
                </c:pt>
                <c:pt idx="2938">
                  <c:v>-7.1706666666666665</c:v>
                </c:pt>
                <c:pt idx="2939">
                  <c:v>-7.1682333333333332</c:v>
                </c:pt>
                <c:pt idx="2940">
                  <c:v>-7.1717666666666666</c:v>
                </c:pt>
                <c:pt idx="2941">
                  <c:v>-7.1843333333333339</c:v>
                </c:pt>
                <c:pt idx="2942">
                  <c:v>-7.1918999999999995</c:v>
                </c:pt>
                <c:pt idx="2943">
                  <c:v>-7.1894333333333327</c:v>
                </c:pt>
                <c:pt idx="2944">
                  <c:v>-7.2050000000000001</c:v>
                </c:pt>
                <c:pt idx="2945">
                  <c:v>-7.208566666666667</c:v>
                </c:pt>
                <c:pt idx="2946">
                  <c:v>-7.2100999999999997</c:v>
                </c:pt>
                <c:pt idx="2947">
                  <c:v>-7.2106666666666666</c:v>
                </c:pt>
                <c:pt idx="2948">
                  <c:v>-7.2142333333333335</c:v>
                </c:pt>
                <c:pt idx="2949">
                  <c:v>-7.2157666666666662</c:v>
                </c:pt>
                <c:pt idx="2950">
                  <c:v>-7.2323333333333331</c:v>
                </c:pt>
                <c:pt idx="2951">
                  <c:v>-7.2349000000000006</c:v>
                </c:pt>
                <c:pt idx="2952">
                  <c:v>-7.2334333333333332</c:v>
                </c:pt>
                <c:pt idx="2953">
                  <c:v>-7.2369999999999992</c:v>
                </c:pt>
                <c:pt idx="2954">
                  <c:v>-7.2345666666666659</c:v>
                </c:pt>
                <c:pt idx="2955">
                  <c:v>-7.2581000000000007</c:v>
                </c:pt>
                <c:pt idx="2956">
                  <c:v>-7.2656666666666672</c:v>
                </c:pt>
                <c:pt idx="2957">
                  <c:v>-7.2692333333333341</c:v>
                </c:pt>
                <c:pt idx="2958">
                  <c:v>-7.2637666666666671</c:v>
                </c:pt>
                <c:pt idx="2959">
                  <c:v>-7.2673333333333341</c:v>
                </c:pt>
                <c:pt idx="2960">
                  <c:v>-7.2749000000000006</c:v>
                </c:pt>
                <c:pt idx="2961">
                  <c:v>-7.2844333333333342</c:v>
                </c:pt>
                <c:pt idx="2962">
                  <c:v>-7.285000000000001</c:v>
                </c:pt>
                <c:pt idx="2963">
                  <c:v>-7.2895666666666665</c:v>
                </c:pt>
                <c:pt idx="2964">
                  <c:v>-7.3051000000000004</c:v>
                </c:pt>
                <c:pt idx="2965">
                  <c:v>-7.3016666666666659</c:v>
                </c:pt>
                <c:pt idx="2966">
                  <c:v>-7.3082333333333329</c:v>
                </c:pt>
                <c:pt idx="2967">
                  <c:v>-7.3217666666666661</c:v>
                </c:pt>
                <c:pt idx="2968">
                  <c:v>-7.3183333333333334</c:v>
                </c:pt>
                <c:pt idx="2969">
                  <c:v>-7.3409000000000004</c:v>
                </c:pt>
                <c:pt idx="2970">
                  <c:v>-7.3544333333333336</c:v>
                </c:pt>
                <c:pt idx="2971">
                  <c:v>-7.3469999999999995</c:v>
                </c:pt>
                <c:pt idx="2972">
                  <c:v>-7.3475666666666664</c:v>
                </c:pt>
                <c:pt idx="2973">
                  <c:v>-7.3561000000000005</c:v>
                </c:pt>
                <c:pt idx="2974">
                  <c:v>-7.3636666666666661</c:v>
                </c:pt>
                <c:pt idx="2975">
                  <c:v>-7.375233333333334</c:v>
                </c:pt>
                <c:pt idx="2976">
                  <c:v>-7.3837666666666664</c:v>
                </c:pt>
                <c:pt idx="2977">
                  <c:v>-7.3773333333333335</c:v>
                </c:pt>
                <c:pt idx="2978">
                  <c:v>-7.3888999999999996</c:v>
                </c:pt>
                <c:pt idx="2979">
                  <c:v>-7.3974333333333337</c:v>
                </c:pt>
                <c:pt idx="2980">
                  <c:v>-7.3980000000000006</c:v>
                </c:pt>
                <c:pt idx="2981">
                  <c:v>-7.4095666666666666</c:v>
                </c:pt>
                <c:pt idx="2982">
                  <c:v>-7.4260999999999999</c:v>
                </c:pt>
                <c:pt idx="2983">
                  <c:v>-7.4146666666666663</c:v>
                </c:pt>
                <c:pt idx="2984">
                  <c:v>-7.4232333333333331</c:v>
                </c:pt>
                <c:pt idx="2985">
                  <c:v>-7.4237666666666664</c:v>
                </c:pt>
                <c:pt idx="2986">
                  <c:v>-7.4283333333333328</c:v>
                </c:pt>
                <c:pt idx="2987">
                  <c:v>-7.4328999999999992</c:v>
                </c:pt>
                <c:pt idx="2988">
                  <c:v>-7.4364333333333326</c:v>
                </c:pt>
                <c:pt idx="2989">
                  <c:v>-7.4489999999999998</c:v>
                </c:pt>
                <c:pt idx="2990">
                  <c:v>-7.4535666666666662</c:v>
                </c:pt>
                <c:pt idx="2991">
                  <c:v>-7.4570999999999996</c:v>
                </c:pt>
                <c:pt idx="2992">
                  <c:v>-7.4586666666666677</c:v>
                </c:pt>
                <c:pt idx="2993">
                  <c:v>-7.4752333333333336</c:v>
                </c:pt>
                <c:pt idx="2994">
                  <c:v>-7.4747666666666666</c:v>
                </c:pt>
                <c:pt idx="2995">
                  <c:v>-7.4903333333333331</c:v>
                </c:pt>
                <c:pt idx="2996">
                  <c:v>-7.4939</c:v>
                </c:pt>
                <c:pt idx="2997">
                  <c:v>-7.4874333333333336</c:v>
                </c:pt>
                <c:pt idx="2998">
                  <c:v>-7.5029999999999992</c:v>
                </c:pt>
                <c:pt idx="2999">
                  <c:v>-7.5195666666666661</c:v>
                </c:pt>
                <c:pt idx="3000">
                  <c:v>-7.5160999999999998</c:v>
                </c:pt>
                <c:pt idx="3001">
                  <c:v>-7.5246666666666675</c:v>
                </c:pt>
                <c:pt idx="3002">
                  <c:v>-7.5252333333333343</c:v>
                </c:pt>
                <c:pt idx="3003">
                  <c:v>-7.5217666666666663</c:v>
                </c:pt>
                <c:pt idx="3004">
                  <c:v>-7.5223333333333322</c:v>
                </c:pt>
                <c:pt idx="3005">
                  <c:v>-7.5308999999999999</c:v>
                </c:pt>
                <c:pt idx="3006">
                  <c:v>-7.5314333333333332</c:v>
                </c:pt>
                <c:pt idx="3007">
                  <c:v>-7.532</c:v>
                </c:pt>
                <c:pt idx="3008">
                  <c:v>-7.5485666666666669</c:v>
                </c:pt>
                <c:pt idx="3009">
                  <c:v>-7.5590999999999999</c:v>
                </c:pt>
                <c:pt idx="3010">
                  <c:v>-7.5526666666666671</c:v>
                </c:pt>
                <c:pt idx="3011">
                  <c:v>-7.5702333333333334</c:v>
                </c:pt>
                <c:pt idx="3012">
                  <c:v>-7.5727666666666673</c:v>
                </c:pt>
                <c:pt idx="3013">
                  <c:v>-7.5803333333333338</c:v>
                </c:pt>
                <c:pt idx="3014">
                  <c:v>-7.5888999999999989</c:v>
                </c:pt>
                <c:pt idx="3015">
                  <c:v>-7.5854333333333326</c:v>
                </c:pt>
                <c:pt idx="3016">
                  <c:v>-7.5979999999999999</c:v>
                </c:pt>
                <c:pt idx="3017">
                  <c:v>-7.6025666666666663</c:v>
                </c:pt>
                <c:pt idx="3018">
                  <c:v>-7.6181000000000001</c:v>
                </c:pt>
                <c:pt idx="3019">
                  <c:v>-7.6186666666666669</c:v>
                </c:pt>
                <c:pt idx="3020">
                  <c:v>-7.6242333333333328</c:v>
                </c:pt>
                <c:pt idx="3021">
                  <c:v>-7.6307666666666663</c:v>
                </c:pt>
                <c:pt idx="3022">
                  <c:v>-7.6353333333333344</c:v>
                </c:pt>
                <c:pt idx="3023">
                  <c:v>-7.6398999999999999</c:v>
                </c:pt>
                <c:pt idx="3024">
                  <c:v>-7.6364333333333345</c:v>
                </c:pt>
                <c:pt idx="3025">
                  <c:v>-7.6489999999999991</c:v>
                </c:pt>
                <c:pt idx="3026">
                  <c:v>-7.6525666666666661</c:v>
                </c:pt>
                <c:pt idx="3027">
                  <c:v>-7.6490999999999998</c:v>
                </c:pt>
                <c:pt idx="3028">
                  <c:v>-7.6536666666666662</c:v>
                </c:pt>
                <c:pt idx="3029">
                  <c:v>-7.6662333333333335</c:v>
                </c:pt>
                <c:pt idx="3030">
                  <c:v>-7.6707666666666663</c:v>
                </c:pt>
                <c:pt idx="3031">
                  <c:v>-7.6713333333333331</c:v>
                </c:pt>
                <c:pt idx="3032">
                  <c:v>-7.6788999999999996</c:v>
                </c:pt>
                <c:pt idx="3033">
                  <c:v>-7.6794333333333329</c:v>
                </c:pt>
                <c:pt idx="3034">
                  <c:v>-7.6919999999999993</c:v>
                </c:pt>
                <c:pt idx="3035">
                  <c:v>-7.7065666666666672</c:v>
                </c:pt>
                <c:pt idx="3036">
                  <c:v>-7.7041000000000004</c:v>
                </c:pt>
                <c:pt idx="3037">
                  <c:v>-7.7126666666666663</c:v>
                </c:pt>
                <c:pt idx="3038">
                  <c:v>-7.7202333333333328</c:v>
                </c:pt>
                <c:pt idx="3039">
                  <c:v>-7.7207666666666661</c:v>
                </c:pt>
                <c:pt idx="3040">
                  <c:v>-7.7213333333333329</c:v>
                </c:pt>
                <c:pt idx="3041">
                  <c:v>-7.7339000000000002</c:v>
                </c:pt>
                <c:pt idx="3042">
                  <c:v>-7.7304333333333339</c:v>
                </c:pt>
                <c:pt idx="3043">
                  <c:v>-7.7350000000000003</c:v>
                </c:pt>
                <c:pt idx="3044">
                  <c:v>-7.7465666666666655</c:v>
                </c:pt>
                <c:pt idx="3045">
                  <c:v>-7.7550999999999997</c:v>
                </c:pt>
                <c:pt idx="3046">
                  <c:v>-7.7636666666666656</c:v>
                </c:pt>
                <c:pt idx="3047">
                  <c:v>-7.7802333333333324</c:v>
                </c:pt>
                <c:pt idx="3048">
                  <c:v>-7.7837666666666658</c:v>
                </c:pt>
                <c:pt idx="3049">
                  <c:v>-7.7913333333333341</c:v>
                </c:pt>
                <c:pt idx="3050">
                  <c:v>-7.7959000000000005</c:v>
                </c:pt>
                <c:pt idx="3051">
                  <c:v>-7.7964333333333338</c:v>
                </c:pt>
                <c:pt idx="3052">
                  <c:v>-7.7970000000000006</c:v>
                </c:pt>
                <c:pt idx="3053">
                  <c:v>-7.8015666666666661</c:v>
                </c:pt>
                <c:pt idx="3054">
                  <c:v>-7.8101000000000012</c:v>
                </c:pt>
                <c:pt idx="3055">
                  <c:v>-7.8106666666666671</c:v>
                </c:pt>
                <c:pt idx="3056">
                  <c:v>-7.8092333333333332</c:v>
                </c:pt>
                <c:pt idx="3057">
                  <c:v>-7.8187666666666669</c:v>
                </c:pt>
                <c:pt idx="3058">
                  <c:v>-7.8313333333333324</c:v>
                </c:pt>
                <c:pt idx="3059">
                  <c:v>-7.8399000000000001</c:v>
                </c:pt>
                <c:pt idx="3060">
                  <c:v>-7.8364333333333338</c:v>
                </c:pt>
                <c:pt idx="3061">
                  <c:v>-7.8560000000000008</c:v>
                </c:pt>
                <c:pt idx="3062">
                  <c:v>-7.8485666666666667</c:v>
                </c:pt>
                <c:pt idx="3063">
                  <c:v>-7.8491</c:v>
                </c:pt>
                <c:pt idx="3064">
                  <c:v>-7.8656666666666659</c:v>
                </c:pt>
                <c:pt idx="3065">
                  <c:v>-7.8662333333333327</c:v>
                </c:pt>
                <c:pt idx="3066">
                  <c:v>-7.8707666666666656</c:v>
                </c:pt>
                <c:pt idx="3067">
                  <c:v>-7.8903333333333325</c:v>
                </c:pt>
                <c:pt idx="3068">
                  <c:v>-7.8829000000000002</c:v>
                </c:pt>
                <c:pt idx="3069">
                  <c:v>-7.8984333333333341</c:v>
                </c:pt>
                <c:pt idx="3070">
                  <c:v>-7.907</c:v>
                </c:pt>
                <c:pt idx="3071">
                  <c:v>-7.9035666666666673</c:v>
                </c:pt>
                <c:pt idx="3072">
                  <c:v>-7.916100000000001</c:v>
                </c:pt>
                <c:pt idx="3073">
                  <c:v>-7.9206666666666674</c:v>
                </c:pt>
                <c:pt idx="3074">
                  <c:v>-7.9132333333333325</c:v>
                </c:pt>
                <c:pt idx="3075">
                  <c:v>-7.9247666666666667</c:v>
                </c:pt>
                <c:pt idx="3076">
                  <c:v>-7.9223333333333334</c:v>
                </c:pt>
                <c:pt idx="3077">
                  <c:v>-7.9419000000000004</c:v>
                </c:pt>
                <c:pt idx="3078">
                  <c:v>-7.9384333333333323</c:v>
                </c:pt>
                <c:pt idx="3079">
                  <c:v>-7.9470000000000001</c:v>
                </c:pt>
                <c:pt idx="3080">
                  <c:v>-7.9465666666666674</c:v>
                </c:pt>
                <c:pt idx="3081">
                  <c:v>-7.9441000000000006</c:v>
                </c:pt>
                <c:pt idx="3082">
                  <c:v>-7.9556666666666667</c:v>
                </c:pt>
                <c:pt idx="3083">
                  <c:v>-7.9602333333333322</c:v>
                </c:pt>
                <c:pt idx="3084">
                  <c:v>-7.9647666666666677</c:v>
                </c:pt>
                <c:pt idx="3085">
                  <c:v>-7.9693333333333332</c:v>
                </c:pt>
                <c:pt idx="3086">
                  <c:v>-7.9849000000000006</c:v>
                </c:pt>
                <c:pt idx="3087">
                  <c:v>-7.9774333333333329</c:v>
                </c:pt>
                <c:pt idx="3088">
                  <c:v>-7.9939999999999998</c:v>
                </c:pt>
                <c:pt idx="3089">
                  <c:v>-7.9975666666666667</c:v>
                </c:pt>
                <c:pt idx="3090">
                  <c:v>-8.0100999999999996</c:v>
                </c:pt>
                <c:pt idx="3091">
                  <c:v>-8.0026666666666664</c:v>
                </c:pt>
                <c:pt idx="3092">
                  <c:v>-8.0152333333333328</c:v>
                </c:pt>
                <c:pt idx="3093">
                  <c:v>-8.0307666666666666</c:v>
                </c:pt>
                <c:pt idx="3094">
                  <c:v>-8.0393333333333334</c:v>
                </c:pt>
                <c:pt idx="3095">
                  <c:v>-8.0319000000000003</c:v>
                </c:pt>
                <c:pt idx="3096">
                  <c:v>-8.0284333333333322</c:v>
                </c:pt>
                <c:pt idx="3097">
                  <c:v>-8.0370000000000008</c:v>
                </c:pt>
                <c:pt idx="3098">
                  <c:v>-8.0375666666666667</c:v>
                </c:pt>
                <c:pt idx="3099">
                  <c:v>-8.0531000000000006</c:v>
                </c:pt>
                <c:pt idx="3100">
                  <c:v>-8.0466666666666651</c:v>
                </c:pt>
                <c:pt idx="3101">
                  <c:v>-8.0582333333333338</c:v>
                </c:pt>
                <c:pt idx="3102">
                  <c:v>-8.0737666666666676</c:v>
                </c:pt>
                <c:pt idx="3103">
                  <c:v>-8.0633333333333326</c:v>
                </c:pt>
                <c:pt idx="3104">
                  <c:v>-8.0719000000000012</c:v>
                </c:pt>
                <c:pt idx="3105">
                  <c:v>-8.0794333333333341</c:v>
                </c:pt>
                <c:pt idx="3106">
                  <c:v>-8.0960000000000001</c:v>
                </c:pt>
                <c:pt idx="3107">
                  <c:v>-8.0805666666666678</c:v>
                </c:pt>
                <c:pt idx="3108">
                  <c:v>-8.0931000000000015</c:v>
                </c:pt>
                <c:pt idx="3109">
                  <c:v>-8.1016666666666666</c:v>
                </c:pt>
                <c:pt idx="3110">
                  <c:v>-8.1132333333333317</c:v>
                </c:pt>
                <c:pt idx="3111">
                  <c:v>-8.1177666666666664</c:v>
                </c:pt>
                <c:pt idx="3112">
                  <c:v>-8.1223333333333336</c:v>
                </c:pt>
                <c:pt idx="3113">
                  <c:v>-8.1189</c:v>
                </c:pt>
                <c:pt idx="3114">
                  <c:v>-8.1194333333333333</c:v>
                </c:pt>
                <c:pt idx="3115">
                  <c:v>-8.1240000000000006</c:v>
                </c:pt>
                <c:pt idx="3116">
                  <c:v>-8.1285666666666661</c:v>
                </c:pt>
                <c:pt idx="3117">
                  <c:v>-8.1440999999999999</c:v>
                </c:pt>
                <c:pt idx="3118">
                  <c:v>-8.1486666666666672</c:v>
                </c:pt>
                <c:pt idx="3119">
                  <c:v>-8.1562333333333328</c:v>
                </c:pt>
                <c:pt idx="3120">
                  <c:v>-8.1417666666666673</c:v>
                </c:pt>
                <c:pt idx="3121">
                  <c:v>-8.1463333333333328</c:v>
                </c:pt>
                <c:pt idx="3122">
                  <c:v>-8.1539000000000001</c:v>
                </c:pt>
                <c:pt idx="3123">
                  <c:v>-8.1704333333333334</c:v>
                </c:pt>
                <c:pt idx="3124">
                  <c:v>-8.1709999999999994</c:v>
                </c:pt>
                <c:pt idx="3125">
                  <c:v>-8.1785666666666668</c:v>
                </c:pt>
                <c:pt idx="3126">
                  <c:v>-8.1830999999999996</c:v>
                </c:pt>
                <c:pt idx="3127">
                  <c:v>-8.2026666666666657</c:v>
                </c:pt>
                <c:pt idx="3128">
                  <c:v>-8.1962333333333337</c:v>
                </c:pt>
                <c:pt idx="3129">
                  <c:v>-8.2117666666666675</c:v>
                </c:pt>
                <c:pt idx="3130">
                  <c:v>-8.2043333333333326</c:v>
                </c:pt>
                <c:pt idx="3131">
                  <c:v>-8.2128999999999994</c:v>
                </c:pt>
                <c:pt idx="3132">
                  <c:v>-8.2244333333333319</c:v>
                </c:pt>
                <c:pt idx="3133">
                  <c:v>-8.2370000000000001</c:v>
                </c:pt>
                <c:pt idx="3134">
                  <c:v>-8.2445666666666657</c:v>
                </c:pt>
                <c:pt idx="3135">
                  <c:v>-8.2410999999999994</c:v>
                </c:pt>
                <c:pt idx="3136">
                  <c:v>-8.2496666666666663</c:v>
                </c:pt>
                <c:pt idx="3137">
                  <c:v>-8.2542333333333335</c:v>
                </c:pt>
                <c:pt idx="3138">
                  <c:v>-8.2587666666666664</c:v>
                </c:pt>
                <c:pt idx="3139">
                  <c:v>-8.2553333333333345</c:v>
                </c:pt>
                <c:pt idx="3140">
                  <c:v>-8.2749000000000006</c:v>
                </c:pt>
                <c:pt idx="3141">
                  <c:v>-8.2874333333333325</c:v>
                </c:pt>
                <c:pt idx="3142">
                  <c:v>-8.2799999999999994</c:v>
                </c:pt>
                <c:pt idx="3143">
                  <c:v>-8.2885666666666662</c:v>
                </c:pt>
                <c:pt idx="3144">
                  <c:v>-8.2931000000000008</c:v>
                </c:pt>
                <c:pt idx="3145">
                  <c:v>-8.2856666666666658</c:v>
                </c:pt>
                <c:pt idx="3146">
                  <c:v>-8.298233333333334</c:v>
                </c:pt>
                <c:pt idx="3147">
                  <c:v>-8.2947666666666677</c:v>
                </c:pt>
                <c:pt idx="3148">
                  <c:v>-8.2873333333333328</c:v>
                </c:pt>
                <c:pt idx="3149">
                  <c:v>-8.3029000000000011</c:v>
                </c:pt>
                <c:pt idx="3150">
                  <c:v>-8.3074333333333339</c:v>
                </c:pt>
                <c:pt idx="3151">
                  <c:v>-8.3160000000000007</c:v>
                </c:pt>
                <c:pt idx="3152">
                  <c:v>-8.3245666666666658</c:v>
                </c:pt>
                <c:pt idx="3153">
                  <c:v>-8.3250999999999991</c:v>
                </c:pt>
                <c:pt idx="3154">
                  <c:v>-8.3256666666666668</c:v>
                </c:pt>
                <c:pt idx="3155">
                  <c:v>-8.3372333333333337</c:v>
                </c:pt>
                <c:pt idx="3156">
                  <c:v>-8.3457666666666661</c:v>
                </c:pt>
                <c:pt idx="3157">
                  <c:v>-8.3533333333333335</c:v>
                </c:pt>
                <c:pt idx="3158">
                  <c:v>-8.357899999999999</c:v>
                </c:pt>
                <c:pt idx="3159">
                  <c:v>-8.3624333333333336</c:v>
                </c:pt>
                <c:pt idx="3160">
                  <c:v>-8.359</c:v>
                </c:pt>
                <c:pt idx="3161">
                  <c:v>-8.3895666666666671</c:v>
                </c:pt>
                <c:pt idx="3162">
                  <c:v>-8.3750999999999998</c:v>
                </c:pt>
                <c:pt idx="3163">
                  <c:v>-8.3796666666666653</c:v>
                </c:pt>
                <c:pt idx="3164">
                  <c:v>-8.391233333333334</c:v>
                </c:pt>
                <c:pt idx="3165">
                  <c:v>-8.3957666666666668</c:v>
                </c:pt>
                <c:pt idx="3166">
                  <c:v>-8.4003333333333323</c:v>
                </c:pt>
                <c:pt idx="3167">
                  <c:v>-8.4049000000000014</c:v>
                </c:pt>
                <c:pt idx="3168">
                  <c:v>-8.3974333333333337</c:v>
                </c:pt>
                <c:pt idx="3169">
                  <c:v>-8.4209999999999994</c:v>
                </c:pt>
                <c:pt idx="3170">
                  <c:v>-8.4175666666666675</c:v>
                </c:pt>
                <c:pt idx="3171">
                  <c:v>-8.4260999999999999</c:v>
                </c:pt>
                <c:pt idx="3172">
                  <c:v>-8.4266666666666659</c:v>
                </c:pt>
                <c:pt idx="3173">
                  <c:v>-8.4422333333333324</c:v>
                </c:pt>
                <c:pt idx="3174">
                  <c:v>-8.4277666666666651</c:v>
                </c:pt>
                <c:pt idx="3175">
                  <c:v>-8.4473333333333329</c:v>
                </c:pt>
                <c:pt idx="3176">
                  <c:v>-8.4519000000000002</c:v>
                </c:pt>
                <c:pt idx="3177">
                  <c:v>-8.456433333333333</c:v>
                </c:pt>
                <c:pt idx="3178">
                  <c:v>-8.4489999999999998</c:v>
                </c:pt>
                <c:pt idx="3179">
                  <c:v>-8.4685666666666659</c:v>
                </c:pt>
                <c:pt idx="3180">
                  <c:v>-8.4731000000000005</c:v>
                </c:pt>
                <c:pt idx="3181">
                  <c:v>-8.4776666666666678</c:v>
                </c:pt>
                <c:pt idx="3182">
                  <c:v>-8.4662333333333333</c:v>
                </c:pt>
                <c:pt idx="3183">
                  <c:v>-8.4707666666666661</c:v>
                </c:pt>
                <c:pt idx="3184">
                  <c:v>-8.4833333333333325</c:v>
                </c:pt>
                <c:pt idx="3185">
                  <c:v>-8.4878999999999998</c:v>
                </c:pt>
                <c:pt idx="3186">
                  <c:v>-8.5034333333333336</c:v>
                </c:pt>
                <c:pt idx="3187">
                  <c:v>-8.4960000000000004</c:v>
                </c:pt>
                <c:pt idx="3188">
                  <c:v>-8.5115666666666669</c:v>
                </c:pt>
                <c:pt idx="3189">
                  <c:v>-8.5131000000000014</c:v>
                </c:pt>
                <c:pt idx="3190">
                  <c:v>-8.5206666666666671</c:v>
                </c:pt>
                <c:pt idx="3191">
                  <c:v>-8.532233333333334</c:v>
                </c:pt>
                <c:pt idx="3192">
                  <c:v>-8.5297666666666672</c:v>
                </c:pt>
                <c:pt idx="3193">
                  <c:v>-8.5303333333333331</c:v>
                </c:pt>
                <c:pt idx="3194">
                  <c:v>-8.5419</c:v>
                </c:pt>
                <c:pt idx="3195">
                  <c:v>-8.5504333333333324</c:v>
                </c:pt>
                <c:pt idx="3196">
                  <c:v>-8.5470000000000006</c:v>
                </c:pt>
                <c:pt idx="3197">
                  <c:v>-8.5665666666666667</c:v>
                </c:pt>
                <c:pt idx="3198">
                  <c:v>-8.5601000000000003</c:v>
                </c:pt>
                <c:pt idx="3199">
                  <c:v>-8.5646666666666675</c:v>
                </c:pt>
                <c:pt idx="3200">
                  <c:v>-8.5652333333333335</c:v>
                </c:pt>
                <c:pt idx="3201">
                  <c:v>-8.5727666666666664</c:v>
                </c:pt>
                <c:pt idx="3202">
                  <c:v>-8.5773333333333337</c:v>
                </c:pt>
                <c:pt idx="3203">
                  <c:v>-8.5778999999999996</c:v>
                </c:pt>
                <c:pt idx="3204">
                  <c:v>-8.5784333333333329</c:v>
                </c:pt>
                <c:pt idx="3205">
                  <c:v>-8.5869999999999997</c:v>
                </c:pt>
                <c:pt idx="3206">
                  <c:v>-8.591566666666667</c:v>
                </c:pt>
                <c:pt idx="3207">
                  <c:v>-8.6001000000000012</c:v>
                </c:pt>
                <c:pt idx="3208">
                  <c:v>-8.6076666666666668</c:v>
                </c:pt>
                <c:pt idx="3209">
                  <c:v>-8.6162333333333336</c:v>
                </c:pt>
                <c:pt idx="3210">
                  <c:v>-8.6167666666666669</c:v>
                </c:pt>
                <c:pt idx="3211">
                  <c:v>-8.6213333333333324</c:v>
                </c:pt>
                <c:pt idx="3212">
                  <c:v>-8.6259000000000015</c:v>
                </c:pt>
                <c:pt idx="3213">
                  <c:v>-8.637433333333334</c:v>
                </c:pt>
                <c:pt idx="3214">
                  <c:v>-8.6419999999999995</c:v>
                </c:pt>
                <c:pt idx="3215">
                  <c:v>-8.6385666666666658</c:v>
                </c:pt>
                <c:pt idx="3216">
                  <c:v>-8.6390999999999991</c:v>
                </c:pt>
                <c:pt idx="3217">
                  <c:v>-8.6516666666666673</c:v>
                </c:pt>
                <c:pt idx="3218">
                  <c:v>-8.6482333333333337</c:v>
                </c:pt>
                <c:pt idx="3219">
                  <c:v>-8.6527666666666665</c:v>
                </c:pt>
                <c:pt idx="3220">
                  <c:v>-8.6643333333333334</c:v>
                </c:pt>
                <c:pt idx="3221">
                  <c:v>-8.6689000000000007</c:v>
                </c:pt>
                <c:pt idx="3222">
                  <c:v>-8.6804333333333332</c:v>
                </c:pt>
                <c:pt idx="3223">
                  <c:v>-8.6780000000000008</c:v>
                </c:pt>
                <c:pt idx="3224">
                  <c:v>-8.6855666666666664</c:v>
                </c:pt>
                <c:pt idx="3225">
                  <c:v>-8.6830999999999996</c:v>
                </c:pt>
                <c:pt idx="3226">
                  <c:v>-8.6866666666666656</c:v>
                </c:pt>
                <c:pt idx="3227">
                  <c:v>-8.6912333333333329</c:v>
                </c:pt>
                <c:pt idx="3228">
                  <c:v>-8.6957666666666675</c:v>
                </c:pt>
                <c:pt idx="3229">
                  <c:v>-8.700333333333333</c:v>
                </c:pt>
                <c:pt idx="3230">
                  <c:v>-8.7119</c:v>
                </c:pt>
                <c:pt idx="3231">
                  <c:v>-8.7054333333333336</c:v>
                </c:pt>
                <c:pt idx="3232">
                  <c:v>-8.702</c:v>
                </c:pt>
                <c:pt idx="3233">
                  <c:v>-8.7065666666666655</c:v>
                </c:pt>
                <c:pt idx="3234">
                  <c:v>-8.7071000000000005</c:v>
                </c:pt>
                <c:pt idx="3235">
                  <c:v>-8.7186666666666675</c:v>
                </c:pt>
                <c:pt idx="3236">
                  <c:v>-8.7272333333333325</c:v>
                </c:pt>
                <c:pt idx="3237">
                  <c:v>-8.7317666666666653</c:v>
                </c:pt>
                <c:pt idx="3238">
                  <c:v>-8.7473333333333336</c:v>
                </c:pt>
                <c:pt idx="3239">
                  <c:v>-8.7478999999999996</c:v>
                </c:pt>
                <c:pt idx="3240">
                  <c:v>-8.7564333333333337</c:v>
                </c:pt>
                <c:pt idx="3241">
                  <c:v>-8.7680000000000007</c:v>
                </c:pt>
                <c:pt idx="3242">
                  <c:v>-8.7615666666666669</c:v>
                </c:pt>
                <c:pt idx="3243">
                  <c:v>-8.7660999999999998</c:v>
                </c:pt>
                <c:pt idx="3244">
                  <c:v>-8.7666666666666657</c:v>
                </c:pt>
                <c:pt idx="3245">
                  <c:v>-8.771233333333333</c:v>
                </c:pt>
                <c:pt idx="3246">
                  <c:v>-8.7827666666666673</c:v>
                </c:pt>
                <c:pt idx="3247">
                  <c:v>-8.7913333333333323</c:v>
                </c:pt>
                <c:pt idx="3248">
                  <c:v>-8.7959000000000014</c:v>
                </c:pt>
                <c:pt idx="3249">
                  <c:v>-8.815433333333333</c:v>
                </c:pt>
                <c:pt idx="3250">
                  <c:v>-8.8079999999999998</c:v>
                </c:pt>
                <c:pt idx="3251">
                  <c:v>-8.8165666666666667</c:v>
                </c:pt>
                <c:pt idx="3252">
                  <c:v>-8.8211000000000013</c:v>
                </c:pt>
                <c:pt idx="3253">
                  <c:v>-8.8136666666666663</c:v>
                </c:pt>
                <c:pt idx="3254">
                  <c:v>-8.8222333333333331</c:v>
                </c:pt>
                <c:pt idx="3255">
                  <c:v>-8.8227666666666664</c:v>
                </c:pt>
                <c:pt idx="3256">
                  <c:v>-8.8353333333333328</c:v>
                </c:pt>
                <c:pt idx="3257">
                  <c:v>-8.8468999999999998</c:v>
                </c:pt>
                <c:pt idx="3258">
                  <c:v>-8.8394333333333321</c:v>
                </c:pt>
                <c:pt idx="3259">
                  <c:v>-8.8559999999999999</c:v>
                </c:pt>
                <c:pt idx="3260">
                  <c:v>-8.8525666666666663</c:v>
                </c:pt>
                <c:pt idx="3261">
                  <c:v>-8.8651</c:v>
                </c:pt>
                <c:pt idx="3262">
                  <c:v>-8.8616666666666681</c:v>
                </c:pt>
                <c:pt idx="3263">
                  <c:v>-8.8622333333333341</c:v>
                </c:pt>
                <c:pt idx="3264">
                  <c:v>-8.8737666666666666</c:v>
                </c:pt>
                <c:pt idx="3265">
                  <c:v>-8.8823333333333334</c:v>
                </c:pt>
                <c:pt idx="3266">
                  <c:v>-8.8869000000000007</c:v>
                </c:pt>
                <c:pt idx="3267">
                  <c:v>-8.876433333333333</c:v>
                </c:pt>
                <c:pt idx="3268">
                  <c:v>-8.8810000000000002</c:v>
                </c:pt>
                <c:pt idx="3269">
                  <c:v>-8.9005666666666681</c:v>
                </c:pt>
                <c:pt idx="3270">
                  <c:v>-8.8940999999999999</c:v>
                </c:pt>
                <c:pt idx="3271">
                  <c:v>-8.913666666666666</c:v>
                </c:pt>
                <c:pt idx="3272">
                  <c:v>-8.9062333333333346</c:v>
                </c:pt>
                <c:pt idx="3273">
                  <c:v>-8.9187666666666683</c:v>
                </c:pt>
                <c:pt idx="3274">
                  <c:v>-8.9273333333333333</c:v>
                </c:pt>
                <c:pt idx="3275">
                  <c:v>-8.9278999999999993</c:v>
                </c:pt>
                <c:pt idx="3276">
                  <c:v>-8.9324333333333321</c:v>
                </c:pt>
                <c:pt idx="3277">
                  <c:v>-8.9329999999999998</c:v>
                </c:pt>
                <c:pt idx="3278">
                  <c:v>-8.9445666666666668</c:v>
                </c:pt>
                <c:pt idx="3279">
                  <c:v>-8.9570999999999987</c:v>
                </c:pt>
                <c:pt idx="3280">
                  <c:v>-8.9496666666666673</c:v>
                </c:pt>
                <c:pt idx="3281">
                  <c:v>-8.9582333333333324</c:v>
                </c:pt>
                <c:pt idx="3282">
                  <c:v>-8.962766666666667</c:v>
                </c:pt>
                <c:pt idx="3283">
                  <c:v>-8.9713333333333338</c:v>
                </c:pt>
                <c:pt idx="3284">
                  <c:v>-8.9718999999999998</c:v>
                </c:pt>
                <c:pt idx="3285">
                  <c:v>-8.9804333333333339</c:v>
                </c:pt>
                <c:pt idx="3286">
                  <c:v>-8.9959999999999987</c:v>
                </c:pt>
                <c:pt idx="3287">
                  <c:v>-8.9935666666666663</c:v>
                </c:pt>
                <c:pt idx="3288">
                  <c:v>-9.001100000000001</c:v>
                </c:pt>
                <c:pt idx="3289">
                  <c:v>-8.9986666666666668</c:v>
                </c:pt>
                <c:pt idx="3290">
                  <c:v>-9.0062333333333342</c:v>
                </c:pt>
                <c:pt idx="3291">
                  <c:v>-9.0117666666666665</c:v>
                </c:pt>
                <c:pt idx="3292">
                  <c:v>-9.0083333333333329</c:v>
                </c:pt>
                <c:pt idx="3293">
                  <c:v>-9.0128999999999984</c:v>
                </c:pt>
                <c:pt idx="3294">
                  <c:v>-9.0244333333333344</c:v>
                </c:pt>
                <c:pt idx="3295">
                  <c:v>-9.0139999999999993</c:v>
                </c:pt>
                <c:pt idx="3296">
                  <c:v>-9.0185666666666666</c:v>
                </c:pt>
                <c:pt idx="3297">
                  <c:v>-9.0230999999999995</c:v>
                </c:pt>
                <c:pt idx="3298">
                  <c:v>-9.0316666666666663</c:v>
                </c:pt>
                <c:pt idx="3299">
                  <c:v>-9.0282333333333327</c:v>
                </c:pt>
                <c:pt idx="3300">
                  <c:v>-9.0437666666666665</c:v>
                </c:pt>
                <c:pt idx="3301">
                  <c:v>-9.0603333333333342</c:v>
                </c:pt>
                <c:pt idx="3302">
                  <c:v>-9.0648999999999997</c:v>
                </c:pt>
                <c:pt idx="3303">
                  <c:v>-9.0734333333333339</c:v>
                </c:pt>
                <c:pt idx="3304">
                  <c:v>-9.0699999999999985</c:v>
                </c:pt>
                <c:pt idx="3305">
                  <c:v>-9.0625666666666671</c:v>
                </c:pt>
                <c:pt idx="3306">
                  <c:v>-9.0640999999999998</c:v>
                </c:pt>
                <c:pt idx="3307">
                  <c:v>-9.0756666666666668</c:v>
                </c:pt>
                <c:pt idx="3308">
                  <c:v>-9.0882333333333332</c:v>
                </c:pt>
                <c:pt idx="3309">
                  <c:v>-9.0887666666666664</c:v>
                </c:pt>
                <c:pt idx="3310">
                  <c:v>-9.0973333333333333</c:v>
                </c:pt>
                <c:pt idx="3311">
                  <c:v>-9.0939000000000014</c:v>
                </c:pt>
                <c:pt idx="3312">
                  <c:v>-9.0984333333333343</c:v>
                </c:pt>
                <c:pt idx="3313">
                  <c:v>-9.0990000000000002</c:v>
                </c:pt>
                <c:pt idx="3314">
                  <c:v>-9.1035666666666657</c:v>
                </c:pt>
                <c:pt idx="3315">
                  <c:v>-9.120099999999999</c:v>
                </c:pt>
                <c:pt idx="3316">
                  <c:v>-9.1166666666666671</c:v>
                </c:pt>
                <c:pt idx="3317">
                  <c:v>-9.1212333333333326</c:v>
                </c:pt>
                <c:pt idx="3318">
                  <c:v>-9.1177666666666664</c:v>
                </c:pt>
                <c:pt idx="3319">
                  <c:v>-9.1343333333333341</c:v>
                </c:pt>
                <c:pt idx="3320">
                  <c:v>-9.1349</c:v>
                </c:pt>
                <c:pt idx="3321">
                  <c:v>-9.1354333333333333</c:v>
                </c:pt>
                <c:pt idx="3322">
                  <c:v>-9.14</c:v>
                </c:pt>
                <c:pt idx="3323">
                  <c:v>-9.1485666666666674</c:v>
                </c:pt>
                <c:pt idx="3324">
                  <c:v>-9.1450999999999993</c:v>
                </c:pt>
                <c:pt idx="3325">
                  <c:v>-9.1576666666666657</c:v>
                </c:pt>
                <c:pt idx="3326">
                  <c:v>-9.1502333333333343</c:v>
                </c:pt>
                <c:pt idx="3327">
                  <c:v>-9.1437666666666662</c:v>
                </c:pt>
                <c:pt idx="3328">
                  <c:v>-9.1633333333333322</c:v>
                </c:pt>
                <c:pt idx="3329">
                  <c:v>-9.1759000000000004</c:v>
                </c:pt>
                <c:pt idx="3330">
                  <c:v>-9.1684333333333345</c:v>
                </c:pt>
                <c:pt idx="3331">
                  <c:v>-9.1769999999999996</c:v>
                </c:pt>
                <c:pt idx="3332">
                  <c:v>-9.1855666666666682</c:v>
                </c:pt>
                <c:pt idx="3333">
                  <c:v>-9.2011000000000003</c:v>
                </c:pt>
                <c:pt idx="3334">
                  <c:v>-9.2056666666666658</c:v>
                </c:pt>
                <c:pt idx="3335">
                  <c:v>-9.2062333333333317</c:v>
                </c:pt>
                <c:pt idx="3336">
                  <c:v>-9.2037666666666667</c:v>
                </c:pt>
                <c:pt idx="3337">
                  <c:v>-9.2043333333333344</c:v>
                </c:pt>
                <c:pt idx="3338">
                  <c:v>-9.2198999999999991</c:v>
                </c:pt>
                <c:pt idx="3339">
                  <c:v>-9.2284333333333333</c:v>
                </c:pt>
                <c:pt idx="3340">
                  <c:v>-9.229000000000001</c:v>
                </c:pt>
                <c:pt idx="3341">
                  <c:v>-9.2295666666666669</c:v>
                </c:pt>
                <c:pt idx="3342">
                  <c:v>-9.2271000000000001</c:v>
                </c:pt>
                <c:pt idx="3343">
                  <c:v>-9.238666666666667</c:v>
                </c:pt>
                <c:pt idx="3344">
                  <c:v>-9.239233333333333</c:v>
                </c:pt>
                <c:pt idx="3345">
                  <c:v>-9.2517666666666667</c:v>
                </c:pt>
                <c:pt idx="3346">
                  <c:v>-9.2563333333333322</c:v>
                </c:pt>
                <c:pt idx="3347">
                  <c:v>-9.2649000000000008</c:v>
                </c:pt>
                <c:pt idx="3348">
                  <c:v>-9.2574333333333332</c:v>
                </c:pt>
                <c:pt idx="3349">
                  <c:v>-9.266</c:v>
                </c:pt>
                <c:pt idx="3350">
                  <c:v>-9.2705666666666673</c:v>
                </c:pt>
                <c:pt idx="3351">
                  <c:v>-9.2790999999999997</c:v>
                </c:pt>
                <c:pt idx="3352">
                  <c:v>-9.2796666666666656</c:v>
                </c:pt>
                <c:pt idx="3353">
                  <c:v>-9.2882333333333342</c:v>
                </c:pt>
                <c:pt idx="3354">
                  <c:v>-9.2927666666666671</c:v>
                </c:pt>
                <c:pt idx="3355">
                  <c:v>-9.2973333333333326</c:v>
                </c:pt>
                <c:pt idx="3356">
                  <c:v>-9.3018999999999998</c:v>
                </c:pt>
                <c:pt idx="3357">
                  <c:v>-9.3024333333333331</c:v>
                </c:pt>
                <c:pt idx="3358">
                  <c:v>-9.3030000000000008</c:v>
                </c:pt>
                <c:pt idx="3359">
                  <c:v>-9.3225666666666669</c:v>
                </c:pt>
                <c:pt idx="3360">
                  <c:v>-9.3150999999999993</c:v>
                </c:pt>
                <c:pt idx="3361">
                  <c:v>-9.3236666666666679</c:v>
                </c:pt>
                <c:pt idx="3362">
                  <c:v>-9.3322333333333329</c:v>
                </c:pt>
                <c:pt idx="3363">
                  <c:v>-9.3367666666666658</c:v>
                </c:pt>
                <c:pt idx="3364">
                  <c:v>-9.3373333333333335</c:v>
                </c:pt>
                <c:pt idx="3365">
                  <c:v>-9.3498999999999999</c:v>
                </c:pt>
                <c:pt idx="3366">
                  <c:v>-9.3544333333333327</c:v>
                </c:pt>
                <c:pt idx="3367">
                  <c:v>-9.359</c:v>
                </c:pt>
                <c:pt idx="3368">
                  <c:v>-9.3635666666666673</c:v>
                </c:pt>
                <c:pt idx="3369">
                  <c:v>-9.3681000000000001</c:v>
                </c:pt>
                <c:pt idx="3370">
                  <c:v>-9.368666666666666</c:v>
                </c:pt>
                <c:pt idx="3371">
                  <c:v>-9.380233333333333</c:v>
                </c:pt>
                <c:pt idx="3372">
                  <c:v>-9.3777666666666679</c:v>
                </c:pt>
                <c:pt idx="3373">
                  <c:v>-9.3743333333333325</c:v>
                </c:pt>
                <c:pt idx="3374">
                  <c:v>-9.3978999999999999</c:v>
                </c:pt>
                <c:pt idx="3375">
                  <c:v>-9.3834333333333344</c:v>
                </c:pt>
                <c:pt idx="3376">
                  <c:v>-9.3919999999999995</c:v>
                </c:pt>
                <c:pt idx="3377">
                  <c:v>-9.3845666666666663</c:v>
                </c:pt>
                <c:pt idx="3378">
                  <c:v>-9.4000999999999983</c:v>
                </c:pt>
                <c:pt idx="3379">
                  <c:v>-9.4046666666666674</c:v>
                </c:pt>
                <c:pt idx="3380">
                  <c:v>-9.4132333333333325</c:v>
                </c:pt>
                <c:pt idx="3381">
                  <c:v>-9.4137666666666657</c:v>
                </c:pt>
                <c:pt idx="3382">
                  <c:v>-9.4143333333333334</c:v>
                </c:pt>
                <c:pt idx="3383">
                  <c:v>-9.4188999999999989</c:v>
                </c:pt>
                <c:pt idx="3384">
                  <c:v>-9.4354333333333322</c:v>
                </c:pt>
                <c:pt idx="3385">
                  <c:v>-9.4280000000000008</c:v>
                </c:pt>
                <c:pt idx="3386">
                  <c:v>-9.4285666666666668</c:v>
                </c:pt>
                <c:pt idx="3387">
                  <c:v>-9.4330999999999996</c:v>
                </c:pt>
                <c:pt idx="3388">
                  <c:v>-9.4376666666666651</c:v>
                </c:pt>
                <c:pt idx="3389">
                  <c:v>-9.4502333333333333</c:v>
                </c:pt>
                <c:pt idx="3390">
                  <c:v>-9.4547666666666661</c:v>
                </c:pt>
                <c:pt idx="3391">
                  <c:v>-9.4593333333333334</c:v>
                </c:pt>
                <c:pt idx="3392">
                  <c:v>-9.4599000000000011</c:v>
                </c:pt>
                <c:pt idx="3393">
                  <c:v>-9.467433333333334</c:v>
                </c:pt>
                <c:pt idx="3394">
                  <c:v>-9.4719999999999995</c:v>
                </c:pt>
                <c:pt idx="3395">
                  <c:v>-9.4695666666666671</c:v>
                </c:pt>
                <c:pt idx="3396">
                  <c:v>-9.4701000000000004</c:v>
                </c:pt>
                <c:pt idx="3397">
                  <c:v>-9.493666666666666</c:v>
                </c:pt>
                <c:pt idx="3398">
                  <c:v>-9.4902333333333324</c:v>
                </c:pt>
                <c:pt idx="3399">
                  <c:v>-9.4987666666666666</c:v>
                </c:pt>
                <c:pt idx="3400">
                  <c:v>-9.5033333333333339</c:v>
                </c:pt>
                <c:pt idx="3401">
                  <c:v>-9.4969000000000001</c:v>
                </c:pt>
                <c:pt idx="3402">
                  <c:v>-9.5084333333333326</c:v>
                </c:pt>
                <c:pt idx="3403">
                  <c:v>-9.5050000000000008</c:v>
                </c:pt>
                <c:pt idx="3404">
                  <c:v>-9.5135666666666658</c:v>
                </c:pt>
                <c:pt idx="3405">
                  <c:v>-9.5030999999999999</c:v>
                </c:pt>
                <c:pt idx="3406">
                  <c:v>-9.5146666666666668</c:v>
                </c:pt>
                <c:pt idx="3407">
                  <c:v>-9.5232333333333337</c:v>
                </c:pt>
                <c:pt idx="3408">
                  <c:v>-9.5397666666666669</c:v>
                </c:pt>
                <c:pt idx="3409">
                  <c:v>-9.532333333333332</c:v>
                </c:pt>
                <c:pt idx="3410">
                  <c:v>-9.536900000000001</c:v>
                </c:pt>
                <c:pt idx="3411">
                  <c:v>-9.5414333333333339</c:v>
                </c:pt>
                <c:pt idx="3412">
                  <c:v>-9.5540000000000003</c:v>
                </c:pt>
                <c:pt idx="3413">
                  <c:v>-9.5695666666666668</c:v>
                </c:pt>
                <c:pt idx="3414">
                  <c:v>-9.5711000000000013</c:v>
                </c:pt>
                <c:pt idx="3415">
                  <c:v>-9.5556666666666672</c:v>
                </c:pt>
                <c:pt idx="3416">
                  <c:v>-9.564233333333334</c:v>
                </c:pt>
                <c:pt idx="3417">
                  <c:v>-9.5767666666666678</c:v>
                </c:pt>
                <c:pt idx="3418">
                  <c:v>-9.5813333333333333</c:v>
                </c:pt>
                <c:pt idx="3419">
                  <c:v>-9.5929000000000002</c:v>
                </c:pt>
                <c:pt idx="3420">
                  <c:v>-9.5904333333333334</c:v>
                </c:pt>
                <c:pt idx="3421">
                  <c:v>-9.5910000000000011</c:v>
                </c:pt>
                <c:pt idx="3422">
                  <c:v>-9.591566666666667</c:v>
                </c:pt>
                <c:pt idx="3423">
                  <c:v>-9.5840999999999994</c:v>
                </c:pt>
                <c:pt idx="3424">
                  <c:v>-9.6046666666666667</c:v>
                </c:pt>
                <c:pt idx="3425">
                  <c:v>-9.6202333333333332</c:v>
                </c:pt>
                <c:pt idx="3426">
                  <c:v>-9.6287666666666674</c:v>
                </c:pt>
                <c:pt idx="3427">
                  <c:v>-9.6333333333333346</c:v>
                </c:pt>
                <c:pt idx="3428">
                  <c:v>-9.6379000000000001</c:v>
                </c:pt>
                <c:pt idx="3429">
                  <c:v>-9.6314333333333337</c:v>
                </c:pt>
                <c:pt idx="3430">
                  <c:v>-9.6349999999999998</c:v>
                </c:pt>
                <c:pt idx="3431">
                  <c:v>-9.647566666666668</c:v>
                </c:pt>
                <c:pt idx="3432">
                  <c:v>-9.6561000000000003</c:v>
                </c:pt>
                <c:pt idx="3433">
                  <c:v>-9.6646666666666654</c:v>
                </c:pt>
                <c:pt idx="3434">
                  <c:v>-9.657233333333334</c:v>
                </c:pt>
                <c:pt idx="3435">
                  <c:v>-9.6657666666666664</c:v>
                </c:pt>
                <c:pt idx="3436">
                  <c:v>-9.6703333333333337</c:v>
                </c:pt>
                <c:pt idx="3437">
                  <c:v>-9.6669</c:v>
                </c:pt>
                <c:pt idx="3438">
                  <c:v>-9.6824333333333339</c:v>
                </c:pt>
                <c:pt idx="3439">
                  <c:v>-9.6989999999999998</c:v>
                </c:pt>
                <c:pt idx="3440">
                  <c:v>-9.7035666666666653</c:v>
                </c:pt>
                <c:pt idx="3441">
                  <c:v>-9.7120999999999995</c:v>
                </c:pt>
                <c:pt idx="3442">
                  <c:v>-9.7086666666666677</c:v>
                </c:pt>
                <c:pt idx="3443">
                  <c:v>-9.7172333333333327</c:v>
                </c:pt>
                <c:pt idx="3444">
                  <c:v>-9.7257666666666669</c:v>
                </c:pt>
                <c:pt idx="3445">
                  <c:v>-9.7183333333333337</c:v>
                </c:pt>
                <c:pt idx="3446">
                  <c:v>-9.7309000000000001</c:v>
                </c:pt>
                <c:pt idx="3447">
                  <c:v>-9.7274333333333338</c:v>
                </c:pt>
                <c:pt idx="3448">
                  <c:v>-9.7280000000000015</c:v>
                </c:pt>
                <c:pt idx="3449">
                  <c:v>-9.7365666666666666</c:v>
                </c:pt>
                <c:pt idx="3450">
                  <c:v>-9.7410999999999994</c:v>
                </c:pt>
                <c:pt idx="3451">
                  <c:v>-9.7416666666666654</c:v>
                </c:pt>
                <c:pt idx="3452">
                  <c:v>-9.7462333333333344</c:v>
                </c:pt>
                <c:pt idx="3453">
                  <c:v>-9.7617666666666665</c:v>
                </c:pt>
                <c:pt idx="3454">
                  <c:v>-9.7633333333333336</c:v>
                </c:pt>
                <c:pt idx="3455">
                  <c:v>-9.7519000000000009</c:v>
                </c:pt>
                <c:pt idx="3456">
                  <c:v>-9.7604333333333333</c:v>
                </c:pt>
                <c:pt idx="3457">
                  <c:v>-9.7650000000000006</c:v>
                </c:pt>
                <c:pt idx="3458">
                  <c:v>-9.7815666666666665</c:v>
                </c:pt>
                <c:pt idx="3459">
                  <c:v>-9.7741000000000007</c:v>
                </c:pt>
                <c:pt idx="3460">
                  <c:v>-9.7786666666666662</c:v>
                </c:pt>
                <c:pt idx="3461">
                  <c:v>-9.7752333333333326</c:v>
                </c:pt>
                <c:pt idx="3462">
                  <c:v>-9.7877666666666663</c:v>
                </c:pt>
                <c:pt idx="3463">
                  <c:v>-9.7843333333333344</c:v>
                </c:pt>
                <c:pt idx="3464">
                  <c:v>-9.7968999999999991</c:v>
                </c:pt>
                <c:pt idx="3465">
                  <c:v>-9.8094333333333328</c:v>
                </c:pt>
                <c:pt idx="3466">
                  <c:v>-9.8060000000000009</c:v>
                </c:pt>
                <c:pt idx="3467">
                  <c:v>-9.798566666666666</c:v>
                </c:pt>
                <c:pt idx="3468">
                  <c:v>-9.8071000000000002</c:v>
                </c:pt>
                <c:pt idx="3469">
                  <c:v>-9.8156666666666652</c:v>
                </c:pt>
                <c:pt idx="3470">
                  <c:v>-9.8122333333333334</c:v>
                </c:pt>
                <c:pt idx="3471">
                  <c:v>-9.8167666666666662</c:v>
                </c:pt>
                <c:pt idx="3472">
                  <c:v>-9.825333333333333</c:v>
                </c:pt>
                <c:pt idx="3473">
                  <c:v>-9.8219000000000012</c:v>
                </c:pt>
                <c:pt idx="3474">
                  <c:v>-9.8304333333333336</c:v>
                </c:pt>
                <c:pt idx="3475">
                  <c:v>-9.8390000000000004</c:v>
                </c:pt>
                <c:pt idx="3476">
                  <c:v>-9.8435666666666677</c:v>
                </c:pt>
                <c:pt idx="3477">
                  <c:v>-9.8481000000000005</c:v>
                </c:pt>
                <c:pt idx="3478">
                  <c:v>-9.8566666666666674</c:v>
                </c:pt>
                <c:pt idx="3479">
                  <c:v>-9.8652333333333324</c:v>
                </c:pt>
                <c:pt idx="3480">
                  <c:v>-9.8727666666666654</c:v>
                </c:pt>
                <c:pt idx="3481">
                  <c:v>-9.8773333333333344</c:v>
                </c:pt>
                <c:pt idx="3482">
                  <c:v>-9.8749000000000002</c:v>
                </c:pt>
                <c:pt idx="3483">
                  <c:v>-9.8864333333333327</c:v>
                </c:pt>
                <c:pt idx="3484">
                  <c:v>-9.8790000000000013</c:v>
                </c:pt>
                <c:pt idx="3485">
                  <c:v>-9.8955666666666673</c:v>
                </c:pt>
                <c:pt idx="3486">
                  <c:v>-9.8961000000000006</c:v>
                </c:pt>
                <c:pt idx="3487">
                  <c:v>-9.9046666666666674</c:v>
                </c:pt>
                <c:pt idx="3488">
                  <c:v>-9.9092333333333329</c:v>
                </c:pt>
                <c:pt idx="3489">
                  <c:v>-9.9097666666666662</c:v>
                </c:pt>
                <c:pt idx="3490">
                  <c:v>-9.9143333333333334</c:v>
                </c:pt>
                <c:pt idx="3491">
                  <c:v>-9.9229000000000003</c:v>
                </c:pt>
                <c:pt idx="3492">
                  <c:v>-9.919433333333334</c:v>
                </c:pt>
                <c:pt idx="3493">
                  <c:v>-9.9320000000000004</c:v>
                </c:pt>
                <c:pt idx="3494">
                  <c:v>-9.9325666666666681</c:v>
                </c:pt>
                <c:pt idx="3495">
                  <c:v>-9.9331000000000014</c:v>
                </c:pt>
                <c:pt idx="3496">
                  <c:v>-9.9376666666666669</c:v>
                </c:pt>
                <c:pt idx="3497">
                  <c:v>-9.9502333333333333</c:v>
                </c:pt>
                <c:pt idx="3498">
                  <c:v>-9.9507666666666665</c:v>
                </c:pt>
                <c:pt idx="3499">
                  <c:v>-9.9513333333333325</c:v>
                </c:pt>
                <c:pt idx="3500">
                  <c:v>-9.9558999999999997</c:v>
                </c:pt>
                <c:pt idx="3501">
                  <c:v>-9.9604333333333326</c:v>
                </c:pt>
                <c:pt idx="3502">
                  <c:v>-9.9640000000000004</c:v>
                </c:pt>
                <c:pt idx="3503">
                  <c:v>-9.9695666666666654</c:v>
                </c:pt>
                <c:pt idx="3504">
                  <c:v>-9.9700999999999986</c:v>
                </c:pt>
                <c:pt idx="3505">
                  <c:v>-9.9746666666666677</c:v>
                </c:pt>
                <c:pt idx="3506">
                  <c:v>-9.9782333333333337</c:v>
                </c:pt>
                <c:pt idx="3507">
                  <c:v>-9.9867666666666661</c:v>
                </c:pt>
                <c:pt idx="3508">
                  <c:v>-9.9993333333333343</c:v>
                </c:pt>
                <c:pt idx="3509">
                  <c:v>-10.007899999999999</c:v>
                </c:pt>
                <c:pt idx="3510">
                  <c:v>-10.004433333333333</c:v>
                </c:pt>
                <c:pt idx="3511">
                  <c:v>-10.013</c:v>
                </c:pt>
                <c:pt idx="3512">
                  <c:v>-10.009566666666666</c:v>
                </c:pt>
                <c:pt idx="3513">
                  <c:v>-10.0101</c:v>
                </c:pt>
                <c:pt idx="3514">
                  <c:v>-10.022666666666666</c:v>
                </c:pt>
                <c:pt idx="3515">
                  <c:v>-10.031233333333335</c:v>
                </c:pt>
                <c:pt idx="3516">
                  <c:v>-10.039766666666667</c:v>
                </c:pt>
                <c:pt idx="3517">
                  <c:v>-10.036333333333333</c:v>
                </c:pt>
                <c:pt idx="3518">
                  <c:v>-10.055899999999999</c:v>
                </c:pt>
                <c:pt idx="3519">
                  <c:v>-10.056433333333334</c:v>
                </c:pt>
                <c:pt idx="3520">
                  <c:v>-10.054</c:v>
                </c:pt>
                <c:pt idx="3521">
                  <c:v>-10.062566666666665</c:v>
                </c:pt>
                <c:pt idx="3522">
                  <c:v>-10.059099999999999</c:v>
                </c:pt>
                <c:pt idx="3523">
                  <c:v>-10.067666666666668</c:v>
                </c:pt>
                <c:pt idx="3524">
                  <c:v>-10.072233333333333</c:v>
                </c:pt>
                <c:pt idx="3525">
                  <c:v>-10.079766666666666</c:v>
                </c:pt>
                <c:pt idx="3526">
                  <c:v>-10.084333333333333</c:v>
                </c:pt>
                <c:pt idx="3527">
                  <c:v>-10.0929</c:v>
                </c:pt>
                <c:pt idx="3528">
                  <c:v>-10.093433333333333</c:v>
                </c:pt>
                <c:pt idx="3529">
                  <c:v>-10.101999999999999</c:v>
                </c:pt>
                <c:pt idx="3530">
                  <c:v>-10.091566666666667</c:v>
                </c:pt>
                <c:pt idx="3531">
                  <c:v>-10.0991</c:v>
                </c:pt>
                <c:pt idx="3532">
                  <c:v>-10.107666666666667</c:v>
                </c:pt>
                <c:pt idx="3533">
                  <c:v>-10.112233333333334</c:v>
                </c:pt>
                <c:pt idx="3534">
                  <c:v>-10.128766666666667</c:v>
                </c:pt>
                <c:pt idx="3535">
                  <c:v>-10.125333333333334</c:v>
                </c:pt>
                <c:pt idx="3536">
                  <c:v>-10.1219</c:v>
                </c:pt>
                <c:pt idx="3537">
                  <c:v>-10.138433333333333</c:v>
                </c:pt>
                <c:pt idx="3538">
                  <c:v>-10.143000000000001</c:v>
                </c:pt>
                <c:pt idx="3539">
                  <c:v>-10.139566666666665</c:v>
                </c:pt>
                <c:pt idx="3540">
                  <c:v>-10.156099999999999</c:v>
                </c:pt>
                <c:pt idx="3541">
                  <c:v>-10.144666666666668</c:v>
                </c:pt>
                <c:pt idx="3542">
                  <c:v>-10.153233333333333</c:v>
                </c:pt>
                <c:pt idx="3543">
                  <c:v>-10.161766666666667</c:v>
                </c:pt>
                <c:pt idx="3544">
                  <c:v>-10.170333333333334</c:v>
                </c:pt>
                <c:pt idx="3545">
                  <c:v>-10.1699</c:v>
                </c:pt>
                <c:pt idx="3546">
                  <c:v>-10.159433333333332</c:v>
                </c:pt>
                <c:pt idx="3547">
                  <c:v>-10.168000000000001</c:v>
                </c:pt>
                <c:pt idx="3548">
                  <c:v>-10.175566666666667</c:v>
                </c:pt>
                <c:pt idx="3549">
                  <c:v>-10.1731</c:v>
                </c:pt>
                <c:pt idx="3550">
                  <c:v>-10.192666666666666</c:v>
                </c:pt>
                <c:pt idx="3551">
                  <c:v>-10.201233333333333</c:v>
                </c:pt>
                <c:pt idx="3552">
                  <c:v>-10.197766666666666</c:v>
                </c:pt>
                <c:pt idx="3553">
                  <c:v>-10.202333333333332</c:v>
                </c:pt>
                <c:pt idx="3554">
                  <c:v>-10.1989</c:v>
                </c:pt>
                <c:pt idx="3555">
                  <c:v>-10.207433333333334</c:v>
                </c:pt>
                <c:pt idx="3556">
                  <c:v>-10.219999999999999</c:v>
                </c:pt>
                <c:pt idx="3557">
                  <c:v>-10.224566666666668</c:v>
                </c:pt>
                <c:pt idx="3558">
                  <c:v>-10.232100000000001</c:v>
                </c:pt>
                <c:pt idx="3559">
                  <c:v>-10.233666666666666</c:v>
                </c:pt>
                <c:pt idx="3560">
                  <c:v>-10.245233333333333</c:v>
                </c:pt>
                <c:pt idx="3561">
                  <c:v>-10.249766666666666</c:v>
                </c:pt>
                <c:pt idx="3562">
                  <c:v>-10.254333333333333</c:v>
                </c:pt>
                <c:pt idx="3563">
                  <c:v>-10.258899999999999</c:v>
                </c:pt>
                <c:pt idx="3564">
                  <c:v>-10.259433333333332</c:v>
                </c:pt>
                <c:pt idx="3565">
                  <c:v>-10.268000000000001</c:v>
                </c:pt>
                <c:pt idx="3566">
                  <c:v>-10.264566666666667</c:v>
                </c:pt>
                <c:pt idx="3567">
                  <c:v>-10.261099999999999</c:v>
                </c:pt>
                <c:pt idx="3568">
                  <c:v>-10.254666666666667</c:v>
                </c:pt>
                <c:pt idx="3569">
                  <c:v>-10.266233333333334</c:v>
                </c:pt>
                <c:pt idx="3570">
                  <c:v>-10.270766666666667</c:v>
                </c:pt>
                <c:pt idx="3571">
                  <c:v>-10.279333333333332</c:v>
                </c:pt>
                <c:pt idx="3572">
                  <c:v>-10.283900000000001</c:v>
                </c:pt>
                <c:pt idx="3573">
                  <c:v>-10.288433333333334</c:v>
                </c:pt>
                <c:pt idx="3574">
                  <c:v>-10.304</c:v>
                </c:pt>
                <c:pt idx="3575">
                  <c:v>-10.301566666666668</c:v>
                </c:pt>
                <c:pt idx="3576">
                  <c:v>-10.309100000000001</c:v>
                </c:pt>
                <c:pt idx="3577">
                  <c:v>-10.313666666666666</c:v>
                </c:pt>
                <c:pt idx="3578">
                  <c:v>-10.330233333333334</c:v>
                </c:pt>
                <c:pt idx="3579">
                  <c:v>-10.330766666666667</c:v>
                </c:pt>
                <c:pt idx="3580">
                  <c:v>-10.327333333333334</c:v>
                </c:pt>
                <c:pt idx="3581">
                  <c:v>-10.3279</c:v>
                </c:pt>
                <c:pt idx="3582">
                  <c:v>-10.336433333333332</c:v>
                </c:pt>
                <c:pt idx="3583">
                  <c:v>-10.333</c:v>
                </c:pt>
                <c:pt idx="3584">
                  <c:v>-10.329566666666667</c:v>
                </c:pt>
                <c:pt idx="3585">
                  <c:v>-10.338099999999999</c:v>
                </c:pt>
                <c:pt idx="3586">
                  <c:v>-10.346666666666668</c:v>
                </c:pt>
                <c:pt idx="3587">
                  <c:v>-10.351233333333333</c:v>
                </c:pt>
                <c:pt idx="3588">
                  <c:v>-10.359766666666667</c:v>
                </c:pt>
                <c:pt idx="3589">
                  <c:v>-10.360333333333335</c:v>
                </c:pt>
                <c:pt idx="3590">
                  <c:v>-10.3569</c:v>
                </c:pt>
                <c:pt idx="3591">
                  <c:v>-10.365433333333334</c:v>
                </c:pt>
                <c:pt idx="3592">
                  <c:v>-10.366</c:v>
                </c:pt>
                <c:pt idx="3593">
                  <c:v>-10.389566666666667</c:v>
                </c:pt>
                <c:pt idx="3594">
                  <c:v>-10.383100000000001</c:v>
                </c:pt>
                <c:pt idx="3595">
                  <c:v>-10.387666666666666</c:v>
                </c:pt>
                <c:pt idx="3596">
                  <c:v>-10.392233333333333</c:v>
                </c:pt>
                <c:pt idx="3597">
                  <c:v>-10.395766666666667</c:v>
                </c:pt>
                <c:pt idx="3598">
                  <c:v>-10.400333333333332</c:v>
                </c:pt>
                <c:pt idx="3599">
                  <c:v>-10.404900000000001</c:v>
                </c:pt>
                <c:pt idx="3600">
                  <c:v>-10.417433333333333</c:v>
                </c:pt>
                <c:pt idx="3601">
                  <c:v>-10.417999999999999</c:v>
                </c:pt>
                <c:pt idx="3602">
                  <c:v>-10.41</c:v>
                </c:pt>
                <c:pt idx="3603">
                  <c:v>-10.417999999999999</c:v>
                </c:pt>
                <c:pt idx="3604">
                  <c:v>-10.422000000000001</c:v>
                </c:pt>
                <c:pt idx="3605">
                  <c:v>-10.433999999999999</c:v>
                </c:pt>
                <c:pt idx="3606">
                  <c:v>-10.43</c:v>
                </c:pt>
                <c:pt idx="3607">
                  <c:v>-10.43</c:v>
                </c:pt>
                <c:pt idx="3608">
                  <c:v>-10.446</c:v>
                </c:pt>
                <c:pt idx="3609">
                  <c:v>-10.446</c:v>
                </c:pt>
                <c:pt idx="3610">
                  <c:v>-10.446</c:v>
                </c:pt>
                <c:pt idx="3611">
                  <c:v>-10.468999999999999</c:v>
                </c:pt>
                <c:pt idx="3612">
                  <c:v>-10.454000000000001</c:v>
                </c:pt>
                <c:pt idx="3613">
                  <c:v>-10.468999999999999</c:v>
                </c:pt>
                <c:pt idx="3614">
                  <c:v>-10.468999999999999</c:v>
                </c:pt>
                <c:pt idx="3615">
                  <c:v>-10.477</c:v>
                </c:pt>
                <c:pt idx="3616">
                  <c:v>-10.468999999999999</c:v>
                </c:pt>
                <c:pt idx="3617">
                  <c:v>-10.481</c:v>
                </c:pt>
                <c:pt idx="3618">
                  <c:v>-10.484999999999999</c:v>
                </c:pt>
                <c:pt idx="3619">
                  <c:v>-10.477</c:v>
                </c:pt>
                <c:pt idx="3620">
                  <c:v>-10.493</c:v>
                </c:pt>
                <c:pt idx="3621">
                  <c:v>-10.489000000000001</c:v>
                </c:pt>
                <c:pt idx="3622">
                  <c:v>-10.489000000000001</c:v>
                </c:pt>
                <c:pt idx="3623">
                  <c:v>-10.497</c:v>
                </c:pt>
                <c:pt idx="3624">
                  <c:v>-10.509</c:v>
                </c:pt>
                <c:pt idx="3625">
                  <c:v>-10.512</c:v>
                </c:pt>
                <c:pt idx="3626">
                  <c:v>-10.509</c:v>
                </c:pt>
                <c:pt idx="3627">
                  <c:v>-10.513</c:v>
                </c:pt>
                <c:pt idx="3628">
                  <c:v>-10.513</c:v>
                </c:pt>
                <c:pt idx="3629">
                  <c:v>-10.505000000000001</c:v>
                </c:pt>
                <c:pt idx="3630">
                  <c:v>-10.521000000000001</c:v>
                </c:pt>
                <c:pt idx="3631">
                  <c:v>-10.513</c:v>
                </c:pt>
                <c:pt idx="3632">
                  <c:v>-10.532</c:v>
                </c:pt>
                <c:pt idx="3633">
                  <c:v>-10.532</c:v>
                </c:pt>
                <c:pt idx="3634">
                  <c:v>-10.532</c:v>
                </c:pt>
                <c:pt idx="3635">
                  <c:v>-10.537000000000001</c:v>
                </c:pt>
                <c:pt idx="3636">
                  <c:v>-10.544</c:v>
                </c:pt>
                <c:pt idx="3637">
                  <c:v>-10.552</c:v>
                </c:pt>
                <c:pt idx="3638">
                  <c:v>-10.552</c:v>
                </c:pt>
                <c:pt idx="3639">
                  <c:v>-10.56</c:v>
                </c:pt>
                <c:pt idx="3640">
                  <c:v>-10.564</c:v>
                </c:pt>
                <c:pt idx="3641">
                  <c:v>-10.568</c:v>
                </c:pt>
                <c:pt idx="3642">
                  <c:v>-10.56</c:v>
                </c:pt>
                <c:pt idx="3643">
                  <c:v>-10.56</c:v>
                </c:pt>
                <c:pt idx="3644">
                  <c:v>-10.576000000000001</c:v>
                </c:pt>
                <c:pt idx="3645">
                  <c:v>-10.571999999999999</c:v>
                </c:pt>
                <c:pt idx="3646">
                  <c:v>-10.583</c:v>
                </c:pt>
                <c:pt idx="3647">
                  <c:v>-10.584</c:v>
                </c:pt>
                <c:pt idx="3648">
                  <c:v>-10.58</c:v>
                </c:pt>
                <c:pt idx="3649">
                  <c:v>-10.584</c:v>
                </c:pt>
                <c:pt idx="3650">
                  <c:v>-10.592000000000001</c:v>
                </c:pt>
                <c:pt idx="3651">
                  <c:v>-10.599</c:v>
                </c:pt>
                <c:pt idx="3652">
                  <c:v>-10.603</c:v>
                </c:pt>
                <c:pt idx="3653">
                  <c:v>-10.615</c:v>
                </c:pt>
                <c:pt idx="3654">
                  <c:v>-10.606999999999999</c:v>
                </c:pt>
                <c:pt idx="3655">
                  <c:v>-10.625999999999999</c:v>
                </c:pt>
                <c:pt idx="3656">
                  <c:v>-10.622999999999999</c:v>
                </c:pt>
                <c:pt idx="3657">
                  <c:v>-10.63</c:v>
                </c:pt>
                <c:pt idx="3658">
                  <c:v>-10.634</c:v>
                </c:pt>
                <c:pt idx="3659">
                  <c:v>-10.631</c:v>
                </c:pt>
                <c:pt idx="3660">
                  <c:v>-10.638</c:v>
                </c:pt>
                <c:pt idx="3661">
                  <c:v>-10.641999999999999</c:v>
                </c:pt>
                <c:pt idx="3662">
                  <c:v>-10.641999999999999</c:v>
                </c:pt>
                <c:pt idx="3663">
                  <c:v>-10.654</c:v>
                </c:pt>
                <c:pt idx="3664">
                  <c:v>-10.657999999999999</c:v>
                </c:pt>
                <c:pt idx="3665">
                  <c:v>-10.666</c:v>
                </c:pt>
                <c:pt idx="3666">
                  <c:v>-10.657999999999999</c:v>
                </c:pt>
                <c:pt idx="3667">
                  <c:v>-10.647</c:v>
                </c:pt>
                <c:pt idx="3668">
                  <c:v>-10.657999999999999</c:v>
                </c:pt>
                <c:pt idx="3669">
                  <c:v>-10.666</c:v>
                </c:pt>
                <c:pt idx="3670">
                  <c:v>-10.662000000000001</c:v>
                </c:pt>
                <c:pt idx="3671">
                  <c:v>-10.673999999999999</c:v>
                </c:pt>
                <c:pt idx="3672">
                  <c:v>-10.673999999999999</c:v>
                </c:pt>
                <c:pt idx="3673">
                  <c:v>-10.680999999999999</c:v>
                </c:pt>
                <c:pt idx="3674">
                  <c:v>-10.686</c:v>
                </c:pt>
                <c:pt idx="3675">
                  <c:v>-10.701000000000001</c:v>
                </c:pt>
                <c:pt idx="3676">
                  <c:v>-10.693</c:v>
                </c:pt>
                <c:pt idx="3677">
                  <c:v>-10.693</c:v>
                </c:pt>
                <c:pt idx="3678">
                  <c:v>-10.696999999999999</c:v>
                </c:pt>
                <c:pt idx="3679">
                  <c:v>-10.701000000000001</c:v>
                </c:pt>
                <c:pt idx="3680">
                  <c:v>-10.717000000000001</c:v>
                </c:pt>
                <c:pt idx="3681">
                  <c:v>-10.709</c:v>
                </c:pt>
                <c:pt idx="3682">
                  <c:v>-10.709</c:v>
                </c:pt>
                <c:pt idx="3683">
                  <c:v>-10.705</c:v>
                </c:pt>
                <c:pt idx="3684">
                  <c:v>-10.709</c:v>
                </c:pt>
                <c:pt idx="3685">
                  <c:v>-10.725</c:v>
                </c:pt>
                <c:pt idx="3686">
                  <c:v>-10.728999999999999</c:v>
                </c:pt>
                <c:pt idx="3687">
                  <c:v>-10.74</c:v>
                </c:pt>
                <c:pt idx="3688">
                  <c:v>-10.747999999999999</c:v>
                </c:pt>
                <c:pt idx="3689">
                  <c:v>-10.74</c:v>
                </c:pt>
                <c:pt idx="3690">
                  <c:v>-10.756</c:v>
                </c:pt>
                <c:pt idx="3691">
                  <c:v>-10.752000000000001</c:v>
                </c:pt>
                <c:pt idx="3692">
                  <c:v>-10.747999999999999</c:v>
                </c:pt>
                <c:pt idx="3693">
                  <c:v>-10.76</c:v>
                </c:pt>
                <c:pt idx="3694">
                  <c:v>-10.763999999999999</c:v>
                </c:pt>
                <c:pt idx="3695">
                  <c:v>-10.768000000000001</c:v>
                </c:pt>
                <c:pt idx="3696">
                  <c:v>-10.768000000000001</c:v>
                </c:pt>
                <c:pt idx="3697">
                  <c:v>-10.768000000000001</c:v>
                </c:pt>
                <c:pt idx="3698">
                  <c:v>-10.776</c:v>
                </c:pt>
                <c:pt idx="3699">
                  <c:v>-10.78</c:v>
                </c:pt>
                <c:pt idx="3700">
                  <c:v>-10.788</c:v>
                </c:pt>
                <c:pt idx="3701">
                  <c:v>-10.788</c:v>
                </c:pt>
                <c:pt idx="3702">
                  <c:v>-10.788</c:v>
                </c:pt>
                <c:pt idx="3703">
                  <c:v>-10.803000000000001</c:v>
                </c:pt>
                <c:pt idx="3704">
                  <c:v>-10.8</c:v>
                </c:pt>
                <c:pt idx="3705">
                  <c:v>-10.795999999999999</c:v>
                </c:pt>
                <c:pt idx="3706">
                  <c:v>-10.811</c:v>
                </c:pt>
                <c:pt idx="3707">
                  <c:v>-10.8</c:v>
                </c:pt>
                <c:pt idx="3708">
                  <c:v>-10.815</c:v>
                </c:pt>
                <c:pt idx="3709">
                  <c:v>-10.823</c:v>
                </c:pt>
                <c:pt idx="3710">
                  <c:v>-10.816000000000001</c:v>
                </c:pt>
                <c:pt idx="3711">
                  <c:v>-10.823</c:v>
                </c:pt>
                <c:pt idx="3712">
                  <c:v>-10.823</c:v>
                </c:pt>
                <c:pt idx="3713">
                  <c:v>-10.827</c:v>
                </c:pt>
                <c:pt idx="3714">
                  <c:v>-10.843</c:v>
                </c:pt>
                <c:pt idx="3715">
                  <c:v>-10.835000000000001</c:v>
                </c:pt>
                <c:pt idx="3716">
                  <c:v>-10.839</c:v>
                </c:pt>
                <c:pt idx="3717">
                  <c:v>-10.836</c:v>
                </c:pt>
                <c:pt idx="3718">
                  <c:v>-10.843</c:v>
                </c:pt>
                <c:pt idx="3719">
                  <c:v>-10.843</c:v>
                </c:pt>
                <c:pt idx="3720">
                  <c:v>-10.84</c:v>
                </c:pt>
                <c:pt idx="3721">
                  <c:v>-10.855</c:v>
                </c:pt>
                <c:pt idx="3722">
                  <c:v>-10.863</c:v>
                </c:pt>
                <c:pt idx="3723">
                  <c:v>-10.859</c:v>
                </c:pt>
                <c:pt idx="3724">
                  <c:v>-10.863</c:v>
                </c:pt>
                <c:pt idx="3725">
                  <c:v>-10.867000000000001</c:v>
                </c:pt>
                <c:pt idx="3726">
                  <c:v>-10.864000000000001</c:v>
                </c:pt>
                <c:pt idx="3727">
                  <c:v>-10.871</c:v>
                </c:pt>
                <c:pt idx="3728">
                  <c:v>-10.882999999999999</c:v>
                </c:pt>
                <c:pt idx="3729">
                  <c:v>-10.887</c:v>
                </c:pt>
                <c:pt idx="3730">
                  <c:v>-10.882999999999999</c:v>
                </c:pt>
                <c:pt idx="3731">
                  <c:v>-10.891</c:v>
                </c:pt>
                <c:pt idx="3732">
                  <c:v>-10.891</c:v>
                </c:pt>
                <c:pt idx="3733">
                  <c:v>-10.891999999999999</c:v>
                </c:pt>
                <c:pt idx="3734">
                  <c:v>-10.895</c:v>
                </c:pt>
                <c:pt idx="3735">
                  <c:v>-10.911</c:v>
                </c:pt>
                <c:pt idx="3736">
                  <c:v>-10.898999999999999</c:v>
                </c:pt>
                <c:pt idx="3737">
                  <c:v>-10.907</c:v>
                </c:pt>
                <c:pt idx="3738">
                  <c:v>-10.911</c:v>
                </c:pt>
                <c:pt idx="3739">
                  <c:v>-10.919</c:v>
                </c:pt>
                <c:pt idx="3740">
                  <c:v>-10.919</c:v>
                </c:pt>
                <c:pt idx="3741">
                  <c:v>-10.923</c:v>
                </c:pt>
                <c:pt idx="3742">
                  <c:v>-10.923</c:v>
                </c:pt>
                <c:pt idx="3743">
                  <c:v>-10.935</c:v>
                </c:pt>
                <c:pt idx="3744">
                  <c:v>-10.939</c:v>
                </c:pt>
                <c:pt idx="3745">
                  <c:v>-10.939</c:v>
                </c:pt>
                <c:pt idx="3746">
                  <c:v>-10.939</c:v>
                </c:pt>
                <c:pt idx="3747">
                  <c:v>-10.946999999999999</c:v>
                </c:pt>
                <c:pt idx="3748">
                  <c:v>-10.946999999999999</c:v>
                </c:pt>
                <c:pt idx="3749">
                  <c:v>-10.951000000000001</c:v>
                </c:pt>
                <c:pt idx="3750">
                  <c:v>-10.962999999999999</c:v>
                </c:pt>
                <c:pt idx="3751">
                  <c:v>-10.971</c:v>
                </c:pt>
                <c:pt idx="3752">
                  <c:v>-10.967000000000001</c:v>
                </c:pt>
                <c:pt idx="3753">
                  <c:v>-10.978999999999999</c:v>
                </c:pt>
                <c:pt idx="3754">
                  <c:v>-10.971</c:v>
                </c:pt>
                <c:pt idx="3755">
                  <c:v>-10.967000000000001</c:v>
                </c:pt>
                <c:pt idx="3756">
                  <c:v>-10.978999999999999</c:v>
                </c:pt>
                <c:pt idx="3757">
                  <c:v>-10.987</c:v>
                </c:pt>
                <c:pt idx="3758">
                  <c:v>-10.987</c:v>
                </c:pt>
                <c:pt idx="3759">
                  <c:v>-10.983000000000001</c:v>
                </c:pt>
                <c:pt idx="3760">
                  <c:v>-10.991</c:v>
                </c:pt>
                <c:pt idx="3761">
                  <c:v>-10.988</c:v>
                </c:pt>
                <c:pt idx="3762">
                  <c:v>-10.999000000000001</c:v>
                </c:pt>
                <c:pt idx="3763">
                  <c:v>-10.988</c:v>
                </c:pt>
                <c:pt idx="3764">
                  <c:v>-11.019</c:v>
                </c:pt>
                <c:pt idx="3765">
                  <c:v>-11.023</c:v>
                </c:pt>
                <c:pt idx="3766">
                  <c:v>-11.026999999999999</c:v>
                </c:pt>
                <c:pt idx="3767">
                  <c:v>-11.023</c:v>
                </c:pt>
                <c:pt idx="3768">
                  <c:v>-11.035</c:v>
                </c:pt>
                <c:pt idx="3769">
                  <c:v>-11.035</c:v>
                </c:pt>
                <c:pt idx="3770">
                  <c:v>-11.045999999999999</c:v>
                </c:pt>
                <c:pt idx="3771">
                  <c:v>-11.042999999999999</c:v>
                </c:pt>
                <c:pt idx="3772">
                  <c:v>-11.042999999999999</c:v>
                </c:pt>
                <c:pt idx="3773">
                  <c:v>-11.035</c:v>
                </c:pt>
                <c:pt idx="3774">
                  <c:v>-11.051</c:v>
                </c:pt>
                <c:pt idx="3775">
                  <c:v>-11.058</c:v>
                </c:pt>
                <c:pt idx="3776">
                  <c:v>-11.051</c:v>
                </c:pt>
                <c:pt idx="3777">
                  <c:v>-11.058999999999999</c:v>
                </c:pt>
                <c:pt idx="3778">
                  <c:v>-11.063000000000001</c:v>
                </c:pt>
                <c:pt idx="3779">
                  <c:v>-11.071</c:v>
                </c:pt>
                <c:pt idx="3780">
                  <c:v>-11.074999999999999</c:v>
                </c:pt>
                <c:pt idx="3781">
                  <c:v>-11.067</c:v>
                </c:pt>
                <c:pt idx="3782">
                  <c:v>-11.067</c:v>
                </c:pt>
                <c:pt idx="3783">
                  <c:v>-11.074999999999999</c:v>
                </c:pt>
                <c:pt idx="3784">
                  <c:v>-11.090999999999999</c:v>
                </c:pt>
                <c:pt idx="3785">
                  <c:v>-11.083</c:v>
                </c:pt>
                <c:pt idx="3786">
                  <c:v>-11.095000000000001</c:v>
                </c:pt>
                <c:pt idx="3787">
                  <c:v>-11.087</c:v>
                </c:pt>
                <c:pt idx="3788">
                  <c:v>-11.095000000000001</c:v>
                </c:pt>
                <c:pt idx="3789">
                  <c:v>-11.095000000000001</c:v>
                </c:pt>
                <c:pt idx="3790">
                  <c:v>-11.103</c:v>
                </c:pt>
                <c:pt idx="3791">
                  <c:v>-11.111000000000001</c:v>
                </c:pt>
                <c:pt idx="3792">
                  <c:v>-11.106999999999999</c:v>
                </c:pt>
                <c:pt idx="3793">
                  <c:v>-11.106999999999999</c:v>
                </c:pt>
                <c:pt idx="3794">
                  <c:v>-11.115</c:v>
                </c:pt>
                <c:pt idx="3795">
                  <c:v>-11.122999999999999</c:v>
                </c:pt>
                <c:pt idx="3796">
                  <c:v>-11.134</c:v>
                </c:pt>
                <c:pt idx="3797">
                  <c:v>-11.134</c:v>
                </c:pt>
                <c:pt idx="3798">
                  <c:v>-11.131</c:v>
                </c:pt>
                <c:pt idx="3799">
                  <c:v>-11.135</c:v>
                </c:pt>
                <c:pt idx="3800">
                  <c:v>-11.154</c:v>
                </c:pt>
                <c:pt idx="3801">
                  <c:v>-11.146000000000001</c:v>
                </c:pt>
                <c:pt idx="3802">
                  <c:v>-11.138999999999999</c:v>
                </c:pt>
                <c:pt idx="3803">
                  <c:v>-11.147</c:v>
                </c:pt>
                <c:pt idx="3804">
                  <c:v>-11.143000000000001</c:v>
                </c:pt>
                <c:pt idx="3805">
                  <c:v>-11.154999999999999</c:v>
                </c:pt>
                <c:pt idx="3806">
                  <c:v>-11.159000000000001</c:v>
                </c:pt>
                <c:pt idx="3807">
                  <c:v>-11.154999999999999</c:v>
                </c:pt>
                <c:pt idx="3808">
                  <c:v>-11.163</c:v>
                </c:pt>
                <c:pt idx="3809">
                  <c:v>-11.170999999999999</c:v>
                </c:pt>
                <c:pt idx="3810">
                  <c:v>-11.175000000000001</c:v>
                </c:pt>
                <c:pt idx="3811">
                  <c:v>-11.170999999999999</c:v>
                </c:pt>
                <c:pt idx="3812">
                  <c:v>-11.179</c:v>
                </c:pt>
                <c:pt idx="3813">
                  <c:v>-11.183</c:v>
                </c:pt>
                <c:pt idx="3814">
                  <c:v>-11.198</c:v>
                </c:pt>
                <c:pt idx="3815">
                  <c:v>-11.195</c:v>
                </c:pt>
                <c:pt idx="3816">
                  <c:v>-11.195</c:v>
                </c:pt>
                <c:pt idx="3817">
                  <c:v>-11.198</c:v>
                </c:pt>
                <c:pt idx="3818">
                  <c:v>-11.202</c:v>
                </c:pt>
                <c:pt idx="3819">
                  <c:v>-11.199</c:v>
                </c:pt>
                <c:pt idx="3820">
                  <c:v>-11.195</c:v>
                </c:pt>
                <c:pt idx="3821">
                  <c:v>-11.211</c:v>
                </c:pt>
                <c:pt idx="3822">
                  <c:v>-11.207000000000001</c:v>
                </c:pt>
                <c:pt idx="3823">
                  <c:v>-11.223000000000001</c:v>
                </c:pt>
                <c:pt idx="3824">
                  <c:v>-11.226000000000001</c:v>
                </c:pt>
                <c:pt idx="3825">
                  <c:v>-11.215</c:v>
                </c:pt>
                <c:pt idx="3826">
                  <c:v>-11.23</c:v>
                </c:pt>
                <c:pt idx="3827">
                  <c:v>-11.218999999999999</c:v>
                </c:pt>
                <c:pt idx="3828">
                  <c:v>-11.223000000000001</c:v>
                </c:pt>
                <c:pt idx="3829">
                  <c:v>-11.223000000000001</c:v>
                </c:pt>
                <c:pt idx="3830">
                  <c:v>-11.234999999999999</c:v>
                </c:pt>
                <c:pt idx="3831">
                  <c:v>-11.239000000000001</c:v>
                </c:pt>
                <c:pt idx="3832">
                  <c:v>-11.239000000000001</c:v>
                </c:pt>
                <c:pt idx="3833">
                  <c:v>-11.239000000000001</c:v>
                </c:pt>
                <c:pt idx="3834">
                  <c:v>-11.243</c:v>
                </c:pt>
                <c:pt idx="3835">
                  <c:v>-11.249000000000001</c:v>
                </c:pt>
                <c:pt idx="3836">
                  <c:v>-11.250999999999999</c:v>
                </c:pt>
                <c:pt idx="3837">
                  <c:v>-11.250999999999999</c:v>
                </c:pt>
                <c:pt idx="3838">
                  <c:v>-11.247</c:v>
                </c:pt>
                <c:pt idx="3839">
                  <c:v>-11.263</c:v>
                </c:pt>
                <c:pt idx="3840">
                  <c:v>-11.263</c:v>
                </c:pt>
                <c:pt idx="3841">
                  <c:v>-11.275</c:v>
                </c:pt>
                <c:pt idx="3842">
                  <c:v>-11.268000000000001</c:v>
                </c:pt>
                <c:pt idx="3843">
                  <c:v>-11.26</c:v>
                </c:pt>
                <c:pt idx="3844">
                  <c:v>-11.263999999999999</c:v>
                </c:pt>
                <c:pt idx="3845">
                  <c:v>-11.279</c:v>
                </c:pt>
                <c:pt idx="3846">
                  <c:v>-11.268000000000001</c:v>
                </c:pt>
                <c:pt idx="3847">
                  <c:v>-11.272</c:v>
                </c:pt>
                <c:pt idx="3848">
                  <c:v>-11.288</c:v>
                </c:pt>
                <c:pt idx="3849">
                  <c:v>-11.292</c:v>
                </c:pt>
                <c:pt idx="3850">
                  <c:v>-11.295999999999999</c:v>
                </c:pt>
                <c:pt idx="3851">
                  <c:v>-11.303000000000001</c:v>
                </c:pt>
                <c:pt idx="3852">
                  <c:v>-11.304</c:v>
                </c:pt>
                <c:pt idx="3853">
                  <c:v>-11.308</c:v>
                </c:pt>
                <c:pt idx="3854">
                  <c:v>-11.315</c:v>
                </c:pt>
                <c:pt idx="3855">
                  <c:v>-11.316000000000001</c:v>
                </c:pt>
                <c:pt idx="3856">
                  <c:v>-11.308</c:v>
                </c:pt>
                <c:pt idx="3857">
                  <c:v>-11.32</c:v>
                </c:pt>
                <c:pt idx="3858">
                  <c:v>-11.32</c:v>
                </c:pt>
                <c:pt idx="3859">
                  <c:v>-11.324</c:v>
                </c:pt>
                <c:pt idx="3860">
                  <c:v>-11.332000000000001</c:v>
                </c:pt>
                <c:pt idx="3861">
                  <c:v>-11.332000000000001</c:v>
                </c:pt>
                <c:pt idx="3862">
                  <c:v>-11.324999999999999</c:v>
                </c:pt>
                <c:pt idx="3863">
                  <c:v>-11.324999999999999</c:v>
                </c:pt>
                <c:pt idx="3864">
                  <c:v>-11.343999999999999</c:v>
                </c:pt>
                <c:pt idx="3865">
                  <c:v>-11.356</c:v>
                </c:pt>
                <c:pt idx="3866">
                  <c:v>-11.348000000000001</c:v>
                </c:pt>
                <c:pt idx="3867">
                  <c:v>-11.352</c:v>
                </c:pt>
                <c:pt idx="3868">
                  <c:v>-11.345000000000001</c:v>
                </c:pt>
                <c:pt idx="3869">
                  <c:v>-11.36</c:v>
                </c:pt>
                <c:pt idx="3870">
                  <c:v>-11.36</c:v>
                </c:pt>
                <c:pt idx="3871">
                  <c:v>-11.36</c:v>
                </c:pt>
                <c:pt idx="3872">
                  <c:v>-11.372</c:v>
                </c:pt>
                <c:pt idx="3873">
                  <c:v>-11.361000000000001</c:v>
                </c:pt>
                <c:pt idx="3874">
                  <c:v>-11.372</c:v>
                </c:pt>
                <c:pt idx="3875">
                  <c:v>-11.38</c:v>
                </c:pt>
                <c:pt idx="3876">
                  <c:v>-11.381</c:v>
                </c:pt>
                <c:pt idx="3877">
                  <c:v>-11.384</c:v>
                </c:pt>
                <c:pt idx="3878">
                  <c:v>-11.391999999999999</c:v>
                </c:pt>
                <c:pt idx="3879">
                  <c:v>-11.388999999999999</c:v>
                </c:pt>
                <c:pt idx="3880">
                  <c:v>-11.4</c:v>
                </c:pt>
                <c:pt idx="3881">
                  <c:v>-11.397</c:v>
                </c:pt>
                <c:pt idx="3882">
                  <c:v>-11.412000000000001</c:v>
                </c:pt>
                <c:pt idx="3883">
                  <c:v>-11.401</c:v>
                </c:pt>
                <c:pt idx="3884">
                  <c:v>-11.401</c:v>
                </c:pt>
                <c:pt idx="3885">
                  <c:v>-11.409000000000001</c:v>
                </c:pt>
                <c:pt idx="3886">
                  <c:v>-11.404999999999999</c:v>
                </c:pt>
                <c:pt idx="3887">
                  <c:v>-11.417</c:v>
                </c:pt>
                <c:pt idx="3888">
                  <c:v>-11.420999999999999</c:v>
                </c:pt>
                <c:pt idx="3889">
                  <c:v>-11.423</c:v>
                </c:pt>
                <c:pt idx="3890">
                  <c:v>-11.433</c:v>
                </c:pt>
                <c:pt idx="3891">
                  <c:v>-11.433</c:v>
                </c:pt>
                <c:pt idx="3892">
                  <c:v>-11.433</c:v>
                </c:pt>
                <c:pt idx="3893">
                  <c:v>-11.436999999999999</c:v>
                </c:pt>
                <c:pt idx="3894">
                  <c:v>-11.436999999999999</c:v>
                </c:pt>
                <c:pt idx="3895">
                  <c:v>-11.433</c:v>
                </c:pt>
                <c:pt idx="3896">
                  <c:v>-11.436999999999999</c:v>
                </c:pt>
                <c:pt idx="3897">
                  <c:v>-11.445</c:v>
                </c:pt>
                <c:pt idx="3898">
                  <c:v>-11.461</c:v>
                </c:pt>
                <c:pt idx="3899">
                  <c:v>-11.452999999999999</c:v>
                </c:pt>
                <c:pt idx="3900">
                  <c:v>-11.452999999999999</c:v>
                </c:pt>
                <c:pt idx="3901">
                  <c:v>-11.455</c:v>
                </c:pt>
                <c:pt idx="3902">
                  <c:v>-11.454000000000001</c:v>
                </c:pt>
                <c:pt idx="3903">
                  <c:v>-11.457000000000001</c:v>
                </c:pt>
                <c:pt idx="3904">
                  <c:v>-11.458</c:v>
                </c:pt>
                <c:pt idx="3905">
                  <c:v>-11.473000000000001</c:v>
                </c:pt>
                <c:pt idx="3906">
                  <c:v>-11.468999999999999</c:v>
                </c:pt>
                <c:pt idx="3907">
                  <c:v>-11.477</c:v>
                </c:pt>
                <c:pt idx="3908">
                  <c:v>-11.481</c:v>
                </c:pt>
                <c:pt idx="3909">
                  <c:v>-11.473000000000001</c:v>
                </c:pt>
                <c:pt idx="3910">
                  <c:v>-11.478</c:v>
                </c:pt>
                <c:pt idx="3911">
                  <c:v>-11.500999999999999</c:v>
                </c:pt>
                <c:pt idx="3912">
                  <c:v>-11.497</c:v>
                </c:pt>
                <c:pt idx="3913">
                  <c:v>-11.509</c:v>
                </c:pt>
                <c:pt idx="3914">
                  <c:v>-11.509</c:v>
                </c:pt>
                <c:pt idx="3915">
                  <c:v>-11.516999999999999</c:v>
                </c:pt>
                <c:pt idx="3916">
                  <c:v>-11.509</c:v>
                </c:pt>
                <c:pt idx="3917">
                  <c:v>-11.516999999999999</c:v>
                </c:pt>
                <c:pt idx="3918">
                  <c:v>-11.509</c:v>
                </c:pt>
                <c:pt idx="3919">
                  <c:v>-11.500999999999999</c:v>
                </c:pt>
                <c:pt idx="3920">
                  <c:v>-11.525</c:v>
                </c:pt>
                <c:pt idx="3921">
                  <c:v>-11.521000000000001</c:v>
                </c:pt>
                <c:pt idx="3922">
                  <c:v>-11.525</c:v>
                </c:pt>
                <c:pt idx="3923">
                  <c:v>-11.532999999999999</c:v>
                </c:pt>
                <c:pt idx="3924">
                  <c:v>-11.545</c:v>
                </c:pt>
                <c:pt idx="3925">
                  <c:v>-11.545</c:v>
                </c:pt>
                <c:pt idx="3926">
                  <c:v>-11.532999999999999</c:v>
                </c:pt>
                <c:pt idx="3927">
                  <c:v>-11.545</c:v>
                </c:pt>
                <c:pt idx="3928">
                  <c:v>-11.545</c:v>
                </c:pt>
                <c:pt idx="3929">
                  <c:v>-11.555999999999999</c:v>
                </c:pt>
                <c:pt idx="3930">
                  <c:v>-11.564</c:v>
                </c:pt>
                <c:pt idx="3931">
                  <c:v>-11.561</c:v>
                </c:pt>
                <c:pt idx="3932">
                  <c:v>-11.553000000000001</c:v>
                </c:pt>
                <c:pt idx="3933">
                  <c:v>-11.557</c:v>
                </c:pt>
                <c:pt idx="3934">
                  <c:v>-11.568</c:v>
                </c:pt>
                <c:pt idx="3935">
                  <c:v>-11.565</c:v>
                </c:pt>
                <c:pt idx="3936">
                  <c:v>-11.584</c:v>
                </c:pt>
                <c:pt idx="3937">
                  <c:v>-11.576000000000001</c:v>
                </c:pt>
                <c:pt idx="3938">
                  <c:v>-11.58</c:v>
                </c:pt>
                <c:pt idx="3939">
                  <c:v>-11.587999999999999</c:v>
                </c:pt>
                <c:pt idx="3940">
                  <c:v>-11.582000000000001</c:v>
                </c:pt>
                <c:pt idx="3941">
                  <c:v>-11.584</c:v>
                </c:pt>
                <c:pt idx="3942">
                  <c:v>-11.589</c:v>
                </c:pt>
                <c:pt idx="3943">
                  <c:v>-11.593</c:v>
                </c:pt>
                <c:pt idx="3944">
                  <c:v>-11.596</c:v>
                </c:pt>
                <c:pt idx="3945">
                  <c:v>-11.608000000000001</c:v>
                </c:pt>
                <c:pt idx="3946">
                  <c:v>-11.616</c:v>
                </c:pt>
                <c:pt idx="3947">
                  <c:v>-11.608000000000001</c:v>
                </c:pt>
                <c:pt idx="3948">
                  <c:v>-11.608000000000001</c:v>
                </c:pt>
                <c:pt idx="3949">
                  <c:v>-11.608000000000001</c:v>
                </c:pt>
                <c:pt idx="3950">
                  <c:v>-11.609</c:v>
                </c:pt>
                <c:pt idx="3951">
                  <c:v>-11.616</c:v>
                </c:pt>
                <c:pt idx="3952">
                  <c:v>-11.616</c:v>
                </c:pt>
                <c:pt idx="3953">
                  <c:v>-11.624000000000001</c:v>
                </c:pt>
                <c:pt idx="3954">
                  <c:v>-11.632</c:v>
                </c:pt>
                <c:pt idx="3955">
                  <c:v>-11.624000000000001</c:v>
                </c:pt>
                <c:pt idx="3956">
                  <c:v>-11.624000000000001</c:v>
                </c:pt>
                <c:pt idx="3957">
                  <c:v>-11.632</c:v>
                </c:pt>
                <c:pt idx="3958">
                  <c:v>-11.64</c:v>
                </c:pt>
                <c:pt idx="3959">
                  <c:v>-11.644</c:v>
                </c:pt>
                <c:pt idx="3960">
                  <c:v>-11.651999999999999</c:v>
                </c:pt>
                <c:pt idx="3961">
                  <c:v>-11.644</c:v>
                </c:pt>
                <c:pt idx="3962">
                  <c:v>-11.651999999999999</c:v>
                </c:pt>
                <c:pt idx="3963">
                  <c:v>-11.66</c:v>
                </c:pt>
                <c:pt idx="3964">
                  <c:v>-11.651999999999999</c:v>
                </c:pt>
                <c:pt idx="3965">
                  <c:v>-11.664</c:v>
                </c:pt>
                <c:pt idx="3966">
                  <c:v>-11.657</c:v>
                </c:pt>
                <c:pt idx="3967">
                  <c:v>-11.664</c:v>
                </c:pt>
                <c:pt idx="3968">
                  <c:v>-11.664</c:v>
                </c:pt>
                <c:pt idx="3969">
                  <c:v>-11.664999999999999</c:v>
                </c:pt>
                <c:pt idx="3970">
                  <c:v>-11.672000000000001</c:v>
                </c:pt>
                <c:pt idx="3971">
                  <c:v>-11.676</c:v>
                </c:pt>
                <c:pt idx="3972">
                  <c:v>-11.68</c:v>
                </c:pt>
                <c:pt idx="3973">
                  <c:v>-11.688000000000001</c:v>
                </c:pt>
                <c:pt idx="3974">
                  <c:v>-11.692</c:v>
                </c:pt>
                <c:pt idx="3975">
                  <c:v>-11.683999999999999</c:v>
                </c:pt>
                <c:pt idx="3976">
                  <c:v>-11.704000000000001</c:v>
                </c:pt>
                <c:pt idx="3977">
                  <c:v>-11.708</c:v>
                </c:pt>
                <c:pt idx="3978">
                  <c:v>-11.708</c:v>
                </c:pt>
                <c:pt idx="3979">
                  <c:v>-11.708</c:v>
                </c:pt>
                <c:pt idx="3980">
                  <c:v>-11.696</c:v>
                </c:pt>
                <c:pt idx="3981">
                  <c:v>-11.712</c:v>
                </c:pt>
                <c:pt idx="3982">
                  <c:v>-11.722</c:v>
                </c:pt>
                <c:pt idx="3983">
                  <c:v>-11.731</c:v>
                </c:pt>
                <c:pt idx="3984">
                  <c:v>-11.734999999999999</c:v>
                </c:pt>
                <c:pt idx="3985">
                  <c:v>-11.728</c:v>
                </c:pt>
                <c:pt idx="3986">
                  <c:v>-11.712999999999999</c:v>
                </c:pt>
                <c:pt idx="3987">
                  <c:v>-11.715999999999999</c:v>
                </c:pt>
                <c:pt idx="3988">
                  <c:v>-11.726000000000001</c:v>
                </c:pt>
                <c:pt idx="3989">
                  <c:v>-11.736000000000001</c:v>
                </c:pt>
                <c:pt idx="3990">
                  <c:v>-11.724</c:v>
                </c:pt>
                <c:pt idx="3991">
                  <c:v>-11.73</c:v>
                </c:pt>
                <c:pt idx="3992">
                  <c:v>-11.744</c:v>
                </c:pt>
                <c:pt idx="3993">
                  <c:v>-11.74</c:v>
                </c:pt>
                <c:pt idx="3994">
                  <c:v>-11.744</c:v>
                </c:pt>
                <c:pt idx="3995">
                  <c:v>-11.736000000000001</c:v>
                </c:pt>
                <c:pt idx="3996">
                  <c:v>-11.744</c:v>
                </c:pt>
                <c:pt idx="3997">
                  <c:v>-11.75</c:v>
                </c:pt>
                <c:pt idx="3998">
                  <c:v>-11.756</c:v>
                </c:pt>
                <c:pt idx="3999">
                  <c:v>-11.756</c:v>
                </c:pt>
                <c:pt idx="4000">
                  <c:v>-11.768000000000001</c:v>
                </c:pt>
                <c:pt idx="4001">
                  <c:v>-11.768000000000001</c:v>
                </c:pt>
                <c:pt idx="4002">
                  <c:v>-11.78</c:v>
                </c:pt>
                <c:pt idx="4003">
                  <c:v>-11.782999999999999</c:v>
                </c:pt>
                <c:pt idx="4004">
                  <c:v>-11.78</c:v>
                </c:pt>
                <c:pt idx="4005">
                  <c:v>-11.795</c:v>
                </c:pt>
                <c:pt idx="4006">
                  <c:v>-11.787000000000001</c:v>
                </c:pt>
                <c:pt idx="4007">
                  <c:v>-11.788</c:v>
                </c:pt>
                <c:pt idx="4008">
                  <c:v>-11.795</c:v>
                </c:pt>
                <c:pt idx="4009">
                  <c:v>-11.794</c:v>
                </c:pt>
                <c:pt idx="4010">
                  <c:v>-11.792</c:v>
                </c:pt>
                <c:pt idx="4011">
                  <c:v>-11.798999999999999</c:v>
                </c:pt>
                <c:pt idx="4012">
                  <c:v>-11.8</c:v>
                </c:pt>
                <c:pt idx="4013">
                  <c:v>-11.792</c:v>
                </c:pt>
                <c:pt idx="4014">
                  <c:v>-11.795999999999999</c:v>
                </c:pt>
                <c:pt idx="4015">
                  <c:v>-11.815</c:v>
                </c:pt>
                <c:pt idx="4016">
                  <c:v>-11.819000000000001</c:v>
                </c:pt>
                <c:pt idx="4017">
                  <c:v>-11.827</c:v>
                </c:pt>
                <c:pt idx="4018">
                  <c:v>-11.831</c:v>
                </c:pt>
                <c:pt idx="4019">
                  <c:v>-11.823</c:v>
                </c:pt>
                <c:pt idx="4020">
                  <c:v>-11.831</c:v>
                </c:pt>
                <c:pt idx="4021">
                  <c:v>-11.831</c:v>
                </c:pt>
                <c:pt idx="4022">
                  <c:v>-11.824</c:v>
                </c:pt>
                <c:pt idx="4023">
                  <c:v>-11.824</c:v>
                </c:pt>
                <c:pt idx="4024">
                  <c:v>-11.839</c:v>
                </c:pt>
                <c:pt idx="4025">
                  <c:v>-11.851000000000001</c:v>
                </c:pt>
                <c:pt idx="4026">
                  <c:v>-11.851000000000001</c:v>
                </c:pt>
                <c:pt idx="4027">
                  <c:v>-11.855</c:v>
                </c:pt>
                <c:pt idx="4028">
                  <c:v>-11.859</c:v>
                </c:pt>
                <c:pt idx="4029">
                  <c:v>-11.851000000000001</c:v>
                </c:pt>
                <c:pt idx="4030">
                  <c:v>-11.856999999999999</c:v>
                </c:pt>
                <c:pt idx="4031">
                  <c:v>-11.863</c:v>
                </c:pt>
                <c:pt idx="4032">
                  <c:v>-11.859</c:v>
                </c:pt>
                <c:pt idx="4033">
                  <c:v>-11.871</c:v>
                </c:pt>
                <c:pt idx="4034">
                  <c:v>-11.875</c:v>
                </c:pt>
                <c:pt idx="4035">
                  <c:v>-11.879</c:v>
                </c:pt>
                <c:pt idx="4036">
                  <c:v>-11.89</c:v>
                </c:pt>
                <c:pt idx="4037">
                  <c:v>-11.885999999999999</c:v>
                </c:pt>
                <c:pt idx="4038">
                  <c:v>-11.898</c:v>
                </c:pt>
                <c:pt idx="4039">
                  <c:v>-11.888</c:v>
                </c:pt>
                <c:pt idx="4040">
                  <c:v>-11.885999999999999</c:v>
                </c:pt>
                <c:pt idx="4041">
                  <c:v>-11.894</c:v>
                </c:pt>
                <c:pt idx="4042">
                  <c:v>-11.901999999999999</c:v>
                </c:pt>
                <c:pt idx="4043">
                  <c:v>-11.901999999999999</c:v>
                </c:pt>
                <c:pt idx="4044">
                  <c:v>-11.898</c:v>
                </c:pt>
                <c:pt idx="4045">
                  <c:v>-11.91</c:v>
                </c:pt>
                <c:pt idx="4046">
                  <c:v>-11.91</c:v>
                </c:pt>
                <c:pt idx="4047">
                  <c:v>-11.906000000000001</c:v>
                </c:pt>
                <c:pt idx="4048">
                  <c:v>-11.917999999999999</c:v>
                </c:pt>
                <c:pt idx="4049">
                  <c:v>-11.914</c:v>
                </c:pt>
                <c:pt idx="4050">
                  <c:v>-11.922000000000001</c:v>
                </c:pt>
                <c:pt idx="4051">
                  <c:v>-11.926</c:v>
                </c:pt>
                <c:pt idx="4052">
                  <c:v>-11.926</c:v>
                </c:pt>
                <c:pt idx="4053">
                  <c:v>-11.93</c:v>
                </c:pt>
                <c:pt idx="4054">
                  <c:v>-11.922000000000001</c:v>
                </c:pt>
                <c:pt idx="4055">
                  <c:v>-11.926</c:v>
                </c:pt>
                <c:pt idx="4056">
                  <c:v>-11.938000000000001</c:v>
                </c:pt>
                <c:pt idx="4057">
                  <c:v>-11.948</c:v>
                </c:pt>
                <c:pt idx="4058">
                  <c:v>-11.938000000000001</c:v>
                </c:pt>
                <c:pt idx="4059">
                  <c:v>-11.946</c:v>
                </c:pt>
                <c:pt idx="4060">
                  <c:v>-11.959</c:v>
                </c:pt>
                <c:pt idx="4061">
                  <c:v>-11.952999999999999</c:v>
                </c:pt>
                <c:pt idx="4062">
                  <c:v>-11.961</c:v>
                </c:pt>
                <c:pt idx="4063">
                  <c:v>-11.959</c:v>
                </c:pt>
                <c:pt idx="4064">
                  <c:v>-11.973000000000001</c:v>
                </c:pt>
                <c:pt idx="4065">
                  <c:v>-11.973000000000001</c:v>
                </c:pt>
                <c:pt idx="4066">
                  <c:v>-11.967000000000001</c:v>
                </c:pt>
                <c:pt idx="4067">
                  <c:v>-11.977</c:v>
                </c:pt>
                <c:pt idx="4068">
                  <c:v>-11.973000000000001</c:v>
                </c:pt>
                <c:pt idx="4069">
                  <c:v>-11.978999999999999</c:v>
                </c:pt>
                <c:pt idx="4070">
                  <c:v>-11.977</c:v>
                </c:pt>
                <c:pt idx="4071">
                  <c:v>-11.984999999999999</c:v>
                </c:pt>
                <c:pt idx="4072">
                  <c:v>-11.981</c:v>
                </c:pt>
                <c:pt idx="4073">
                  <c:v>-11.989000000000001</c:v>
                </c:pt>
                <c:pt idx="4074">
                  <c:v>-11.996</c:v>
                </c:pt>
                <c:pt idx="4075">
                  <c:v>-12</c:v>
                </c:pt>
                <c:pt idx="4076">
                  <c:v>-11.989000000000001</c:v>
                </c:pt>
                <c:pt idx="4077">
                  <c:v>-12.004</c:v>
                </c:pt>
                <c:pt idx="4078">
                  <c:v>-11.997</c:v>
                </c:pt>
                <c:pt idx="4079">
                  <c:v>-12.012</c:v>
                </c:pt>
                <c:pt idx="4080">
                  <c:v>-12.004</c:v>
                </c:pt>
                <c:pt idx="4081">
                  <c:v>-12.013999999999999</c:v>
                </c:pt>
                <c:pt idx="4082">
                  <c:v>-12.023999999999999</c:v>
                </c:pt>
                <c:pt idx="4083">
                  <c:v>-12.031000000000001</c:v>
                </c:pt>
                <c:pt idx="4084">
                  <c:v>-12.037000000000001</c:v>
                </c:pt>
                <c:pt idx="4085">
                  <c:v>-12.028</c:v>
                </c:pt>
                <c:pt idx="4086">
                  <c:v>-12.023999999999999</c:v>
                </c:pt>
                <c:pt idx="4087">
                  <c:v>-12.032999999999999</c:v>
                </c:pt>
                <c:pt idx="4088">
                  <c:v>-12.031000000000001</c:v>
                </c:pt>
                <c:pt idx="4089">
                  <c:v>-12.035</c:v>
                </c:pt>
                <c:pt idx="4090">
                  <c:v>-12.053000000000001</c:v>
                </c:pt>
                <c:pt idx="4091">
                  <c:v>-12.047000000000001</c:v>
                </c:pt>
                <c:pt idx="4092">
                  <c:v>-12.047000000000001</c:v>
                </c:pt>
                <c:pt idx="4093">
                  <c:v>-12.048999999999999</c:v>
                </c:pt>
                <c:pt idx="4094">
                  <c:v>-12.07</c:v>
                </c:pt>
                <c:pt idx="4095">
                  <c:v>-12.051</c:v>
                </c:pt>
                <c:pt idx="4096">
                  <c:v>-12.057</c:v>
                </c:pt>
                <c:pt idx="4097">
                  <c:v>-12.055</c:v>
                </c:pt>
                <c:pt idx="4098">
                  <c:v>-12.063000000000001</c:v>
                </c:pt>
                <c:pt idx="4099">
                  <c:v>-12.068</c:v>
                </c:pt>
                <c:pt idx="4100">
                  <c:v>-12.074</c:v>
                </c:pt>
                <c:pt idx="4101">
                  <c:v>-12.07</c:v>
                </c:pt>
                <c:pt idx="4102">
                  <c:v>-12.07</c:v>
                </c:pt>
                <c:pt idx="4103">
                  <c:v>-12.067</c:v>
                </c:pt>
                <c:pt idx="4104">
                  <c:v>-12.077999999999999</c:v>
                </c:pt>
                <c:pt idx="4105">
                  <c:v>-12.077999999999999</c:v>
                </c:pt>
                <c:pt idx="4106">
                  <c:v>-12.09</c:v>
                </c:pt>
                <c:pt idx="4107">
                  <c:v>-12.098000000000001</c:v>
                </c:pt>
                <c:pt idx="4108">
                  <c:v>-12.096</c:v>
                </c:pt>
                <c:pt idx="4109">
                  <c:v>-12.109</c:v>
                </c:pt>
                <c:pt idx="4110">
                  <c:v>-12.117000000000001</c:v>
                </c:pt>
                <c:pt idx="4111">
                  <c:v>-12.122999999999999</c:v>
                </c:pt>
                <c:pt idx="4112">
                  <c:v>-12.117000000000001</c:v>
                </c:pt>
                <c:pt idx="4113">
                  <c:v>-12.121</c:v>
                </c:pt>
                <c:pt idx="4114">
                  <c:v>-12.117000000000001</c:v>
                </c:pt>
                <c:pt idx="4115">
                  <c:v>-12.121</c:v>
                </c:pt>
                <c:pt idx="4116">
                  <c:v>-12.121</c:v>
                </c:pt>
                <c:pt idx="4117">
                  <c:v>-12.121</c:v>
                </c:pt>
                <c:pt idx="4118">
                  <c:v>-12.121</c:v>
                </c:pt>
                <c:pt idx="4119">
                  <c:v>-12.132999999999999</c:v>
                </c:pt>
                <c:pt idx="4120">
                  <c:v>-12.137</c:v>
                </c:pt>
                <c:pt idx="4121">
                  <c:v>-12.132999999999999</c:v>
                </c:pt>
                <c:pt idx="4122">
                  <c:v>-12.144</c:v>
                </c:pt>
                <c:pt idx="4123">
                  <c:v>-12.145</c:v>
                </c:pt>
                <c:pt idx="4124">
                  <c:v>-12.145</c:v>
                </c:pt>
                <c:pt idx="4125">
                  <c:v>-12.145</c:v>
                </c:pt>
                <c:pt idx="4126">
                  <c:v>-12.15</c:v>
                </c:pt>
                <c:pt idx="4127">
                  <c:v>-12.164</c:v>
                </c:pt>
                <c:pt idx="4128">
                  <c:v>-12.153</c:v>
                </c:pt>
                <c:pt idx="4129">
                  <c:v>-12.156000000000001</c:v>
                </c:pt>
                <c:pt idx="4130">
                  <c:v>-12.156000000000001</c:v>
                </c:pt>
                <c:pt idx="4131">
                  <c:v>-12.148999999999999</c:v>
                </c:pt>
                <c:pt idx="4132">
                  <c:v>-12.16</c:v>
                </c:pt>
                <c:pt idx="4133">
                  <c:v>-12.176</c:v>
                </c:pt>
                <c:pt idx="4134">
                  <c:v>-12.167999999999999</c:v>
                </c:pt>
                <c:pt idx="4135">
                  <c:v>-12.18</c:v>
                </c:pt>
                <c:pt idx="4136">
                  <c:v>-12.18</c:v>
                </c:pt>
                <c:pt idx="4137">
                  <c:v>-12.176</c:v>
                </c:pt>
                <c:pt idx="4138">
                  <c:v>-12.166</c:v>
                </c:pt>
                <c:pt idx="4139">
                  <c:v>-12.161</c:v>
                </c:pt>
                <c:pt idx="4140">
                  <c:v>-12.164</c:v>
                </c:pt>
                <c:pt idx="4141">
                  <c:v>-12.167999999999999</c:v>
                </c:pt>
                <c:pt idx="4142">
                  <c:v>-12.172000000000001</c:v>
                </c:pt>
                <c:pt idx="4143">
                  <c:v>-12.172000000000001</c:v>
                </c:pt>
                <c:pt idx="4144">
                  <c:v>-12.176</c:v>
                </c:pt>
                <c:pt idx="4145">
                  <c:v>-12.164999999999999</c:v>
                </c:pt>
                <c:pt idx="4146">
                  <c:v>-12.164999999999999</c:v>
                </c:pt>
                <c:pt idx="4147">
                  <c:v>-12.169</c:v>
                </c:pt>
                <c:pt idx="4148">
                  <c:v>-12.173</c:v>
                </c:pt>
                <c:pt idx="4149">
                  <c:v>-12.169</c:v>
                </c:pt>
                <c:pt idx="4150">
                  <c:v>-12.18</c:v>
                </c:pt>
                <c:pt idx="4151">
                  <c:v>-12.180999999999999</c:v>
                </c:pt>
                <c:pt idx="4152">
                  <c:v>-12.177</c:v>
                </c:pt>
                <c:pt idx="4153">
                  <c:v>-12.177</c:v>
                </c:pt>
                <c:pt idx="4154">
                  <c:v>-12.180999999999999</c:v>
                </c:pt>
                <c:pt idx="4155">
                  <c:v>-12.177</c:v>
                </c:pt>
                <c:pt idx="4156">
                  <c:v>-12.188000000000001</c:v>
                </c:pt>
                <c:pt idx="4157">
                  <c:v>-12.173</c:v>
                </c:pt>
                <c:pt idx="4158">
                  <c:v>-12.185</c:v>
                </c:pt>
                <c:pt idx="4159">
                  <c:v>-12.185</c:v>
                </c:pt>
                <c:pt idx="4160">
                  <c:v>-12.196</c:v>
                </c:pt>
                <c:pt idx="4161">
                  <c:v>-12.196999999999999</c:v>
                </c:pt>
                <c:pt idx="4162">
                  <c:v>-12.196999999999999</c:v>
                </c:pt>
                <c:pt idx="4163">
                  <c:v>-12.196999999999999</c:v>
                </c:pt>
                <c:pt idx="4164">
                  <c:v>-12.193</c:v>
                </c:pt>
                <c:pt idx="4165">
                  <c:v>-12.193</c:v>
                </c:pt>
                <c:pt idx="4166">
                  <c:v>-12.204000000000001</c:v>
                </c:pt>
                <c:pt idx="4167">
                  <c:v>-12.201000000000001</c:v>
                </c:pt>
                <c:pt idx="4168">
                  <c:v>-12.196999999999999</c:v>
                </c:pt>
                <c:pt idx="4169">
                  <c:v>-12.196999999999999</c:v>
                </c:pt>
                <c:pt idx="4170">
                  <c:v>-12.201000000000001</c:v>
                </c:pt>
                <c:pt idx="4171">
                  <c:v>-12.191000000000001</c:v>
                </c:pt>
                <c:pt idx="4172">
                  <c:v>-12.201000000000001</c:v>
                </c:pt>
                <c:pt idx="4173">
                  <c:v>-12.209</c:v>
                </c:pt>
                <c:pt idx="4174">
                  <c:v>-12.196999999999999</c:v>
                </c:pt>
                <c:pt idx="4175">
                  <c:v>-12.209</c:v>
                </c:pt>
                <c:pt idx="4176">
                  <c:v>-12.212999999999999</c:v>
                </c:pt>
                <c:pt idx="4177">
                  <c:v>-12.205</c:v>
                </c:pt>
                <c:pt idx="4178">
                  <c:v>-12.205</c:v>
                </c:pt>
                <c:pt idx="4179">
                  <c:v>-12.201000000000001</c:v>
                </c:pt>
                <c:pt idx="4180">
                  <c:v>-12.215</c:v>
                </c:pt>
                <c:pt idx="4181">
                  <c:v>-12.209</c:v>
                </c:pt>
                <c:pt idx="4182">
                  <c:v>-12.217000000000001</c:v>
                </c:pt>
                <c:pt idx="4183">
                  <c:v>-12.217000000000001</c:v>
                </c:pt>
                <c:pt idx="4184">
                  <c:v>-12.206</c:v>
                </c:pt>
                <c:pt idx="4185">
                  <c:v>-12.194000000000001</c:v>
                </c:pt>
                <c:pt idx="4186">
                  <c:v>-12.206</c:v>
                </c:pt>
                <c:pt idx="4187">
                  <c:v>-12.206</c:v>
                </c:pt>
                <c:pt idx="4188">
                  <c:v>-12.202</c:v>
                </c:pt>
                <c:pt idx="4189">
                  <c:v>-12.208</c:v>
                </c:pt>
                <c:pt idx="4190">
                  <c:v>-12.214</c:v>
                </c:pt>
                <c:pt idx="4191">
                  <c:v>-12.206</c:v>
                </c:pt>
                <c:pt idx="4192">
                  <c:v>-12.21</c:v>
                </c:pt>
                <c:pt idx="4193">
                  <c:v>-12.202999999999999</c:v>
                </c:pt>
                <c:pt idx="4194">
                  <c:v>-12.222</c:v>
                </c:pt>
                <c:pt idx="4195">
                  <c:v>-12.214</c:v>
                </c:pt>
                <c:pt idx="4196">
                  <c:v>-12.214</c:v>
                </c:pt>
                <c:pt idx="4197">
                  <c:v>-12.218</c:v>
                </c:pt>
                <c:pt idx="4198">
                  <c:v>-12.215</c:v>
                </c:pt>
                <c:pt idx="4199">
                  <c:v>-12.218999999999999</c:v>
                </c:pt>
                <c:pt idx="4200">
                  <c:v>-12.227</c:v>
                </c:pt>
                <c:pt idx="4201">
                  <c:v>-12.218999999999999</c:v>
                </c:pt>
                <c:pt idx="4202">
                  <c:v>-12.218999999999999</c:v>
                </c:pt>
                <c:pt idx="4203">
                  <c:v>-12.234999999999999</c:v>
                </c:pt>
                <c:pt idx="4204">
                  <c:v>-12.231</c:v>
                </c:pt>
                <c:pt idx="4205">
                  <c:v>-12.227</c:v>
                </c:pt>
                <c:pt idx="4206">
                  <c:v>-12.246</c:v>
                </c:pt>
                <c:pt idx="4207">
                  <c:v>-12.225</c:v>
                </c:pt>
                <c:pt idx="4208">
                  <c:v>-12.239000000000001</c:v>
                </c:pt>
                <c:pt idx="4209">
                  <c:v>-12.243</c:v>
                </c:pt>
                <c:pt idx="4210">
                  <c:v>-12.227</c:v>
                </c:pt>
                <c:pt idx="4211">
                  <c:v>-12.234999999999999</c:v>
                </c:pt>
                <c:pt idx="4212">
                  <c:v>-12.239000000000001</c:v>
                </c:pt>
                <c:pt idx="4213">
                  <c:v>-12.249000000000001</c:v>
                </c:pt>
                <c:pt idx="4214">
                  <c:v>-12.255000000000001</c:v>
                </c:pt>
                <c:pt idx="4215">
                  <c:v>-12.247</c:v>
                </c:pt>
                <c:pt idx="4216">
                  <c:v>-12.247</c:v>
                </c:pt>
                <c:pt idx="4217">
                  <c:v>-12.247</c:v>
                </c:pt>
                <c:pt idx="4218">
                  <c:v>-12.244</c:v>
                </c:pt>
                <c:pt idx="4219">
                  <c:v>-12.236000000000001</c:v>
                </c:pt>
                <c:pt idx="4220">
                  <c:v>-12.244</c:v>
                </c:pt>
                <c:pt idx="4221">
                  <c:v>-12.236000000000001</c:v>
                </c:pt>
                <c:pt idx="4222">
                  <c:v>-12.244</c:v>
                </c:pt>
                <c:pt idx="4223">
                  <c:v>-12.244</c:v>
                </c:pt>
                <c:pt idx="4224">
                  <c:v>-12.24</c:v>
                </c:pt>
                <c:pt idx="4225">
                  <c:v>-12.236000000000001</c:v>
                </c:pt>
                <c:pt idx="4226">
                  <c:v>-12.247999999999999</c:v>
                </c:pt>
                <c:pt idx="4227">
                  <c:v>-12.252000000000001</c:v>
                </c:pt>
                <c:pt idx="4228">
                  <c:v>-12.252000000000001</c:v>
                </c:pt>
                <c:pt idx="4229">
                  <c:v>-12.252000000000001</c:v>
                </c:pt>
                <c:pt idx="4230">
                  <c:v>-12.252000000000001</c:v>
                </c:pt>
                <c:pt idx="4231">
                  <c:v>-12.26</c:v>
                </c:pt>
                <c:pt idx="4232">
                  <c:v>-12.275</c:v>
                </c:pt>
                <c:pt idx="4233">
                  <c:v>-12.268000000000001</c:v>
                </c:pt>
                <c:pt idx="4234">
                  <c:v>-12.268000000000001</c:v>
                </c:pt>
                <c:pt idx="4235">
                  <c:v>-12.263999999999999</c:v>
                </c:pt>
                <c:pt idx="4236">
                  <c:v>-12.256</c:v>
                </c:pt>
                <c:pt idx="4237">
                  <c:v>-12.268000000000001</c:v>
                </c:pt>
                <c:pt idx="4238">
                  <c:v>-12.263999999999999</c:v>
                </c:pt>
                <c:pt idx="4239">
                  <c:v>-12.276</c:v>
                </c:pt>
                <c:pt idx="4240">
                  <c:v>-12.268000000000001</c:v>
                </c:pt>
                <c:pt idx="4241">
                  <c:v>-12.28</c:v>
                </c:pt>
                <c:pt idx="4242">
                  <c:v>-12.268000000000001</c:v>
                </c:pt>
                <c:pt idx="4243">
                  <c:v>-12.284000000000001</c:v>
                </c:pt>
                <c:pt idx="4244">
                  <c:v>-12.269</c:v>
                </c:pt>
                <c:pt idx="4245">
                  <c:v>-12.265000000000001</c:v>
                </c:pt>
                <c:pt idx="4246">
                  <c:v>-12.269</c:v>
                </c:pt>
                <c:pt idx="4247">
                  <c:v>-12.265000000000001</c:v>
                </c:pt>
                <c:pt idx="4248">
                  <c:v>-12.289</c:v>
                </c:pt>
                <c:pt idx="4249">
                  <c:v>-12.285</c:v>
                </c:pt>
                <c:pt idx="4250">
                  <c:v>-12.289</c:v>
                </c:pt>
                <c:pt idx="4251">
                  <c:v>-12.292999999999999</c:v>
                </c:pt>
                <c:pt idx="4252">
                  <c:v>-12.291</c:v>
                </c:pt>
                <c:pt idx="4253">
                  <c:v>-12.301</c:v>
                </c:pt>
                <c:pt idx="4254">
                  <c:v>-12.301</c:v>
                </c:pt>
                <c:pt idx="4255">
                  <c:v>-12.297000000000001</c:v>
                </c:pt>
                <c:pt idx="4256">
                  <c:v>-12.292999999999999</c:v>
                </c:pt>
                <c:pt idx="4257">
                  <c:v>-12.305</c:v>
                </c:pt>
                <c:pt idx="4258">
                  <c:v>-12.292999999999999</c:v>
                </c:pt>
                <c:pt idx="4259">
                  <c:v>-12.286</c:v>
                </c:pt>
                <c:pt idx="4260">
                  <c:v>-12.301</c:v>
                </c:pt>
                <c:pt idx="4261">
                  <c:v>-12.294</c:v>
                </c:pt>
                <c:pt idx="4262">
                  <c:v>-12.305</c:v>
                </c:pt>
                <c:pt idx="4263">
                  <c:v>-12.294</c:v>
                </c:pt>
                <c:pt idx="4264">
                  <c:v>-12.29</c:v>
                </c:pt>
                <c:pt idx="4265">
                  <c:v>-12.305999999999999</c:v>
                </c:pt>
                <c:pt idx="4266">
                  <c:v>-12.305999999999999</c:v>
                </c:pt>
                <c:pt idx="4267">
                  <c:v>-12.305999999999999</c:v>
                </c:pt>
                <c:pt idx="4268">
                  <c:v>-12.305999999999999</c:v>
                </c:pt>
                <c:pt idx="4269">
                  <c:v>-12.314</c:v>
                </c:pt>
                <c:pt idx="4270">
                  <c:v>-12.314</c:v>
                </c:pt>
                <c:pt idx="4271">
                  <c:v>-12.305999999999999</c:v>
                </c:pt>
                <c:pt idx="4272">
                  <c:v>-12.314</c:v>
                </c:pt>
                <c:pt idx="4273">
                  <c:v>-12.31</c:v>
                </c:pt>
                <c:pt idx="4274">
                  <c:v>-12.307</c:v>
                </c:pt>
                <c:pt idx="4275">
                  <c:v>-12.314</c:v>
                </c:pt>
                <c:pt idx="4276">
                  <c:v>-12.303000000000001</c:v>
                </c:pt>
                <c:pt idx="4277">
                  <c:v>-12.307</c:v>
                </c:pt>
                <c:pt idx="4278">
                  <c:v>-12.318</c:v>
                </c:pt>
                <c:pt idx="4279">
                  <c:v>-12.319000000000001</c:v>
                </c:pt>
                <c:pt idx="4280">
                  <c:v>-12.315</c:v>
                </c:pt>
                <c:pt idx="4281">
                  <c:v>-12.319000000000001</c:v>
                </c:pt>
                <c:pt idx="4282">
                  <c:v>-12.321</c:v>
                </c:pt>
                <c:pt idx="4283">
                  <c:v>-12.335000000000001</c:v>
                </c:pt>
                <c:pt idx="4284">
                  <c:v>-12.327</c:v>
                </c:pt>
                <c:pt idx="4285">
                  <c:v>-12.327</c:v>
                </c:pt>
                <c:pt idx="4286">
                  <c:v>-12.327</c:v>
                </c:pt>
                <c:pt idx="4287">
                  <c:v>-12.339</c:v>
                </c:pt>
                <c:pt idx="4288">
                  <c:v>-12.335000000000001</c:v>
                </c:pt>
                <c:pt idx="4289">
                  <c:v>-12.335000000000001</c:v>
                </c:pt>
                <c:pt idx="4290">
                  <c:v>-12.343</c:v>
                </c:pt>
                <c:pt idx="4291">
                  <c:v>-12.343</c:v>
                </c:pt>
                <c:pt idx="4292">
                  <c:v>-12.339</c:v>
                </c:pt>
                <c:pt idx="4293">
                  <c:v>-12.332000000000001</c:v>
                </c:pt>
                <c:pt idx="4294">
                  <c:v>-12.337999999999999</c:v>
                </c:pt>
                <c:pt idx="4295">
                  <c:v>-12.336</c:v>
                </c:pt>
                <c:pt idx="4296">
                  <c:v>-12.343999999999999</c:v>
                </c:pt>
                <c:pt idx="4297">
                  <c:v>-12.346</c:v>
                </c:pt>
                <c:pt idx="4298">
                  <c:v>-12.352</c:v>
                </c:pt>
                <c:pt idx="4299">
                  <c:v>-12.348000000000001</c:v>
                </c:pt>
                <c:pt idx="4300">
                  <c:v>-12.343999999999999</c:v>
                </c:pt>
                <c:pt idx="4301">
                  <c:v>-12.352</c:v>
                </c:pt>
                <c:pt idx="4302">
                  <c:v>-12.348000000000001</c:v>
                </c:pt>
                <c:pt idx="4303">
                  <c:v>-12.36</c:v>
                </c:pt>
                <c:pt idx="4304">
                  <c:v>-12.364000000000001</c:v>
                </c:pt>
                <c:pt idx="4305">
                  <c:v>-12.364000000000001</c:v>
                </c:pt>
                <c:pt idx="4306">
                  <c:v>-12.358000000000001</c:v>
                </c:pt>
                <c:pt idx="4307">
                  <c:v>-12.356</c:v>
                </c:pt>
                <c:pt idx="4308">
                  <c:v>-12.356</c:v>
                </c:pt>
                <c:pt idx="4309">
                  <c:v>-12.358000000000001</c:v>
                </c:pt>
                <c:pt idx="4310">
                  <c:v>-12.368</c:v>
                </c:pt>
                <c:pt idx="4311">
                  <c:v>-12.372</c:v>
                </c:pt>
                <c:pt idx="4312">
                  <c:v>-12.388</c:v>
                </c:pt>
                <c:pt idx="4313">
                  <c:v>-12.375999999999999</c:v>
                </c:pt>
                <c:pt idx="4314">
                  <c:v>-12.375999999999999</c:v>
                </c:pt>
                <c:pt idx="4315">
                  <c:v>-12.375999999999999</c:v>
                </c:pt>
                <c:pt idx="4316">
                  <c:v>-12.38</c:v>
                </c:pt>
                <c:pt idx="4317">
                  <c:v>-12.384</c:v>
                </c:pt>
                <c:pt idx="4318">
                  <c:v>-12.382</c:v>
                </c:pt>
                <c:pt idx="4319">
                  <c:v>-12.384</c:v>
                </c:pt>
                <c:pt idx="4320">
                  <c:v>-12.384</c:v>
                </c:pt>
                <c:pt idx="4321">
                  <c:v>-12.384</c:v>
                </c:pt>
                <c:pt idx="4322">
                  <c:v>-12.372999999999999</c:v>
                </c:pt>
                <c:pt idx="4323">
                  <c:v>-12.385</c:v>
                </c:pt>
                <c:pt idx="4324">
                  <c:v>-12.391</c:v>
                </c:pt>
                <c:pt idx="4325">
                  <c:v>-12.404</c:v>
                </c:pt>
                <c:pt idx="4326">
                  <c:v>-12.397</c:v>
                </c:pt>
                <c:pt idx="4327">
                  <c:v>-12.401</c:v>
                </c:pt>
                <c:pt idx="4328">
                  <c:v>-12.404</c:v>
                </c:pt>
                <c:pt idx="4329">
                  <c:v>-12.412000000000001</c:v>
                </c:pt>
                <c:pt idx="4330">
                  <c:v>-12.41</c:v>
                </c:pt>
                <c:pt idx="4331">
                  <c:v>-12.404999999999999</c:v>
                </c:pt>
                <c:pt idx="4332">
                  <c:v>-12.401</c:v>
                </c:pt>
                <c:pt idx="4333">
                  <c:v>-12.414999999999999</c:v>
                </c:pt>
                <c:pt idx="4334">
                  <c:v>-12.436</c:v>
                </c:pt>
                <c:pt idx="4335">
                  <c:v>-12.432</c:v>
                </c:pt>
                <c:pt idx="4336">
                  <c:v>-12.414999999999999</c:v>
                </c:pt>
                <c:pt idx="4337">
                  <c:v>-12.417</c:v>
                </c:pt>
                <c:pt idx="4338">
                  <c:v>-12.417</c:v>
                </c:pt>
                <c:pt idx="4339">
                  <c:v>-12.420999999999999</c:v>
                </c:pt>
                <c:pt idx="4340">
                  <c:v>-12.413</c:v>
                </c:pt>
                <c:pt idx="4341">
                  <c:v>-12.429</c:v>
                </c:pt>
                <c:pt idx="4342">
                  <c:v>-12.433</c:v>
                </c:pt>
                <c:pt idx="4343">
                  <c:v>-12.444000000000001</c:v>
                </c:pt>
                <c:pt idx="4344">
                  <c:v>-12.436999999999999</c:v>
                </c:pt>
                <c:pt idx="4345">
                  <c:v>-12.429</c:v>
                </c:pt>
                <c:pt idx="4346">
                  <c:v>-12.433</c:v>
                </c:pt>
                <c:pt idx="4347">
                  <c:v>-12.436999999999999</c:v>
                </c:pt>
                <c:pt idx="4348">
                  <c:v>-12.445</c:v>
                </c:pt>
                <c:pt idx="4349">
                  <c:v>-12.445</c:v>
                </c:pt>
                <c:pt idx="4350">
                  <c:v>-12.452999999999999</c:v>
                </c:pt>
                <c:pt idx="4351">
                  <c:v>-12.443</c:v>
                </c:pt>
                <c:pt idx="4352">
                  <c:v>-12.449</c:v>
                </c:pt>
                <c:pt idx="4353">
                  <c:v>-12.452999999999999</c:v>
                </c:pt>
                <c:pt idx="4354">
                  <c:v>-12.452999999999999</c:v>
                </c:pt>
                <c:pt idx="4355">
                  <c:v>-12.457000000000001</c:v>
                </c:pt>
                <c:pt idx="4356">
                  <c:v>-12.457000000000001</c:v>
                </c:pt>
                <c:pt idx="4357">
                  <c:v>-12.451000000000001</c:v>
                </c:pt>
                <c:pt idx="4358">
                  <c:v>-12.457000000000001</c:v>
                </c:pt>
                <c:pt idx="4359">
                  <c:v>-12.452999999999999</c:v>
                </c:pt>
                <c:pt idx="4360">
                  <c:v>-12.449</c:v>
                </c:pt>
                <c:pt idx="4361">
                  <c:v>-12.465</c:v>
                </c:pt>
                <c:pt idx="4362">
                  <c:v>-12.457000000000001</c:v>
                </c:pt>
                <c:pt idx="4363">
                  <c:v>-12.455</c:v>
                </c:pt>
                <c:pt idx="4364">
                  <c:v>-12.473000000000001</c:v>
                </c:pt>
                <c:pt idx="4365">
                  <c:v>-12.465</c:v>
                </c:pt>
                <c:pt idx="4366">
                  <c:v>-12.468999999999999</c:v>
                </c:pt>
                <c:pt idx="4367">
                  <c:v>-12.473000000000001</c:v>
                </c:pt>
                <c:pt idx="4368">
                  <c:v>-12.473000000000001</c:v>
                </c:pt>
                <c:pt idx="4369">
                  <c:v>-12.473000000000001</c:v>
                </c:pt>
                <c:pt idx="4370">
                  <c:v>-12.458</c:v>
                </c:pt>
                <c:pt idx="4371">
                  <c:v>-12.465999999999999</c:v>
                </c:pt>
                <c:pt idx="4372">
                  <c:v>-12.473000000000001</c:v>
                </c:pt>
                <c:pt idx="4373">
                  <c:v>-12.465999999999999</c:v>
                </c:pt>
                <c:pt idx="4374">
                  <c:v>-12.477</c:v>
                </c:pt>
                <c:pt idx="4375">
                  <c:v>-12.472</c:v>
                </c:pt>
                <c:pt idx="4376">
                  <c:v>-12.477</c:v>
                </c:pt>
                <c:pt idx="4377">
                  <c:v>-12.477</c:v>
                </c:pt>
                <c:pt idx="4378">
                  <c:v>-12.478</c:v>
                </c:pt>
                <c:pt idx="4379">
                  <c:v>-12.481</c:v>
                </c:pt>
                <c:pt idx="4380">
                  <c:v>-12.497</c:v>
                </c:pt>
                <c:pt idx="4381">
                  <c:v>-12.484999999999999</c:v>
                </c:pt>
                <c:pt idx="4382">
                  <c:v>-12.493</c:v>
                </c:pt>
                <c:pt idx="4383">
                  <c:v>-12.481999999999999</c:v>
                </c:pt>
                <c:pt idx="4384">
                  <c:v>-12.491</c:v>
                </c:pt>
                <c:pt idx="4385">
                  <c:v>-12.497</c:v>
                </c:pt>
                <c:pt idx="4386">
                  <c:v>-12.497</c:v>
                </c:pt>
                <c:pt idx="4387">
                  <c:v>-12.494999999999999</c:v>
                </c:pt>
                <c:pt idx="4388">
                  <c:v>-12.505000000000001</c:v>
                </c:pt>
                <c:pt idx="4389">
                  <c:v>-12.500999999999999</c:v>
                </c:pt>
                <c:pt idx="4390">
                  <c:v>-12.503</c:v>
                </c:pt>
                <c:pt idx="4391">
                  <c:v>-12.513</c:v>
                </c:pt>
                <c:pt idx="4392">
                  <c:v>-12.513</c:v>
                </c:pt>
                <c:pt idx="4393">
                  <c:v>-12.516999999999999</c:v>
                </c:pt>
                <c:pt idx="4394">
                  <c:v>-12.516</c:v>
                </c:pt>
                <c:pt idx="4395">
                  <c:v>-12.521000000000001</c:v>
                </c:pt>
                <c:pt idx="4396">
                  <c:v>-12.523</c:v>
                </c:pt>
                <c:pt idx="4397">
                  <c:v>-12.532</c:v>
                </c:pt>
                <c:pt idx="4398">
                  <c:v>-12.536</c:v>
                </c:pt>
                <c:pt idx="4399">
                  <c:v>-12.53</c:v>
                </c:pt>
                <c:pt idx="4400">
                  <c:v>-12.536</c:v>
                </c:pt>
                <c:pt idx="4401">
                  <c:v>-12.544</c:v>
                </c:pt>
                <c:pt idx="4402">
                  <c:v>-12.538</c:v>
                </c:pt>
                <c:pt idx="4403">
                  <c:v>-12.552</c:v>
                </c:pt>
                <c:pt idx="4404">
                  <c:v>-12.548</c:v>
                </c:pt>
                <c:pt idx="4405">
                  <c:v>-12.532</c:v>
                </c:pt>
                <c:pt idx="4406">
                  <c:v>-12.544</c:v>
                </c:pt>
                <c:pt idx="4407">
                  <c:v>-12.548</c:v>
                </c:pt>
                <c:pt idx="4408">
                  <c:v>-12.555999999999999</c:v>
                </c:pt>
                <c:pt idx="4409">
                  <c:v>-12.548</c:v>
                </c:pt>
                <c:pt idx="4410">
                  <c:v>-12.552</c:v>
                </c:pt>
                <c:pt idx="4411">
                  <c:v>-12.55</c:v>
                </c:pt>
                <c:pt idx="4412">
                  <c:v>-12.564</c:v>
                </c:pt>
                <c:pt idx="4413">
                  <c:v>-12.552</c:v>
                </c:pt>
                <c:pt idx="4414">
                  <c:v>-12.55</c:v>
                </c:pt>
                <c:pt idx="4415">
                  <c:v>-12.56</c:v>
                </c:pt>
                <c:pt idx="4416">
                  <c:v>-12.571999999999999</c:v>
                </c:pt>
                <c:pt idx="4417">
                  <c:v>-12.564</c:v>
                </c:pt>
                <c:pt idx="4418">
                  <c:v>-12.564</c:v>
                </c:pt>
                <c:pt idx="4419">
                  <c:v>-12.568</c:v>
                </c:pt>
                <c:pt idx="4420">
                  <c:v>-12.576000000000001</c:v>
                </c:pt>
                <c:pt idx="4421">
                  <c:v>-12.576000000000001</c:v>
                </c:pt>
                <c:pt idx="4422">
                  <c:v>-12.576000000000001</c:v>
                </c:pt>
                <c:pt idx="4423">
                  <c:v>-12.583</c:v>
                </c:pt>
                <c:pt idx="4424">
                  <c:v>-12.576000000000001</c:v>
                </c:pt>
                <c:pt idx="4425">
                  <c:v>-12.576000000000001</c:v>
                </c:pt>
                <c:pt idx="4426">
                  <c:v>-12.574</c:v>
                </c:pt>
                <c:pt idx="4427">
                  <c:v>-12.584</c:v>
                </c:pt>
                <c:pt idx="4428">
                  <c:v>-12.58</c:v>
                </c:pt>
                <c:pt idx="4429">
                  <c:v>-12.587999999999999</c:v>
                </c:pt>
                <c:pt idx="4430">
                  <c:v>-12.595000000000001</c:v>
                </c:pt>
                <c:pt idx="4431">
                  <c:v>-12.584</c:v>
                </c:pt>
                <c:pt idx="4432">
                  <c:v>-12.59</c:v>
                </c:pt>
                <c:pt idx="4433">
                  <c:v>-12.584</c:v>
                </c:pt>
                <c:pt idx="4434">
                  <c:v>-12.592000000000001</c:v>
                </c:pt>
                <c:pt idx="4435">
                  <c:v>-12.582000000000001</c:v>
                </c:pt>
                <c:pt idx="4436">
                  <c:v>-12.584</c:v>
                </c:pt>
                <c:pt idx="4437">
                  <c:v>-12.592000000000001</c:v>
                </c:pt>
                <c:pt idx="4438">
                  <c:v>-12.59</c:v>
                </c:pt>
                <c:pt idx="4439">
                  <c:v>-12.596</c:v>
                </c:pt>
                <c:pt idx="4440">
                  <c:v>-12.603999999999999</c:v>
                </c:pt>
                <c:pt idx="4441">
                  <c:v>-12.606</c:v>
                </c:pt>
                <c:pt idx="4442">
                  <c:v>-12.6</c:v>
                </c:pt>
                <c:pt idx="4443">
                  <c:v>-12.6</c:v>
                </c:pt>
                <c:pt idx="4444">
                  <c:v>-12.61</c:v>
                </c:pt>
                <c:pt idx="4445">
                  <c:v>-12.603999999999999</c:v>
                </c:pt>
                <c:pt idx="4446">
                  <c:v>-12.619</c:v>
                </c:pt>
                <c:pt idx="4447">
                  <c:v>-12.621</c:v>
                </c:pt>
                <c:pt idx="4448">
                  <c:v>-12.616</c:v>
                </c:pt>
                <c:pt idx="4449">
                  <c:v>-12.616</c:v>
                </c:pt>
                <c:pt idx="4450">
                  <c:v>-12.616</c:v>
                </c:pt>
                <c:pt idx="4451">
                  <c:v>-12.62</c:v>
                </c:pt>
                <c:pt idx="4452">
                  <c:v>-12.622999999999999</c:v>
                </c:pt>
                <c:pt idx="4453">
                  <c:v>-12.624000000000001</c:v>
                </c:pt>
                <c:pt idx="4454">
                  <c:v>-12.635</c:v>
                </c:pt>
                <c:pt idx="4455">
                  <c:v>-12.635</c:v>
                </c:pt>
                <c:pt idx="4456">
                  <c:v>-12.641</c:v>
                </c:pt>
                <c:pt idx="4457">
                  <c:v>-12.654999999999999</c:v>
                </c:pt>
                <c:pt idx="4458">
                  <c:v>-12.651</c:v>
                </c:pt>
                <c:pt idx="4459">
                  <c:v>-12.651</c:v>
                </c:pt>
                <c:pt idx="4460">
                  <c:v>-12.651</c:v>
                </c:pt>
                <c:pt idx="4461">
                  <c:v>-12.651</c:v>
                </c:pt>
                <c:pt idx="4462">
                  <c:v>-12.654999999999999</c:v>
                </c:pt>
                <c:pt idx="4463">
                  <c:v>-12.663</c:v>
                </c:pt>
                <c:pt idx="4464">
                  <c:v>-12.667</c:v>
                </c:pt>
                <c:pt idx="4465">
                  <c:v>-12.657</c:v>
                </c:pt>
                <c:pt idx="4466">
                  <c:v>-12.663</c:v>
                </c:pt>
                <c:pt idx="4467">
                  <c:v>-12.659000000000001</c:v>
                </c:pt>
                <c:pt idx="4468">
                  <c:v>-12.661</c:v>
                </c:pt>
                <c:pt idx="4469">
                  <c:v>-12.667</c:v>
                </c:pt>
                <c:pt idx="4470">
                  <c:v>-12.659000000000001</c:v>
                </c:pt>
                <c:pt idx="4471">
                  <c:v>-12.664999999999999</c:v>
                </c:pt>
                <c:pt idx="4472">
                  <c:v>-12.663</c:v>
                </c:pt>
                <c:pt idx="4473">
                  <c:v>-12.656000000000001</c:v>
                </c:pt>
                <c:pt idx="4474">
                  <c:v>-12.661</c:v>
                </c:pt>
                <c:pt idx="4475">
                  <c:v>-12.667</c:v>
                </c:pt>
                <c:pt idx="4476">
                  <c:v>-12.670999999999999</c:v>
                </c:pt>
                <c:pt idx="4477">
                  <c:v>-12.677</c:v>
                </c:pt>
                <c:pt idx="4478">
                  <c:v>-12.686999999999999</c:v>
                </c:pt>
                <c:pt idx="4479">
                  <c:v>-12.675000000000001</c:v>
                </c:pt>
                <c:pt idx="4480">
                  <c:v>-12.680999999999999</c:v>
                </c:pt>
                <c:pt idx="4481">
                  <c:v>-12.686999999999999</c:v>
                </c:pt>
                <c:pt idx="4482">
                  <c:v>-12.699</c:v>
                </c:pt>
                <c:pt idx="4483">
                  <c:v>-12.691000000000001</c:v>
                </c:pt>
                <c:pt idx="4484">
                  <c:v>-12.686999999999999</c:v>
                </c:pt>
                <c:pt idx="4485">
                  <c:v>-12.695</c:v>
                </c:pt>
                <c:pt idx="4486">
                  <c:v>-12.696999999999999</c:v>
                </c:pt>
                <c:pt idx="4487">
                  <c:v>-12.702</c:v>
                </c:pt>
                <c:pt idx="4488">
                  <c:v>-12.699</c:v>
                </c:pt>
                <c:pt idx="4489">
                  <c:v>-12.708</c:v>
                </c:pt>
                <c:pt idx="4490">
                  <c:v>-12.695</c:v>
                </c:pt>
                <c:pt idx="4491">
                  <c:v>-12.714</c:v>
                </c:pt>
                <c:pt idx="4492">
                  <c:v>-12.71</c:v>
                </c:pt>
                <c:pt idx="4493">
                  <c:v>-12.73</c:v>
                </c:pt>
                <c:pt idx="4494">
                  <c:v>-12.722</c:v>
                </c:pt>
                <c:pt idx="4495">
                  <c:v>-12.73</c:v>
                </c:pt>
                <c:pt idx="4496">
                  <c:v>-12.722</c:v>
                </c:pt>
                <c:pt idx="4497">
                  <c:v>-12.726000000000001</c:v>
                </c:pt>
                <c:pt idx="4498">
                  <c:v>-12.728</c:v>
                </c:pt>
                <c:pt idx="4499">
                  <c:v>-12.73</c:v>
                </c:pt>
                <c:pt idx="4500">
                  <c:v>-12.734</c:v>
                </c:pt>
                <c:pt idx="4501">
                  <c:v>-12.724</c:v>
                </c:pt>
                <c:pt idx="4502">
                  <c:v>-12.726000000000001</c:v>
                </c:pt>
                <c:pt idx="4503">
                  <c:v>-12.726000000000001</c:v>
                </c:pt>
                <c:pt idx="4504">
                  <c:v>-12.734</c:v>
                </c:pt>
                <c:pt idx="4505">
                  <c:v>-12.734</c:v>
                </c:pt>
                <c:pt idx="4506">
                  <c:v>-12.73</c:v>
                </c:pt>
                <c:pt idx="4507">
                  <c:v>-12.724</c:v>
                </c:pt>
                <c:pt idx="4508">
                  <c:v>-12.73</c:v>
                </c:pt>
                <c:pt idx="4509">
                  <c:v>-12.742000000000001</c:v>
                </c:pt>
                <c:pt idx="4510">
                  <c:v>-12.747999999999999</c:v>
                </c:pt>
                <c:pt idx="4511">
                  <c:v>-12.742000000000001</c:v>
                </c:pt>
                <c:pt idx="4512">
                  <c:v>-12.734</c:v>
                </c:pt>
                <c:pt idx="4513">
                  <c:v>-12.738</c:v>
                </c:pt>
                <c:pt idx="4514">
                  <c:v>-12.746</c:v>
                </c:pt>
                <c:pt idx="4515">
                  <c:v>-12.75</c:v>
                </c:pt>
                <c:pt idx="4516">
                  <c:v>-12.752000000000001</c:v>
                </c:pt>
                <c:pt idx="4517">
                  <c:v>-12.757</c:v>
                </c:pt>
                <c:pt idx="4518">
                  <c:v>-12.757</c:v>
                </c:pt>
                <c:pt idx="4519">
                  <c:v>-12.765000000000001</c:v>
                </c:pt>
                <c:pt idx="4520">
                  <c:v>-12.769</c:v>
                </c:pt>
                <c:pt idx="4521">
                  <c:v>-12.776999999999999</c:v>
                </c:pt>
                <c:pt idx="4522">
                  <c:v>-12.766999999999999</c:v>
                </c:pt>
                <c:pt idx="4523">
                  <c:v>-12.776999999999999</c:v>
                </c:pt>
                <c:pt idx="4524">
                  <c:v>-12.773</c:v>
                </c:pt>
                <c:pt idx="4525">
                  <c:v>-12.792</c:v>
                </c:pt>
                <c:pt idx="4526">
                  <c:v>-12.792</c:v>
                </c:pt>
                <c:pt idx="4527">
                  <c:v>-12.785</c:v>
                </c:pt>
                <c:pt idx="4528">
                  <c:v>-12.785</c:v>
                </c:pt>
                <c:pt idx="4529">
                  <c:v>-12.789</c:v>
                </c:pt>
                <c:pt idx="4530">
                  <c:v>-12.785</c:v>
                </c:pt>
                <c:pt idx="4531">
                  <c:v>-12.787000000000001</c:v>
                </c:pt>
                <c:pt idx="4532">
                  <c:v>-12.804</c:v>
                </c:pt>
                <c:pt idx="4533">
                  <c:v>-12.789</c:v>
                </c:pt>
                <c:pt idx="4534">
                  <c:v>-12.785</c:v>
                </c:pt>
                <c:pt idx="4535">
                  <c:v>-12.795999999999999</c:v>
                </c:pt>
                <c:pt idx="4536">
                  <c:v>-12.785</c:v>
                </c:pt>
                <c:pt idx="4537">
                  <c:v>-12.789</c:v>
                </c:pt>
                <c:pt idx="4538">
                  <c:v>-12.785</c:v>
                </c:pt>
                <c:pt idx="4539">
                  <c:v>-12.797000000000001</c:v>
                </c:pt>
                <c:pt idx="4540">
                  <c:v>-12.795</c:v>
                </c:pt>
                <c:pt idx="4541">
                  <c:v>-12.797000000000001</c:v>
                </c:pt>
                <c:pt idx="4542">
                  <c:v>-12.804</c:v>
                </c:pt>
                <c:pt idx="4543">
                  <c:v>-12.804</c:v>
                </c:pt>
                <c:pt idx="4544">
                  <c:v>-12.801</c:v>
                </c:pt>
                <c:pt idx="4545">
                  <c:v>-12.808</c:v>
                </c:pt>
                <c:pt idx="4546">
                  <c:v>-12.803000000000001</c:v>
                </c:pt>
                <c:pt idx="4547">
                  <c:v>-12.811999999999999</c:v>
                </c:pt>
                <c:pt idx="4548">
                  <c:v>-12.816000000000001</c:v>
                </c:pt>
                <c:pt idx="4549">
                  <c:v>-12.811</c:v>
                </c:pt>
                <c:pt idx="4550">
                  <c:v>-12.816000000000001</c:v>
                </c:pt>
                <c:pt idx="4551">
                  <c:v>-12.817</c:v>
                </c:pt>
                <c:pt idx="4552">
                  <c:v>-12.82</c:v>
                </c:pt>
                <c:pt idx="4553">
                  <c:v>-12.817</c:v>
                </c:pt>
                <c:pt idx="4554">
                  <c:v>-12.827999999999999</c:v>
                </c:pt>
                <c:pt idx="4555">
                  <c:v>-12.834</c:v>
                </c:pt>
                <c:pt idx="4556">
                  <c:v>-12.836</c:v>
                </c:pt>
                <c:pt idx="4557">
                  <c:v>-12.851000000000001</c:v>
                </c:pt>
                <c:pt idx="4558">
                  <c:v>-12.843999999999999</c:v>
                </c:pt>
                <c:pt idx="4559">
                  <c:v>-12.843999999999999</c:v>
                </c:pt>
                <c:pt idx="4560">
                  <c:v>-12.84</c:v>
                </c:pt>
                <c:pt idx="4561">
                  <c:v>-12.852</c:v>
                </c:pt>
                <c:pt idx="4562">
                  <c:v>-12.859</c:v>
                </c:pt>
                <c:pt idx="4563">
                  <c:v>-12.859</c:v>
                </c:pt>
                <c:pt idx="4564">
                  <c:v>-12.865</c:v>
                </c:pt>
                <c:pt idx="4565">
                  <c:v>-12.856</c:v>
                </c:pt>
                <c:pt idx="4566">
                  <c:v>-12.856</c:v>
                </c:pt>
                <c:pt idx="4567">
                  <c:v>-12.858000000000001</c:v>
                </c:pt>
                <c:pt idx="4568">
                  <c:v>-12.856</c:v>
                </c:pt>
                <c:pt idx="4569">
                  <c:v>-12.856</c:v>
                </c:pt>
                <c:pt idx="4570">
                  <c:v>-12.85</c:v>
                </c:pt>
                <c:pt idx="4571">
                  <c:v>-12.86</c:v>
                </c:pt>
                <c:pt idx="4572">
                  <c:v>-12.86</c:v>
                </c:pt>
                <c:pt idx="4573">
                  <c:v>-12.858000000000001</c:v>
                </c:pt>
                <c:pt idx="4574">
                  <c:v>-12.856</c:v>
                </c:pt>
                <c:pt idx="4575">
                  <c:v>-12.864000000000001</c:v>
                </c:pt>
                <c:pt idx="4576">
                  <c:v>-12.868</c:v>
                </c:pt>
                <c:pt idx="4577">
                  <c:v>-12.868</c:v>
                </c:pt>
                <c:pt idx="4578">
                  <c:v>-12.86</c:v>
                </c:pt>
                <c:pt idx="4579">
                  <c:v>-12.864000000000001</c:v>
                </c:pt>
                <c:pt idx="4580">
                  <c:v>-12.868</c:v>
                </c:pt>
                <c:pt idx="4581">
                  <c:v>-12.86</c:v>
                </c:pt>
                <c:pt idx="4582">
                  <c:v>-12.862</c:v>
                </c:pt>
                <c:pt idx="4583">
                  <c:v>-12.88</c:v>
                </c:pt>
                <c:pt idx="4584">
                  <c:v>-12.888</c:v>
                </c:pt>
                <c:pt idx="4585">
                  <c:v>-12.884</c:v>
                </c:pt>
                <c:pt idx="4586">
                  <c:v>-12.884</c:v>
                </c:pt>
                <c:pt idx="4587">
                  <c:v>-12.888</c:v>
                </c:pt>
                <c:pt idx="4588">
                  <c:v>-12.89</c:v>
                </c:pt>
                <c:pt idx="4589">
                  <c:v>-12.884</c:v>
                </c:pt>
                <c:pt idx="4590">
                  <c:v>-12.9</c:v>
                </c:pt>
                <c:pt idx="4591">
                  <c:v>-12.898</c:v>
                </c:pt>
                <c:pt idx="4592">
                  <c:v>-12.903</c:v>
                </c:pt>
                <c:pt idx="4593">
                  <c:v>-12.896000000000001</c:v>
                </c:pt>
                <c:pt idx="4594">
                  <c:v>-12.894</c:v>
                </c:pt>
                <c:pt idx="4595">
                  <c:v>-12.891999999999999</c:v>
                </c:pt>
                <c:pt idx="4596">
                  <c:v>-12.907</c:v>
                </c:pt>
                <c:pt idx="4597">
                  <c:v>-12.901999999999999</c:v>
                </c:pt>
                <c:pt idx="4598">
                  <c:v>-12.888</c:v>
                </c:pt>
                <c:pt idx="4599">
                  <c:v>-12.896000000000001</c:v>
                </c:pt>
                <c:pt idx="4600">
                  <c:v>-12.9</c:v>
                </c:pt>
                <c:pt idx="4601">
                  <c:v>-12.9</c:v>
                </c:pt>
                <c:pt idx="4602">
                  <c:v>-12.914999999999999</c:v>
                </c:pt>
                <c:pt idx="4603">
                  <c:v>-12.917</c:v>
                </c:pt>
                <c:pt idx="4604">
                  <c:v>-12.927</c:v>
                </c:pt>
                <c:pt idx="4605">
                  <c:v>-12.923</c:v>
                </c:pt>
                <c:pt idx="4606">
                  <c:v>-12.914</c:v>
                </c:pt>
                <c:pt idx="4607">
                  <c:v>-12.916</c:v>
                </c:pt>
                <c:pt idx="4608">
                  <c:v>-12.927</c:v>
                </c:pt>
                <c:pt idx="4609">
                  <c:v>-12.925000000000001</c:v>
                </c:pt>
                <c:pt idx="4610">
                  <c:v>-12.935</c:v>
                </c:pt>
                <c:pt idx="4611">
                  <c:v>-12.939</c:v>
                </c:pt>
                <c:pt idx="4612">
                  <c:v>-12.939</c:v>
                </c:pt>
                <c:pt idx="4613">
                  <c:v>-12.939</c:v>
                </c:pt>
                <c:pt idx="4614">
                  <c:v>-12.935</c:v>
                </c:pt>
                <c:pt idx="4615">
                  <c:v>-12.933</c:v>
                </c:pt>
                <c:pt idx="4616">
                  <c:v>-12.939</c:v>
                </c:pt>
                <c:pt idx="4617">
                  <c:v>-12.935</c:v>
                </c:pt>
                <c:pt idx="4618">
                  <c:v>-12.945</c:v>
                </c:pt>
                <c:pt idx="4619">
                  <c:v>-12.943</c:v>
                </c:pt>
                <c:pt idx="4620">
                  <c:v>-12.946999999999999</c:v>
                </c:pt>
                <c:pt idx="4621">
                  <c:v>-12.951000000000001</c:v>
                </c:pt>
                <c:pt idx="4622">
                  <c:v>-12.959</c:v>
                </c:pt>
                <c:pt idx="4623">
                  <c:v>-12.951000000000001</c:v>
                </c:pt>
                <c:pt idx="4624">
                  <c:v>-12.955</c:v>
                </c:pt>
                <c:pt idx="4625">
                  <c:v>-12.959</c:v>
                </c:pt>
                <c:pt idx="4626">
                  <c:v>-12.97</c:v>
                </c:pt>
                <c:pt idx="4627">
                  <c:v>-12.959</c:v>
                </c:pt>
                <c:pt idx="4628">
                  <c:v>-12.962999999999999</c:v>
                </c:pt>
                <c:pt idx="4629">
                  <c:v>-12.962999999999999</c:v>
                </c:pt>
                <c:pt idx="4630">
                  <c:v>-12.97</c:v>
                </c:pt>
                <c:pt idx="4631">
                  <c:v>-12.967000000000001</c:v>
                </c:pt>
                <c:pt idx="4632">
                  <c:v>-12.955</c:v>
                </c:pt>
                <c:pt idx="4633">
                  <c:v>-12.962999999999999</c:v>
                </c:pt>
                <c:pt idx="4634">
                  <c:v>-12.967000000000001</c:v>
                </c:pt>
                <c:pt idx="4635">
                  <c:v>-12.97</c:v>
                </c:pt>
                <c:pt idx="4636">
                  <c:v>-12.97</c:v>
                </c:pt>
                <c:pt idx="4637">
                  <c:v>-12.981999999999999</c:v>
                </c:pt>
                <c:pt idx="4638">
                  <c:v>-12.986000000000001</c:v>
                </c:pt>
                <c:pt idx="4639">
                  <c:v>-12.984</c:v>
                </c:pt>
                <c:pt idx="4640">
                  <c:v>-12.994</c:v>
                </c:pt>
                <c:pt idx="4641">
                  <c:v>-12.994</c:v>
                </c:pt>
                <c:pt idx="4642">
                  <c:v>-12.988</c:v>
                </c:pt>
                <c:pt idx="4643">
                  <c:v>-12.99</c:v>
                </c:pt>
                <c:pt idx="4644">
                  <c:v>-13.000999999999999</c:v>
                </c:pt>
                <c:pt idx="4645">
                  <c:v>-12.996</c:v>
                </c:pt>
                <c:pt idx="4646">
                  <c:v>-12.997999999999999</c:v>
                </c:pt>
                <c:pt idx="4647">
                  <c:v>-12.99</c:v>
                </c:pt>
                <c:pt idx="4648">
                  <c:v>-12.988</c:v>
                </c:pt>
                <c:pt idx="4649">
                  <c:v>-13.002000000000001</c:v>
                </c:pt>
                <c:pt idx="4650">
                  <c:v>-13.002000000000001</c:v>
                </c:pt>
                <c:pt idx="4651">
                  <c:v>-13.002000000000001</c:v>
                </c:pt>
                <c:pt idx="4652">
                  <c:v>-12.994</c:v>
                </c:pt>
                <c:pt idx="4653">
                  <c:v>-13.002000000000001</c:v>
                </c:pt>
                <c:pt idx="4654">
                  <c:v>-13.007999999999999</c:v>
                </c:pt>
                <c:pt idx="4655">
                  <c:v>-12.997999999999999</c:v>
                </c:pt>
                <c:pt idx="4656">
                  <c:v>-12.997999999999999</c:v>
                </c:pt>
                <c:pt idx="4657">
                  <c:v>-12.997999999999999</c:v>
                </c:pt>
                <c:pt idx="4658">
                  <c:v>-13.002000000000001</c:v>
                </c:pt>
                <c:pt idx="4659">
                  <c:v>-12.997999999999999</c:v>
                </c:pt>
                <c:pt idx="4660">
                  <c:v>-13.006</c:v>
                </c:pt>
                <c:pt idx="4661">
                  <c:v>-13.01</c:v>
                </c:pt>
                <c:pt idx="4662">
                  <c:v>-13.018000000000001</c:v>
                </c:pt>
                <c:pt idx="4663">
                  <c:v>-13.026999999999999</c:v>
                </c:pt>
                <c:pt idx="4664">
                  <c:v>-13.022</c:v>
                </c:pt>
                <c:pt idx="4665">
                  <c:v>-13.006</c:v>
                </c:pt>
                <c:pt idx="4666">
                  <c:v>-13.01</c:v>
                </c:pt>
                <c:pt idx="4667">
                  <c:v>-13.022</c:v>
                </c:pt>
                <c:pt idx="4668">
                  <c:v>-13.026</c:v>
                </c:pt>
                <c:pt idx="4669">
                  <c:v>-13.03</c:v>
                </c:pt>
                <c:pt idx="4670">
                  <c:v>-13.026</c:v>
                </c:pt>
                <c:pt idx="4671">
                  <c:v>-13.026</c:v>
                </c:pt>
                <c:pt idx="4672">
                  <c:v>-13.038</c:v>
                </c:pt>
                <c:pt idx="4673">
                  <c:v>-13.037000000000001</c:v>
                </c:pt>
                <c:pt idx="4674">
                  <c:v>-13.026</c:v>
                </c:pt>
                <c:pt idx="4675">
                  <c:v>-13.047000000000001</c:v>
                </c:pt>
                <c:pt idx="4676">
                  <c:v>-13.041</c:v>
                </c:pt>
                <c:pt idx="4677">
                  <c:v>-13.038</c:v>
                </c:pt>
                <c:pt idx="4678">
                  <c:v>-13.055</c:v>
                </c:pt>
                <c:pt idx="4679">
                  <c:v>-13.048999999999999</c:v>
                </c:pt>
                <c:pt idx="4680">
                  <c:v>-13.05</c:v>
                </c:pt>
                <c:pt idx="4681">
                  <c:v>-13.05</c:v>
                </c:pt>
                <c:pt idx="4682">
                  <c:v>-13.042</c:v>
                </c:pt>
                <c:pt idx="4683">
                  <c:v>-13.061</c:v>
                </c:pt>
                <c:pt idx="4684">
                  <c:v>-13.063000000000001</c:v>
                </c:pt>
                <c:pt idx="4685">
                  <c:v>-13.073</c:v>
                </c:pt>
                <c:pt idx="4686">
                  <c:v>-13.069000000000001</c:v>
                </c:pt>
                <c:pt idx="4687">
                  <c:v>-13.055999999999999</c:v>
                </c:pt>
                <c:pt idx="4688">
                  <c:v>-13.045999999999999</c:v>
                </c:pt>
                <c:pt idx="4689">
                  <c:v>-13.069000000000001</c:v>
                </c:pt>
                <c:pt idx="4690">
                  <c:v>-13.069000000000001</c:v>
                </c:pt>
                <c:pt idx="4691">
                  <c:v>-13.069000000000001</c:v>
                </c:pt>
                <c:pt idx="4692">
                  <c:v>-13.073</c:v>
                </c:pt>
                <c:pt idx="4693">
                  <c:v>-13.083</c:v>
                </c:pt>
                <c:pt idx="4694">
                  <c:v>-13.069000000000001</c:v>
                </c:pt>
                <c:pt idx="4695">
                  <c:v>-13.061999999999999</c:v>
                </c:pt>
                <c:pt idx="4696">
                  <c:v>-13.073</c:v>
                </c:pt>
                <c:pt idx="4697">
                  <c:v>-13.077</c:v>
                </c:pt>
                <c:pt idx="4698">
                  <c:v>-13.081</c:v>
                </c:pt>
                <c:pt idx="4699">
                  <c:v>-13.083</c:v>
                </c:pt>
                <c:pt idx="4700">
                  <c:v>-13.081</c:v>
                </c:pt>
                <c:pt idx="4701">
                  <c:v>-13.089</c:v>
                </c:pt>
                <c:pt idx="4702">
                  <c:v>-13.079000000000001</c:v>
                </c:pt>
                <c:pt idx="4703">
                  <c:v>-13.085000000000001</c:v>
                </c:pt>
                <c:pt idx="4704">
                  <c:v>-13.089</c:v>
                </c:pt>
                <c:pt idx="4705">
                  <c:v>-13.093</c:v>
                </c:pt>
                <c:pt idx="4706">
                  <c:v>-13.105</c:v>
                </c:pt>
                <c:pt idx="4707">
                  <c:v>-13.105</c:v>
                </c:pt>
                <c:pt idx="4708">
                  <c:v>-13.106999999999999</c:v>
                </c:pt>
                <c:pt idx="4709">
                  <c:v>-13.105</c:v>
                </c:pt>
                <c:pt idx="4710">
                  <c:v>-13.116</c:v>
                </c:pt>
                <c:pt idx="4711">
                  <c:v>-13.113</c:v>
                </c:pt>
                <c:pt idx="4712">
                  <c:v>-13.117000000000001</c:v>
                </c:pt>
                <c:pt idx="4713">
                  <c:v>-13.109</c:v>
                </c:pt>
                <c:pt idx="4714">
                  <c:v>-13.109</c:v>
                </c:pt>
                <c:pt idx="4715">
                  <c:v>-13.121</c:v>
                </c:pt>
                <c:pt idx="4716">
                  <c:v>-13.101000000000001</c:v>
                </c:pt>
                <c:pt idx="4717">
                  <c:v>-13.122999999999999</c:v>
                </c:pt>
                <c:pt idx="4718">
                  <c:v>-13.117000000000001</c:v>
                </c:pt>
                <c:pt idx="4719">
                  <c:v>-13.132999999999999</c:v>
                </c:pt>
                <c:pt idx="4720">
                  <c:v>-13.129</c:v>
                </c:pt>
                <c:pt idx="4721">
                  <c:v>-13.14</c:v>
                </c:pt>
                <c:pt idx="4722">
                  <c:v>-13.148</c:v>
                </c:pt>
                <c:pt idx="4723">
                  <c:v>-13.144</c:v>
                </c:pt>
                <c:pt idx="4724">
                  <c:v>-13.144</c:v>
                </c:pt>
                <c:pt idx="4725">
                  <c:v>-13.141</c:v>
                </c:pt>
                <c:pt idx="4726">
                  <c:v>-13.145</c:v>
                </c:pt>
                <c:pt idx="4727">
                  <c:v>-13.137</c:v>
                </c:pt>
                <c:pt idx="4728">
                  <c:v>-13.145</c:v>
                </c:pt>
                <c:pt idx="4729">
                  <c:v>-13.151</c:v>
                </c:pt>
                <c:pt idx="4730">
                  <c:v>-13.141</c:v>
                </c:pt>
                <c:pt idx="4731">
                  <c:v>-13.145</c:v>
                </c:pt>
                <c:pt idx="4732">
                  <c:v>-13.148999999999999</c:v>
                </c:pt>
                <c:pt idx="4733">
                  <c:v>-13.148999999999999</c:v>
                </c:pt>
                <c:pt idx="4734">
                  <c:v>-13.148999999999999</c:v>
                </c:pt>
                <c:pt idx="4735">
                  <c:v>-13.148999999999999</c:v>
                </c:pt>
                <c:pt idx="4736">
                  <c:v>-13.145</c:v>
                </c:pt>
                <c:pt idx="4737">
                  <c:v>-13.134</c:v>
                </c:pt>
                <c:pt idx="4738">
                  <c:v>-13.141</c:v>
                </c:pt>
                <c:pt idx="4739">
                  <c:v>-13.141999999999999</c:v>
                </c:pt>
                <c:pt idx="4740">
                  <c:v>-13.159000000000001</c:v>
                </c:pt>
                <c:pt idx="4741">
                  <c:v>-13.163</c:v>
                </c:pt>
                <c:pt idx="4742">
                  <c:v>-13.169</c:v>
                </c:pt>
                <c:pt idx="4743">
                  <c:v>-13.180999999999999</c:v>
                </c:pt>
                <c:pt idx="4744">
                  <c:v>-13.179</c:v>
                </c:pt>
                <c:pt idx="4745">
                  <c:v>-13.161</c:v>
                </c:pt>
                <c:pt idx="4746">
                  <c:v>-13.173</c:v>
                </c:pt>
                <c:pt idx="4747">
                  <c:v>-13.173</c:v>
                </c:pt>
                <c:pt idx="4748">
                  <c:v>-13.169</c:v>
                </c:pt>
                <c:pt idx="4749">
                  <c:v>-13.173</c:v>
                </c:pt>
                <c:pt idx="4750">
                  <c:v>-13.180999999999999</c:v>
                </c:pt>
                <c:pt idx="4751">
                  <c:v>-13.185</c:v>
                </c:pt>
                <c:pt idx="4752">
                  <c:v>-13.189</c:v>
                </c:pt>
                <c:pt idx="4753">
                  <c:v>-13.195</c:v>
                </c:pt>
                <c:pt idx="4754">
                  <c:v>-13.201000000000001</c:v>
                </c:pt>
                <c:pt idx="4755">
                  <c:v>-13.193</c:v>
                </c:pt>
                <c:pt idx="4756">
                  <c:v>-13.193</c:v>
                </c:pt>
                <c:pt idx="4757">
                  <c:v>-13.196999999999999</c:v>
                </c:pt>
                <c:pt idx="4758">
                  <c:v>-13.193</c:v>
                </c:pt>
                <c:pt idx="4759">
                  <c:v>-13.189</c:v>
                </c:pt>
                <c:pt idx="4760">
                  <c:v>-13.196999999999999</c:v>
                </c:pt>
                <c:pt idx="4761">
                  <c:v>-13.193</c:v>
                </c:pt>
                <c:pt idx="4762">
                  <c:v>-13.192</c:v>
                </c:pt>
                <c:pt idx="4763">
                  <c:v>-13.194000000000001</c:v>
                </c:pt>
                <c:pt idx="4764">
                  <c:v>-13.193</c:v>
                </c:pt>
                <c:pt idx="4765">
                  <c:v>-13.2</c:v>
                </c:pt>
                <c:pt idx="4766">
                  <c:v>-13.212999999999999</c:v>
                </c:pt>
                <c:pt idx="4767">
                  <c:v>-13.209</c:v>
                </c:pt>
                <c:pt idx="4768">
                  <c:v>-13.211</c:v>
                </c:pt>
                <c:pt idx="4769">
                  <c:v>-13.206</c:v>
                </c:pt>
                <c:pt idx="4770">
                  <c:v>-13.217000000000001</c:v>
                </c:pt>
                <c:pt idx="4771">
                  <c:v>-13.217000000000001</c:v>
                </c:pt>
                <c:pt idx="4772">
                  <c:v>-13.214</c:v>
                </c:pt>
                <c:pt idx="4773">
                  <c:v>-13.221</c:v>
                </c:pt>
                <c:pt idx="4774">
                  <c:v>-13.225</c:v>
                </c:pt>
                <c:pt idx="4775">
                  <c:v>-13.226000000000001</c:v>
                </c:pt>
                <c:pt idx="4776">
                  <c:v>-13.214</c:v>
                </c:pt>
                <c:pt idx="4777">
                  <c:v>-13.22</c:v>
                </c:pt>
                <c:pt idx="4778">
                  <c:v>-13.218</c:v>
                </c:pt>
                <c:pt idx="4779">
                  <c:v>-13.233000000000001</c:v>
                </c:pt>
                <c:pt idx="4780">
                  <c:v>-13.222</c:v>
                </c:pt>
                <c:pt idx="4781">
                  <c:v>-13.23</c:v>
                </c:pt>
                <c:pt idx="4782">
                  <c:v>-13.23</c:v>
                </c:pt>
                <c:pt idx="4783">
                  <c:v>-13.237</c:v>
                </c:pt>
                <c:pt idx="4784">
                  <c:v>-13.234</c:v>
                </c:pt>
                <c:pt idx="4785">
                  <c:v>-13.242000000000001</c:v>
                </c:pt>
                <c:pt idx="4786">
                  <c:v>-13.244999999999999</c:v>
                </c:pt>
                <c:pt idx="4787">
                  <c:v>-13.244999999999999</c:v>
                </c:pt>
                <c:pt idx="4788">
                  <c:v>-13.246</c:v>
                </c:pt>
                <c:pt idx="4789">
                  <c:v>-13.238</c:v>
                </c:pt>
                <c:pt idx="4790">
                  <c:v>-13.234</c:v>
                </c:pt>
                <c:pt idx="4791">
                  <c:v>-13.242000000000001</c:v>
                </c:pt>
                <c:pt idx="4792">
                  <c:v>-13.24</c:v>
                </c:pt>
                <c:pt idx="4793">
                  <c:v>-13.242000000000001</c:v>
                </c:pt>
                <c:pt idx="4794">
                  <c:v>-13.25</c:v>
                </c:pt>
                <c:pt idx="4795">
                  <c:v>-13.242000000000001</c:v>
                </c:pt>
                <c:pt idx="4796">
                  <c:v>-13.246</c:v>
                </c:pt>
                <c:pt idx="4797">
                  <c:v>-13.246</c:v>
                </c:pt>
                <c:pt idx="4798">
                  <c:v>-13.254</c:v>
                </c:pt>
                <c:pt idx="4799">
                  <c:v>-13.254</c:v>
                </c:pt>
                <c:pt idx="4800">
                  <c:v>-13.266</c:v>
                </c:pt>
                <c:pt idx="4801">
                  <c:v>-13.266</c:v>
                </c:pt>
                <c:pt idx="4802">
                  <c:v>-13.266</c:v>
                </c:pt>
                <c:pt idx="4803">
                  <c:v>-13.268000000000001</c:v>
                </c:pt>
                <c:pt idx="4804">
                  <c:v>-13.266</c:v>
                </c:pt>
                <c:pt idx="4805">
                  <c:v>-13.273999999999999</c:v>
                </c:pt>
                <c:pt idx="4806">
                  <c:v>-13.278</c:v>
                </c:pt>
                <c:pt idx="4807">
                  <c:v>-13.286</c:v>
                </c:pt>
                <c:pt idx="4808">
                  <c:v>-13.273999999999999</c:v>
                </c:pt>
                <c:pt idx="4809">
                  <c:v>-13.278</c:v>
                </c:pt>
                <c:pt idx="4810">
                  <c:v>-13.266999999999999</c:v>
                </c:pt>
                <c:pt idx="4811">
                  <c:v>-13.266999999999999</c:v>
                </c:pt>
                <c:pt idx="4812">
                  <c:v>-13.279</c:v>
                </c:pt>
                <c:pt idx="4813">
                  <c:v>-13.285</c:v>
                </c:pt>
                <c:pt idx="4814">
                  <c:v>-13.279</c:v>
                </c:pt>
                <c:pt idx="4815">
                  <c:v>-13.282999999999999</c:v>
                </c:pt>
                <c:pt idx="4816">
                  <c:v>-13.285</c:v>
                </c:pt>
                <c:pt idx="4817">
                  <c:v>-13.291</c:v>
                </c:pt>
                <c:pt idx="4818">
                  <c:v>-13.305999999999999</c:v>
                </c:pt>
                <c:pt idx="4819">
                  <c:v>-13.291</c:v>
                </c:pt>
                <c:pt idx="4820">
                  <c:v>-13.291</c:v>
                </c:pt>
                <c:pt idx="4821">
                  <c:v>-13.295</c:v>
                </c:pt>
                <c:pt idx="4822">
                  <c:v>-13.297000000000001</c:v>
                </c:pt>
                <c:pt idx="4823">
                  <c:v>-13.284000000000001</c:v>
                </c:pt>
                <c:pt idx="4824">
                  <c:v>-13.295</c:v>
                </c:pt>
                <c:pt idx="4825">
                  <c:v>-13.295</c:v>
                </c:pt>
                <c:pt idx="4826">
                  <c:v>-13.292</c:v>
                </c:pt>
                <c:pt idx="4827">
                  <c:v>-13.307</c:v>
                </c:pt>
                <c:pt idx="4828">
                  <c:v>-13.311</c:v>
                </c:pt>
                <c:pt idx="4829">
                  <c:v>-13.311</c:v>
                </c:pt>
                <c:pt idx="4830">
                  <c:v>-13.307</c:v>
                </c:pt>
                <c:pt idx="4831">
                  <c:v>-13.311</c:v>
                </c:pt>
                <c:pt idx="4832">
                  <c:v>-13.311</c:v>
                </c:pt>
                <c:pt idx="4833">
                  <c:v>-13.316000000000001</c:v>
                </c:pt>
                <c:pt idx="4834">
                  <c:v>-13.319000000000001</c:v>
                </c:pt>
                <c:pt idx="4835">
                  <c:v>-13.311999999999999</c:v>
                </c:pt>
                <c:pt idx="4836">
                  <c:v>-13.316000000000001</c:v>
                </c:pt>
                <c:pt idx="4837">
                  <c:v>-13.31</c:v>
                </c:pt>
                <c:pt idx="4838">
                  <c:v>-13.324</c:v>
                </c:pt>
                <c:pt idx="4839">
                  <c:v>-13.327999999999999</c:v>
                </c:pt>
                <c:pt idx="4840">
                  <c:v>-13.33</c:v>
                </c:pt>
                <c:pt idx="4841">
                  <c:v>-13.324</c:v>
                </c:pt>
                <c:pt idx="4842">
                  <c:v>-13.324</c:v>
                </c:pt>
                <c:pt idx="4843">
                  <c:v>-13.32</c:v>
                </c:pt>
                <c:pt idx="4844">
                  <c:v>-13.321</c:v>
                </c:pt>
                <c:pt idx="4845">
                  <c:v>-13.324</c:v>
                </c:pt>
                <c:pt idx="4846">
                  <c:v>-13.33</c:v>
                </c:pt>
                <c:pt idx="4847">
                  <c:v>-13.336</c:v>
                </c:pt>
                <c:pt idx="4848">
                  <c:v>-13.34</c:v>
                </c:pt>
                <c:pt idx="4849">
                  <c:v>-13.348000000000001</c:v>
                </c:pt>
                <c:pt idx="4850">
                  <c:v>-13.348000000000001</c:v>
                </c:pt>
                <c:pt idx="4851">
                  <c:v>-13.356</c:v>
                </c:pt>
                <c:pt idx="4852">
                  <c:v>-13.346</c:v>
                </c:pt>
                <c:pt idx="4853">
                  <c:v>-13.343999999999999</c:v>
                </c:pt>
                <c:pt idx="4854">
                  <c:v>-13.345000000000001</c:v>
                </c:pt>
                <c:pt idx="4855">
                  <c:v>-13.345000000000001</c:v>
                </c:pt>
                <c:pt idx="4856">
                  <c:v>-13.349</c:v>
                </c:pt>
                <c:pt idx="4857">
                  <c:v>-13.340999999999999</c:v>
                </c:pt>
                <c:pt idx="4858">
                  <c:v>-13.345000000000001</c:v>
                </c:pt>
                <c:pt idx="4859">
                  <c:v>-13.349</c:v>
                </c:pt>
                <c:pt idx="4860">
                  <c:v>-13.353</c:v>
                </c:pt>
                <c:pt idx="4861">
                  <c:v>-13.349</c:v>
                </c:pt>
                <c:pt idx="4862">
                  <c:v>-13.349</c:v>
                </c:pt>
                <c:pt idx="4863">
                  <c:v>-13.353</c:v>
                </c:pt>
                <c:pt idx="4864">
                  <c:v>-13.371</c:v>
                </c:pt>
                <c:pt idx="4865">
                  <c:v>-13.365</c:v>
                </c:pt>
                <c:pt idx="4866">
                  <c:v>-13.361000000000001</c:v>
                </c:pt>
                <c:pt idx="4867">
                  <c:v>-13.365</c:v>
                </c:pt>
                <c:pt idx="4868">
                  <c:v>-13.353999999999999</c:v>
                </c:pt>
                <c:pt idx="4869">
                  <c:v>-13.362</c:v>
                </c:pt>
                <c:pt idx="4870">
                  <c:v>-13.371</c:v>
                </c:pt>
                <c:pt idx="4871">
                  <c:v>-13.366</c:v>
                </c:pt>
                <c:pt idx="4872">
                  <c:v>-13.358000000000001</c:v>
                </c:pt>
                <c:pt idx="4873">
                  <c:v>-13.356</c:v>
                </c:pt>
                <c:pt idx="4874">
                  <c:v>-13.358000000000001</c:v>
                </c:pt>
                <c:pt idx="4875">
                  <c:v>-13.366</c:v>
                </c:pt>
                <c:pt idx="4876">
                  <c:v>-13.364000000000001</c:v>
                </c:pt>
                <c:pt idx="4877">
                  <c:v>-13.358000000000001</c:v>
                </c:pt>
                <c:pt idx="4878">
                  <c:v>-13.37</c:v>
                </c:pt>
                <c:pt idx="4879">
                  <c:v>-13.374000000000001</c:v>
                </c:pt>
                <c:pt idx="4880">
                  <c:v>-13.37</c:v>
                </c:pt>
                <c:pt idx="4881">
                  <c:v>-13.367000000000001</c:v>
                </c:pt>
                <c:pt idx="4882">
                  <c:v>-13.363</c:v>
                </c:pt>
                <c:pt idx="4883">
                  <c:v>-13.371</c:v>
                </c:pt>
                <c:pt idx="4884">
                  <c:v>-13.379</c:v>
                </c:pt>
                <c:pt idx="4885">
                  <c:v>-13.385</c:v>
                </c:pt>
                <c:pt idx="4886">
                  <c:v>-13.39</c:v>
                </c:pt>
                <c:pt idx="4887">
                  <c:v>-13.382999999999999</c:v>
                </c:pt>
                <c:pt idx="4888">
                  <c:v>-13.391</c:v>
                </c:pt>
                <c:pt idx="4889">
                  <c:v>-13.401999999999999</c:v>
                </c:pt>
                <c:pt idx="4890">
                  <c:v>-13.382999999999999</c:v>
                </c:pt>
                <c:pt idx="4891">
                  <c:v>-13.398999999999999</c:v>
                </c:pt>
                <c:pt idx="4892">
                  <c:v>-13.387</c:v>
                </c:pt>
                <c:pt idx="4893">
                  <c:v>-13.395</c:v>
                </c:pt>
                <c:pt idx="4894">
                  <c:v>-13.395</c:v>
                </c:pt>
                <c:pt idx="4895">
                  <c:v>-13.398999999999999</c:v>
                </c:pt>
                <c:pt idx="4896">
                  <c:v>-13.397</c:v>
                </c:pt>
                <c:pt idx="4897">
                  <c:v>-13.397</c:v>
                </c:pt>
                <c:pt idx="4898">
                  <c:v>-13.403</c:v>
                </c:pt>
                <c:pt idx="4899">
                  <c:v>-13.403</c:v>
                </c:pt>
                <c:pt idx="4900">
                  <c:v>-13.401999999999999</c:v>
                </c:pt>
                <c:pt idx="4901">
                  <c:v>-13.414999999999999</c:v>
                </c:pt>
                <c:pt idx="4902">
                  <c:v>-13.411</c:v>
                </c:pt>
                <c:pt idx="4903">
                  <c:v>-13.412000000000001</c:v>
                </c:pt>
                <c:pt idx="4904">
                  <c:v>-13.416</c:v>
                </c:pt>
                <c:pt idx="4905">
                  <c:v>-13.407999999999999</c:v>
                </c:pt>
                <c:pt idx="4906">
                  <c:v>-13.412000000000001</c:v>
                </c:pt>
                <c:pt idx="4907">
                  <c:v>-13.427</c:v>
                </c:pt>
                <c:pt idx="4908">
                  <c:v>-13.42</c:v>
                </c:pt>
                <c:pt idx="4909">
                  <c:v>-13.43</c:v>
                </c:pt>
                <c:pt idx="4910">
                  <c:v>-13.435</c:v>
                </c:pt>
                <c:pt idx="4911">
                  <c:v>-13.428000000000001</c:v>
                </c:pt>
                <c:pt idx="4912">
                  <c:v>-13.436</c:v>
                </c:pt>
                <c:pt idx="4913">
                  <c:v>-13.423999999999999</c:v>
                </c:pt>
                <c:pt idx="4914">
                  <c:v>-13.428000000000001</c:v>
                </c:pt>
                <c:pt idx="4915">
                  <c:v>-13.43</c:v>
                </c:pt>
                <c:pt idx="4916">
                  <c:v>-13.417</c:v>
                </c:pt>
                <c:pt idx="4917">
                  <c:v>-13.425000000000001</c:v>
                </c:pt>
                <c:pt idx="4918">
                  <c:v>-13.429</c:v>
                </c:pt>
                <c:pt idx="4919">
                  <c:v>-13.436999999999999</c:v>
                </c:pt>
                <c:pt idx="4920">
                  <c:v>-13.441000000000001</c:v>
                </c:pt>
                <c:pt idx="4921">
                  <c:v>-13.444000000000001</c:v>
                </c:pt>
                <c:pt idx="4922">
                  <c:v>-13.429</c:v>
                </c:pt>
                <c:pt idx="4923">
                  <c:v>-13.429</c:v>
                </c:pt>
                <c:pt idx="4924">
                  <c:v>-13.439</c:v>
                </c:pt>
                <c:pt idx="4925">
                  <c:v>-13.433</c:v>
                </c:pt>
                <c:pt idx="4926">
                  <c:v>-13.445</c:v>
                </c:pt>
                <c:pt idx="4927">
                  <c:v>-13.449</c:v>
                </c:pt>
                <c:pt idx="4928">
                  <c:v>-13.452999999999999</c:v>
                </c:pt>
                <c:pt idx="4929">
                  <c:v>-13.452999999999999</c:v>
                </c:pt>
                <c:pt idx="4930">
                  <c:v>-13.459</c:v>
                </c:pt>
                <c:pt idx="4931">
                  <c:v>-13.458</c:v>
                </c:pt>
                <c:pt idx="4932">
                  <c:v>-13.462999999999999</c:v>
                </c:pt>
                <c:pt idx="4933">
                  <c:v>-13.458</c:v>
                </c:pt>
                <c:pt idx="4934">
                  <c:v>-13.462</c:v>
                </c:pt>
                <c:pt idx="4935">
                  <c:v>-13.454000000000001</c:v>
                </c:pt>
                <c:pt idx="4936">
                  <c:v>-13.452</c:v>
                </c:pt>
                <c:pt idx="4937">
                  <c:v>-13.458</c:v>
                </c:pt>
                <c:pt idx="4938">
                  <c:v>-13.464</c:v>
                </c:pt>
                <c:pt idx="4939">
                  <c:v>-13.468</c:v>
                </c:pt>
                <c:pt idx="4940">
                  <c:v>-13.465999999999999</c:v>
                </c:pt>
                <c:pt idx="4941">
                  <c:v>-13.47</c:v>
                </c:pt>
                <c:pt idx="4942">
                  <c:v>-13.467000000000001</c:v>
                </c:pt>
                <c:pt idx="4943">
                  <c:v>-13.471</c:v>
                </c:pt>
                <c:pt idx="4944">
                  <c:v>-13.474</c:v>
                </c:pt>
                <c:pt idx="4945">
                  <c:v>-13.475</c:v>
                </c:pt>
                <c:pt idx="4946">
                  <c:v>-13.483000000000001</c:v>
                </c:pt>
                <c:pt idx="4947">
                  <c:v>-13.488</c:v>
                </c:pt>
                <c:pt idx="4948">
                  <c:v>-13.489000000000001</c:v>
                </c:pt>
                <c:pt idx="4949">
                  <c:v>-13.491</c:v>
                </c:pt>
                <c:pt idx="4950">
                  <c:v>-13.497</c:v>
                </c:pt>
                <c:pt idx="4951">
                  <c:v>-13.493</c:v>
                </c:pt>
                <c:pt idx="4952">
                  <c:v>-13.491</c:v>
                </c:pt>
                <c:pt idx="4953">
                  <c:v>-13.494999999999999</c:v>
                </c:pt>
                <c:pt idx="4954">
                  <c:v>-13.499000000000001</c:v>
                </c:pt>
                <c:pt idx="4955">
                  <c:v>-13.499000000000001</c:v>
                </c:pt>
                <c:pt idx="4956">
                  <c:v>-13.492000000000001</c:v>
                </c:pt>
                <c:pt idx="4957">
                  <c:v>-13.500999999999999</c:v>
                </c:pt>
                <c:pt idx="4958">
                  <c:v>-13.503</c:v>
                </c:pt>
                <c:pt idx="4959">
                  <c:v>-13.497999999999999</c:v>
                </c:pt>
                <c:pt idx="4960">
                  <c:v>-13.494</c:v>
                </c:pt>
                <c:pt idx="4961">
                  <c:v>-13.492000000000001</c:v>
                </c:pt>
                <c:pt idx="4962">
                  <c:v>-13.492000000000001</c:v>
                </c:pt>
                <c:pt idx="4963">
                  <c:v>-13.502000000000001</c:v>
                </c:pt>
                <c:pt idx="4964">
                  <c:v>-13.5</c:v>
                </c:pt>
                <c:pt idx="4965">
                  <c:v>-13.5</c:v>
                </c:pt>
                <c:pt idx="4966">
                  <c:v>-13.503</c:v>
                </c:pt>
                <c:pt idx="4967">
                  <c:v>-13.497</c:v>
                </c:pt>
                <c:pt idx="4968">
                  <c:v>-13.497</c:v>
                </c:pt>
                <c:pt idx="4969">
                  <c:v>-13.505000000000001</c:v>
                </c:pt>
                <c:pt idx="4970">
                  <c:v>-13.505000000000001</c:v>
                </c:pt>
                <c:pt idx="4971">
                  <c:v>-13.521000000000001</c:v>
                </c:pt>
                <c:pt idx="4972">
                  <c:v>-13.521000000000001</c:v>
                </c:pt>
                <c:pt idx="4973">
                  <c:v>-13.513</c:v>
                </c:pt>
                <c:pt idx="4974">
                  <c:v>-13.51</c:v>
                </c:pt>
                <c:pt idx="4975">
                  <c:v>-13.513999999999999</c:v>
                </c:pt>
                <c:pt idx="4976">
                  <c:v>-13.525</c:v>
                </c:pt>
                <c:pt idx="4977">
                  <c:v>-13.526999999999999</c:v>
                </c:pt>
                <c:pt idx="4978">
                  <c:v>-13.526999999999999</c:v>
                </c:pt>
                <c:pt idx="4979">
                  <c:v>-13.518000000000001</c:v>
                </c:pt>
                <c:pt idx="4980">
                  <c:v>-13.531000000000001</c:v>
                </c:pt>
                <c:pt idx="4981">
                  <c:v>-13.528</c:v>
                </c:pt>
                <c:pt idx="4982">
                  <c:v>-13.53</c:v>
                </c:pt>
                <c:pt idx="4983">
                  <c:v>-13.532</c:v>
                </c:pt>
                <c:pt idx="4984">
                  <c:v>-13.538</c:v>
                </c:pt>
                <c:pt idx="4985">
                  <c:v>-13.545999999999999</c:v>
                </c:pt>
                <c:pt idx="4986">
                  <c:v>-13.536</c:v>
                </c:pt>
                <c:pt idx="4987">
                  <c:v>-13.55</c:v>
                </c:pt>
                <c:pt idx="4988">
                  <c:v>-13.554</c:v>
                </c:pt>
                <c:pt idx="4989">
                  <c:v>-13.554</c:v>
                </c:pt>
                <c:pt idx="4990">
                  <c:v>-13.552</c:v>
                </c:pt>
                <c:pt idx="4991">
                  <c:v>-13.545999999999999</c:v>
                </c:pt>
                <c:pt idx="4992">
                  <c:v>-13.551</c:v>
                </c:pt>
                <c:pt idx="4993">
                  <c:v>-13.56</c:v>
                </c:pt>
                <c:pt idx="4994">
                  <c:v>-13.566000000000001</c:v>
                </c:pt>
                <c:pt idx="4995">
                  <c:v>-13.555</c:v>
                </c:pt>
                <c:pt idx="4996">
                  <c:v>-13.557</c:v>
                </c:pt>
                <c:pt idx="4997">
                  <c:v>-13.567</c:v>
                </c:pt>
                <c:pt idx="4998">
                  <c:v>-13.567</c:v>
                </c:pt>
                <c:pt idx="4999">
                  <c:v>-13.558999999999999</c:v>
                </c:pt>
                <c:pt idx="5000">
                  <c:v>-13.558999999999999</c:v>
                </c:pt>
                <c:pt idx="5001">
                  <c:v>-13.569000000000001</c:v>
                </c:pt>
                <c:pt idx="5002">
                  <c:v>-13.567</c:v>
                </c:pt>
                <c:pt idx="5003">
                  <c:v>-13.567</c:v>
                </c:pt>
                <c:pt idx="5004">
                  <c:v>-13.571</c:v>
                </c:pt>
                <c:pt idx="5005">
                  <c:v>-13.569000000000001</c:v>
                </c:pt>
                <c:pt idx="5006">
                  <c:v>-13.564</c:v>
                </c:pt>
                <c:pt idx="5007">
                  <c:v>-13.555999999999999</c:v>
                </c:pt>
                <c:pt idx="5008">
                  <c:v>-13.564</c:v>
                </c:pt>
                <c:pt idx="5009">
                  <c:v>-13.571999999999999</c:v>
                </c:pt>
                <c:pt idx="5010">
                  <c:v>-13.568</c:v>
                </c:pt>
                <c:pt idx="5011">
                  <c:v>-13.566000000000001</c:v>
                </c:pt>
                <c:pt idx="5012">
                  <c:v>-13.576000000000001</c:v>
                </c:pt>
                <c:pt idx="5013">
                  <c:v>-13.584</c:v>
                </c:pt>
                <c:pt idx="5014">
                  <c:v>-13.577999999999999</c:v>
                </c:pt>
                <c:pt idx="5015">
                  <c:v>-13.573</c:v>
                </c:pt>
                <c:pt idx="5016">
                  <c:v>-13.582000000000001</c:v>
                </c:pt>
                <c:pt idx="5017">
                  <c:v>-13.583</c:v>
                </c:pt>
                <c:pt idx="5018">
                  <c:v>-13.589</c:v>
                </c:pt>
                <c:pt idx="5019">
                  <c:v>-13.573</c:v>
                </c:pt>
                <c:pt idx="5020">
                  <c:v>-13.587</c:v>
                </c:pt>
                <c:pt idx="5021">
                  <c:v>-13.593</c:v>
                </c:pt>
                <c:pt idx="5022">
                  <c:v>-13.597</c:v>
                </c:pt>
                <c:pt idx="5023">
                  <c:v>-13.595000000000001</c:v>
                </c:pt>
                <c:pt idx="5024">
                  <c:v>-13.593</c:v>
                </c:pt>
                <c:pt idx="5025">
                  <c:v>-13.601000000000001</c:v>
                </c:pt>
                <c:pt idx="5026">
                  <c:v>-13.601000000000001</c:v>
                </c:pt>
                <c:pt idx="5027">
                  <c:v>-13.617000000000001</c:v>
                </c:pt>
                <c:pt idx="5028">
                  <c:v>-13.613</c:v>
                </c:pt>
                <c:pt idx="5029">
                  <c:v>-13.622999999999999</c:v>
                </c:pt>
                <c:pt idx="5030">
                  <c:v>-13.614000000000001</c:v>
                </c:pt>
                <c:pt idx="5031">
                  <c:v>-13.618</c:v>
                </c:pt>
                <c:pt idx="5032">
                  <c:v>-13.62</c:v>
                </c:pt>
                <c:pt idx="5033">
                  <c:v>-13.625</c:v>
                </c:pt>
                <c:pt idx="5034">
                  <c:v>-13.625999999999999</c:v>
                </c:pt>
                <c:pt idx="5035">
                  <c:v>-13.622</c:v>
                </c:pt>
                <c:pt idx="5036">
                  <c:v>-13.622</c:v>
                </c:pt>
                <c:pt idx="5037">
                  <c:v>-13.624000000000001</c:v>
                </c:pt>
                <c:pt idx="5038">
                  <c:v>-13.632</c:v>
                </c:pt>
                <c:pt idx="5039">
                  <c:v>-13.63</c:v>
                </c:pt>
                <c:pt idx="5040">
                  <c:v>-13.631</c:v>
                </c:pt>
                <c:pt idx="5041">
                  <c:v>-13.638</c:v>
                </c:pt>
                <c:pt idx="5042">
                  <c:v>-13.641999999999999</c:v>
                </c:pt>
                <c:pt idx="5043">
                  <c:v>-13.644</c:v>
                </c:pt>
                <c:pt idx="5044">
                  <c:v>-13.643000000000001</c:v>
                </c:pt>
                <c:pt idx="5045">
                  <c:v>-13.627000000000001</c:v>
                </c:pt>
                <c:pt idx="5046">
                  <c:v>-13.638999999999999</c:v>
                </c:pt>
                <c:pt idx="5047">
                  <c:v>-13.635</c:v>
                </c:pt>
                <c:pt idx="5048">
                  <c:v>-13.628</c:v>
                </c:pt>
                <c:pt idx="5049">
                  <c:v>-13.641999999999999</c:v>
                </c:pt>
                <c:pt idx="5050">
                  <c:v>-13.647</c:v>
                </c:pt>
                <c:pt idx="5051">
                  <c:v>-13.651999999999999</c:v>
                </c:pt>
                <c:pt idx="5052">
                  <c:v>-13.641999999999999</c:v>
                </c:pt>
                <c:pt idx="5053">
                  <c:v>-13.641999999999999</c:v>
                </c:pt>
                <c:pt idx="5054">
                  <c:v>-13.637</c:v>
                </c:pt>
                <c:pt idx="5055">
                  <c:v>-13.638999999999999</c:v>
                </c:pt>
                <c:pt idx="5056">
                  <c:v>-13.643000000000001</c:v>
                </c:pt>
                <c:pt idx="5057">
                  <c:v>-13.651999999999999</c:v>
                </c:pt>
                <c:pt idx="5058">
                  <c:v>-13.654999999999999</c:v>
                </c:pt>
                <c:pt idx="5059">
                  <c:v>-13.645</c:v>
                </c:pt>
                <c:pt idx="5060">
                  <c:v>-13.645</c:v>
                </c:pt>
                <c:pt idx="5061">
                  <c:v>-13.653</c:v>
                </c:pt>
                <c:pt idx="5062">
                  <c:v>-13.648999999999999</c:v>
                </c:pt>
                <c:pt idx="5063">
                  <c:v>-13.65</c:v>
                </c:pt>
                <c:pt idx="5064">
                  <c:v>-13.65</c:v>
                </c:pt>
                <c:pt idx="5065">
                  <c:v>-13.65</c:v>
                </c:pt>
                <c:pt idx="5066">
                  <c:v>-13.654</c:v>
                </c:pt>
                <c:pt idx="5067">
                  <c:v>-13.644</c:v>
                </c:pt>
                <c:pt idx="5068">
                  <c:v>-13.646000000000001</c:v>
                </c:pt>
                <c:pt idx="5069">
                  <c:v>-13.643000000000001</c:v>
                </c:pt>
                <c:pt idx="5070">
                  <c:v>-13.643000000000001</c:v>
                </c:pt>
                <c:pt idx="5071">
                  <c:v>-13.648999999999999</c:v>
                </c:pt>
                <c:pt idx="5072">
                  <c:v>-13.659000000000001</c:v>
                </c:pt>
                <c:pt idx="5073">
                  <c:v>-13.661</c:v>
                </c:pt>
                <c:pt idx="5074">
                  <c:v>-13.663</c:v>
                </c:pt>
                <c:pt idx="5075">
                  <c:v>-13.654999999999999</c:v>
                </c:pt>
                <c:pt idx="5076">
                  <c:v>-13.657</c:v>
                </c:pt>
                <c:pt idx="5077">
                  <c:v>-13.657999999999999</c:v>
                </c:pt>
                <c:pt idx="5078">
                  <c:v>-13.663</c:v>
                </c:pt>
                <c:pt idx="5079">
                  <c:v>-13.657999999999999</c:v>
                </c:pt>
                <c:pt idx="5080">
                  <c:v>-13.664</c:v>
                </c:pt>
                <c:pt idx="5081">
                  <c:v>-13.664</c:v>
                </c:pt>
                <c:pt idx="5082">
                  <c:v>-13.672000000000001</c:v>
                </c:pt>
                <c:pt idx="5083">
                  <c:v>-13.68</c:v>
                </c:pt>
                <c:pt idx="5084">
                  <c:v>-13.676</c:v>
                </c:pt>
                <c:pt idx="5085">
                  <c:v>-13.678000000000001</c:v>
                </c:pt>
                <c:pt idx="5086">
                  <c:v>-13.682</c:v>
                </c:pt>
                <c:pt idx="5087">
                  <c:v>-13.683999999999999</c:v>
                </c:pt>
                <c:pt idx="5088">
                  <c:v>-13.683999999999999</c:v>
                </c:pt>
                <c:pt idx="5089">
                  <c:v>-13.685</c:v>
                </c:pt>
                <c:pt idx="5090">
                  <c:v>-13.689</c:v>
                </c:pt>
                <c:pt idx="5091">
                  <c:v>-13.680999999999999</c:v>
                </c:pt>
                <c:pt idx="5092">
                  <c:v>-13.683</c:v>
                </c:pt>
                <c:pt idx="5093">
                  <c:v>-13.680999999999999</c:v>
                </c:pt>
                <c:pt idx="5094">
                  <c:v>-13.689</c:v>
                </c:pt>
                <c:pt idx="5095">
                  <c:v>-13.682</c:v>
                </c:pt>
                <c:pt idx="5096">
                  <c:v>-13.693</c:v>
                </c:pt>
                <c:pt idx="5097">
                  <c:v>-13.68</c:v>
                </c:pt>
                <c:pt idx="5098">
                  <c:v>-13.68</c:v>
                </c:pt>
                <c:pt idx="5099">
                  <c:v>-13.682</c:v>
                </c:pt>
                <c:pt idx="5100">
                  <c:v>-13.69</c:v>
                </c:pt>
                <c:pt idx="5101">
                  <c:v>-13.692</c:v>
                </c:pt>
                <c:pt idx="5102">
                  <c:v>-13.698</c:v>
                </c:pt>
                <c:pt idx="5103">
                  <c:v>-13.7</c:v>
                </c:pt>
                <c:pt idx="5104">
                  <c:v>-13.704000000000001</c:v>
                </c:pt>
                <c:pt idx="5105">
                  <c:v>-13.695</c:v>
                </c:pt>
                <c:pt idx="5106">
                  <c:v>-13.71</c:v>
                </c:pt>
                <c:pt idx="5107">
                  <c:v>-13.708</c:v>
                </c:pt>
                <c:pt idx="5108">
                  <c:v>-13.71</c:v>
                </c:pt>
                <c:pt idx="5109">
                  <c:v>-13.715999999999999</c:v>
                </c:pt>
                <c:pt idx="5110">
                  <c:v>-13.721</c:v>
                </c:pt>
                <c:pt idx="5111">
                  <c:v>-13.723000000000001</c:v>
                </c:pt>
                <c:pt idx="5112">
                  <c:v>-13.725</c:v>
                </c:pt>
                <c:pt idx="5113">
                  <c:v>-13.715</c:v>
                </c:pt>
                <c:pt idx="5114">
                  <c:v>-13.727</c:v>
                </c:pt>
                <c:pt idx="5115">
                  <c:v>-13.727</c:v>
                </c:pt>
                <c:pt idx="5116">
                  <c:v>-13.718999999999999</c:v>
                </c:pt>
                <c:pt idx="5117">
                  <c:v>-13.718999999999999</c:v>
                </c:pt>
                <c:pt idx="5118">
                  <c:v>-13.727</c:v>
                </c:pt>
                <c:pt idx="5119">
                  <c:v>-13.734999999999999</c:v>
                </c:pt>
                <c:pt idx="5120">
                  <c:v>-13.731999999999999</c:v>
                </c:pt>
                <c:pt idx="5121">
                  <c:v>-13.722</c:v>
                </c:pt>
                <c:pt idx="5122">
                  <c:v>-13.72</c:v>
                </c:pt>
                <c:pt idx="5123">
                  <c:v>-13.712999999999999</c:v>
                </c:pt>
                <c:pt idx="5124">
                  <c:v>-13.715</c:v>
                </c:pt>
                <c:pt idx="5125">
                  <c:v>-13.721</c:v>
                </c:pt>
                <c:pt idx="5126">
                  <c:v>-13.725</c:v>
                </c:pt>
                <c:pt idx="5127">
                  <c:v>-13.734999999999999</c:v>
                </c:pt>
                <c:pt idx="5128">
                  <c:v>-13.733000000000001</c:v>
                </c:pt>
                <c:pt idx="5129">
                  <c:v>-13.737</c:v>
                </c:pt>
                <c:pt idx="5130">
                  <c:v>-13.743</c:v>
                </c:pt>
                <c:pt idx="5131">
                  <c:v>-13.734999999999999</c:v>
                </c:pt>
                <c:pt idx="5132">
                  <c:v>-13.737</c:v>
                </c:pt>
                <c:pt idx="5133">
                  <c:v>-13.744999999999999</c:v>
                </c:pt>
                <c:pt idx="5134">
                  <c:v>-13.749000000000001</c:v>
                </c:pt>
                <c:pt idx="5135">
                  <c:v>-13.738</c:v>
                </c:pt>
                <c:pt idx="5136">
                  <c:v>-13.738</c:v>
                </c:pt>
                <c:pt idx="5137">
                  <c:v>-13.738</c:v>
                </c:pt>
                <c:pt idx="5138">
                  <c:v>-13.734</c:v>
                </c:pt>
                <c:pt idx="5139">
                  <c:v>-13.731</c:v>
                </c:pt>
                <c:pt idx="5140">
                  <c:v>-13.738</c:v>
                </c:pt>
                <c:pt idx="5141">
                  <c:v>-13.731</c:v>
                </c:pt>
                <c:pt idx="5142">
                  <c:v>-13.744999999999999</c:v>
                </c:pt>
                <c:pt idx="5143">
                  <c:v>-13.752000000000001</c:v>
                </c:pt>
                <c:pt idx="5144">
                  <c:v>-13.757999999999999</c:v>
                </c:pt>
                <c:pt idx="5145">
                  <c:v>-13.757</c:v>
                </c:pt>
                <c:pt idx="5146">
                  <c:v>-13.757</c:v>
                </c:pt>
                <c:pt idx="5147">
                  <c:v>-13.750999999999999</c:v>
                </c:pt>
                <c:pt idx="5148">
                  <c:v>-13.759</c:v>
                </c:pt>
                <c:pt idx="5149">
                  <c:v>-13.757</c:v>
                </c:pt>
                <c:pt idx="5150">
                  <c:v>-13.759</c:v>
                </c:pt>
                <c:pt idx="5151">
                  <c:v>-13.763</c:v>
                </c:pt>
                <c:pt idx="5152">
                  <c:v>-13.773</c:v>
                </c:pt>
                <c:pt idx="5153">
                  <c:v>-13.766999999999999</c:v>
                </c:pt>
                <c:pt idx="5154">
                  <c:v>-13.766999999999999</c:v>
                </c:pt>
                <c:pt idx="5155">
                  <c:v>-13.765000000000001</c:v>
                </c:pt>
                <c:pt idx="5156">
                  <c:v>-13.775</c:v>
                </c:pt>
                <c:pt idx="5157">
                  <c:v>-13.772</c:v>
                </c:pt>
                <c:pt idx="5158">
                  <c:v>-13.78</c:v>
                </c:pt>
                <c:pt idx="5159">
                  <c:v>-13.782999999999999</c:v>
                </c:pt>
                <c:pt idx="5160">
                  <c:v>-13.786</c:v>
                </c:pt>
                <c:pt idx="5161">
                  <c:v>-13.782</c:v>
                </c:pt>
                <c:pt idx="5162">
                  <c:v>-13.78</c:v>
                </c:pt>
                <c:pt idx="5163">
                  <c:v>-13.776</c:v>
                </c:pt>
                <c:pt idx="5164">
                  <c:v>-13.775</c:v>
                </c:pt>
                <c:pt idx="5165">
                  <c:v>-13.78</c:v>
                </c:pt>
                <c:pt idx="5166">
                  <c:v>-13.781000000000001</c:v>
                </c:pt>
                <c:pt idx="5167">
                  <c:v>-13.773</c:v>
                </c:pt>
                <c:pt idx="5168">
                  <c:v>-13.776999999999999</c:v>
                </c:pt>
                <c:pt idx="5169">
                  <c:v>-13.779</c:v>
                </c:pt>
                <c:pt idx="5170">
                  <c:v>-13.782999999999999</c:v>
                </c:pt>
                <c:pt idx="5171">
                  <c:v>-13.785</c:v>
                </c:pt>
                <c:pt idx="5172">
                  <c:v>-13.789</c:v>
                </c:pt>
                <c:pt idx="5173">
                  <c:v>-13.789</c:v>
                </c:pt>
                <c:pt idx="5174">
                  <c:v>-13.789</c:v>
                </c:pt>
                <c:pt idx="5175">
                  <c:v>-13.801</c:v>
                </c:pt>
                <c:pt idx="5176">
                  <c:v>-13.797000000000001</c:v>
                </c:pt>
                <c:pt idx="5177">
                  <c:v>-13.797000000000001</c:v>
                </c:pt>
                <c:pt idx="5178">
                  <c:v>-13.797000000000001</c:v>
                </c:pt>
                <c:pt idx="5179">
                  <c:v>-13.798999999999999</c:v>
                </c:pt>
                <c:pt idx="5180">
                  <c:v>-13.797000000000001</c:v>
                </c:pt>
                <c:pt idx="5181">
                  <c:v>-13.805</c:v>
                </c:pt>
                <c:pt idx="5182">
                  <c:v>-13.805</c:v>
                </c:pt>
                <c:pt idx="5183">
                  <c:v>-13.798</c:v>
                </c:pt>
                <c:pt idx="5184">
                  <c:v>-13.802</c:v>
                </c:pt>
                <c:pt idx="5185">
                  <c:v>-13.808</c:v>
                </c:pt>
                <c:pt idx="5186">
                  <c:v>-13.802</c:v>
                </c:pt>
                <c:pt idx="5187">
                  <c:v>-13.805999999999999</c:v>
                </c:pt>
                <c:pt idx="5188">
                  <c:v>-13.795999999999999</c:v>
                </c:pt>
                <c:pt idx="5189">
                  <c:v>-13.814</c:v>
                </c:pt>
                <c:pt idx="5190">
                  <c:v>-13.82</c:v>
                </c:pt>
                <c:pt idx="5191">
                  <c:v>-13.816000000000001</c:v>
                </c:pt>
                <c:pt idx="5192">
                  <c:v>-13.821999999999999</c:v>
                </c:pt>
                <c:pt idx="5193">
                  <c:v>-13.811999999999999</c:v>
                </c:pt>
                <c:pt idx="5194">
                  <c:v>-13.82</c:v>
                </c:pt>
                <c:pt idx="5195">
                  <c:v>-13.83</c:v>
                </c:pt>
                <c:pt idx="5196">
                  <c:v>-13.824</c:v>
                </c:pt>
                <c:pt idx="5197">
                  <c:v>-13.821</c:v>
                </c:pt>
                <c:pt idx="5198">
                  <c:v>-13.83</c:v>
                </c:pt>
                <c:pt idx="5199">
                  <c:v>-13.829000000000001</c:v>
                </c:pt>
                <c:pt idx="5200">
                  <c:v>-13.834</c:v>
                </c:pt>
                <c:pt idx="5201">
                  <c:v>-13.835000000000001</c:v>
                </c:pt>
                <c:pt idx="5202">
                  <c:v>-13.833</c:v>
                </c:pt>
                <c:pt idx="5203">
                  <c:v>-13.829000000000001</c:v>
                </c:pt>
                <c:pt idx="5204">
                  <c:v>-13.827</c:v>
                </c:pt>
                <c:pt idx="5205">
                  <c:v>-13.840999999999999</c:v>
                </c:pt>
                <c:pt idx="5206">
                  <c:v>-13.837</c:v>
                </c:pt>
                <c:pt idx="5207">
                  <c:v>-13.832000000000001</c:v>
                </c:pt>
                <c:pt idx="5208">
                  <c:v>-13.835000000000001</c:v>
                </c:pt>
                <c:pt idx="5209">
                  <c:v>-13.839</c:v>
                </c:pt>
                <c:pt idx="5210">
                  <c:v>-13.843</c:v>
                </c:pt>
                <c:pt idx="5211">
                  <c:v>-13.843</c:v>
                </c:pt>
                <c:pt idx="5212">
                  <c:v>-13.842000000000001</c:v>
                </c:pt>
                <c:pt idx="5213">
                  <c:v>-13.836</c:v>
                </c:pt>
                <c:pt idx="5214">
                  <c:v>-13.846</c:v>
                </c:pt>
                <c:pt idx="5215">
                  <c:v>-13.836</c:v>
                </c:pt>
                <c:pt idx="5216">
                  <c:v>-13.848000000000001</c:v>
                </c:pt>
                <c:pt idx="5217">
                  <c:v>-13.848000000000001</c:v>
                </c:pt>
                <c:pt idx="5218">
                  <c:v>-13.846</c:v>
                </c:pt>
                <c:pt idx="5219">
                  <c:v>-13.837</c:v>
                </c:pt>
                <c:pt idx="5220">
                  <c:v>-13.840999999999999</c:v>
                </c:pt>
                <c:pt idx="5221">
                  <c:v>-13.849</c:v>
                </c:pt>
                <c:pt idx="5222">
                  <c:v>-13.853</c:v>
                </c:pt>
                <c:pt idx="5223">
                  <c:v>-13.851000000000001</c:v>
                </c:pt>
                <c:pt idx="5224">
                  <c:v>-13.849</c:v>
                </c:pt>
                <c:pt idx="5225">
                  <c:v>-13.856999999999999</c:v>
                </c:pt>
                <c:pt idx="5226">
                  <c:v>-13.859</c:v>
                </c:pt>
                <c:pt idx="5227">
                  <c:v>-13.859</c:v>
                </c:pt>
                <c:pt idx="5228">
                  <c:v>-13.858000000000001</c:v>
                </c:pt>
                <c:pt idx="5229">
                  <c:v>-13.869</c:v>
                </c:pt>
                <c:pt idx="5230">
                  <c:v>-13.871</c:v>
                </c:pt>
                <c:pt idx="5231">
                  <c:v>-13.869</c:v>
                </c:pt>
                <c:pt idx="5232">
                  <c:v>-13.866</c:v>
                </c:pt>
                <c:pt idx="5233">
                  <c:v>-13.874000000000001</c:v>
                </c:pt>
                <c:pt idx="5234">
                  <c:v>-13.881</c:v>
                </c:pt>
                <c:pt idx="5235">
                  <c:v>-13.868</c:v>
                </c:pt>
                <c:pt idx="5236">
                  <c:v>-13.872</c:v>
                </c:pt>
                <c:pt idx="5237">
                  <c:v>-13.866</c:v>
                </c:pt>
                <c:pt idx="5238">
                  <c:v>-13.87</c:v>
                </c:pt>
                <c:pt idx="5239">
                  <c:v>-13.874000000000001</c:v>
                </c:pt>
                <c:pt idx="5240">
                  <c:v>-13.874000000000001</c:v>
                </c:pt>
                <c:pt idx="5241">
                  <c:v>-13.867000000000001</c:v>
                </c:pt>
                <c:pt idx="5242">
                  <c:v>-13.872999999999999</c:v>
                </c:pt>
                <c:pt idx="5243">
                  <c:v>-13.871</c:v>
                </c:pt>
                <c:pt idx="5244">
                  <c:v>-13.871</c:v>
                </c:pt>
                <c:pt idx="5245">
                  <c:v>-13.885</c:v>
                </c:pt>
                <c:pt idx="5246">
                  <c:v>-13.887</c:v>
                </c:pt>
                <c:pt idx="5247">
                  <c:v>-13.881</c:v>
                </c:pt>
                <c:pt idx="5248">
                  <c:v>-13.895</c:v>
                </c:pt>
                <c:pt idx="5249">
                  <c:v>-13.906000000000001</c:v>
                </c:pt>
                <c:pt idx="5250">
                  <c:v>-13.898999999999999</c:v>
                </c:pt>
                <c:pt idx="5251">
                  <c:v>-13.893000000000001</c:v>
                </c:pt>
                <c:pt idx="5252">
                  <c:v>-13.895</c:v>
                </c:pt>
                <c:pt idx="5253">
                  <c:v>-13.898999999999999</c:v>
                </c:pt>
                <c:pt idx="5254">
                  <c:v>-13.898999999999999</c:v>
                </c:pt>
                <c:pt idx="5255">
                  <c:v>-13.898999999999999</c:v>
                </c:pt>
                <c:pt idx="5256">
                  <c:v>-13.891999999999999</c:v>
                </c:pt>
                <c:pt idx="5257">
                  <c:v>-13.894</c:v>
                </c:pt>
                <c:pt idx="5258">
                  <c:v>-13.896000000000001</c:v>
                </c:pt>
                <c:pt idx="5259">
                  <c:v>-13.89</c:v>
                </c:pt>
                <c:pt idx="5260">
                  <c:v>-13.891999999999999</c:v>
                </c:pt>
                <c:pt idx="5261">
                  <c:v>-13.896000000000001</c:v>
                </c:pt>
                <c:pt idx="5262">
                  <c:v>-13.898</c:v>
                </c:pt>
                <c:pt idx="5263">
                  <c:v>-13.9</c:v>
                </c:pt>
                <c:pt idx="5264">
                  <c:v>-13.907999999999999</c:v>
                </c:pt>
                <c:pt idx="5265">
                  <c:v>-13.907999999999999</c:v>
                </c:pt>
                <c:pt idx="5266">
                  <c:v>-13.91</c:v>
                </c:pt>
                <c:pt idx="5267">
                  <c:v>-13.907999999999999</c:v>
                </c:pt>
                <c:pt idx="5268">
                  <c:v>-13.898999999999999</c:v>
                </c:pt>
                <c:pt idx="5269">
                  <c:v>-13.897</c:v>
                </c:pt>
                <c:pt idx="5270">
                  <c:v>-13.901</c:v>
                </c:pt>
                <c:pt idx="5271">
                  <c:v>-13.911</c:v>
                </c:pt>
                <c:pt idx="5272">
                  <c:v>-13.909000000000001</c:v>
                </c:pt>
                <c:pt idx="5273">
                  <c:v>-13.909000000000001</c:v>
                </c:pt>
                <c:pt idx="5274">
                  <c:v>-13.907</c:v>
                </c:pt>
                <c:pt idx="5275">
                  <c:v>-13.911</c:v>
                </c:pt>
                <c:pt idx="5276">
                  <c:v>-13.909000000000001</c:v>
                </c:pt>
                <c:pt idx="5277">
                  <c:v>-13.925000000000001</c:v>
                </c:pt>
                <c:pt idx="5278">
                  <c:v>-13.917</c:v>
                </c:pt>
                <c:pt idx="5279">
                  <c:v>-13.925000000000001</c:v>
                </c:pt>
                <c:pt idx="5280">
                  <c:v>-13.920999999999999</c:v>
                </c:pt>
                <c:pt idx="5281">
                  <c:v>-13.922000000000001</c:v>
                </c:pt>
                <c:pt idx="5282">
                  <c:v>-13.925000000000001</c:v>
                </c:pt>
                <c:pt idx="5283">
                  <c:v>-13.926</c:v>
                </c:pt>
                <c:pt idx="5284">
                  <c:v>-13.933</c:v>
                </c:pt>
                <c:pt idx="5285">
                  <c:v>-13.93</c:v>
                </c:pt>
                <c:pt idx="5286">
                  <c:v>-13.922000000000001</c:v>
                </c:pt>
                <c:pt idx="5287">
                  <c:v>-13.928000000000001</c:v>
                </c:pt>
                <c:pt idx="5288">
                  <c:v>-13.926</c:v>
                </c:pt>
                <c:pt idx="5289">
                  <c:v>-13.933999999999999</c:v>
                </c:pt>
                <c:pt idx="5290">
                  <c:v>-13.938000000000001</c:v>
                </c:pt>
                <c:pt idx="5291">
                  <c:v>-13.933999999999999</c:v>
                </c:pt>
                <c:pt idx="5292">
                  <c:v>-13.946</c:v>
                </c:pt>
                <c:pt idx="5293">
                  <c:v>-13.938000000000001</c:v>
                </c:pt>
                <c:pt idx="5294">
                  <c:v>-13.935</c:v>
                </c:pt>
                <c:pt idx="5295">
                  <c:v>-13.941000000000001</c:v>
                </c:pt>
                <c:pt idx="5296">
                  <c:v>-13.933</c:v>
                </c:pt>
                <c:pt idx="5297">
                  <c:v>-13.939</c:v>
                </c:pt>
                <c:pt idx="5298">
                  <c:v>-13.951000000000001</c:v>
                </c:pt>
                <c:pt idx="5299">
                  <c:v>-13.958</c:v>
                </c:pt>
                <c:pt idx="5300">
                  <c:v>-13.962999999999999</c:v>
                </c:pt>
                <c:pt idx="5301">
                  <c:v>-13.952999999999999</c:v>
                </c:pt>
                <c:pt idx="5302">
                  <c:v>-13.949</c:v>
                </c:pt>
                <c:pt idx="5303">
                  <c:v>-13.955</c:v>
                </c:pt>
                <c:pt idx="5304">
                  <c:v>-13.962999999999999</c:v>
                </c:pt>
                <c:pt idx="5305">
                  <c:v>-13.961</c:v>
                </c:pt>
                <c:pt idx="5306">
                  <c:v>-13.959</c:v>
                </c:pt>
                <c:pt idx="5307">
                  <c:v>-13.961</c:v>
                </c:pt>
                <c:pt idx="5308">
                  <c:v>-13.959</c:v>
                </c:pt>
                <c:pt idx="5309">
                  <c:v>-13.952</c:v>
                </c:pt>
                <c:pt idx="5310">
                  <c:v>-13.965</c:v>
                </c:pt>
                <c:pt idx="5311">
                  <c:v>-13.962</c:v>
                </c:pt>
                <c:pt idx="5312">
                  <c:v>-13.956</c:v>
                </c:pt>
                <c:pt idx="5313">
                  <c:v>-13.97</c:v>
                </c:pt>
                <c:pt idx="5314">
                  <c:v>-13.972</c:v>
                </c:pt>
                <c:pt idx="5315">
                  <c:v>-13.972</c:v>
                </c:pt>
                <c:pt idx="5316">
                  <c:v>-13.974</c:v>
                </c:pt>
                <c:pt idx="5317">
                  <c:v>-13.965999999999999</c:v>
                </c:pt>
                <c:pt idx="5318">
                  <c:v>-13.972</c:v>
                </c:pt>
                <c:pt idx="5319">
                  <c:v>-13.968</c:v>
                </c:pt>
                <c:pt idx="5320">
                  <c:v>-13.976000000000001</c:v>
                </c:pt>
                <c:pt idx="5321">
                  <c:v>-13.98</c:v>
                </c:pt>
                <c:pt idx="5322">
                  <c:v>-13.973000000000001</c:v>
                </c:pt>
                <c:pt idx="5323">
                  <c:v>-13.967000000000001</c:v>
                </c:pt>
                <c:pt idx="5324">
                  <c:v>-13.981</c:v>
                </c:pt>
                <c:pt idx="5325">
                  <c:v>-13.978999999999999</c:v>
                </c:pt>
                <c:pt idx="5326">
                  <c:v>-13.975</c:v>
                </c:pt>
                <c:pt idx="5327">
                  <c:v>-13.981</c:v>
                </c:pt>
                <c:pt idx="5328">
                  <c:v>-13.989000000000001</c:v>
                </c:pt>
                <c:pt idx="5329">
                  <c:v>-14.000999999999999</c:v>
                </c:pt>
                <c:pt idx="5330">
                  <c:v>-13.989000000000001</c:v>
                </c:pt>
                <c:pt idx="5331">
                  <c:v>-13.983000000000001</c:v>
                </c:pt>
                <c:pt idx="5332">
                  <c:v>-13.987</c:v>
                </c:pt>
                <c:pt idx="5333">
                  <c:v>-13.993</c:v>
                </c:pt>
                <c:pt idx="5334">
                  <c:v>-13.993</c:v>
                </c:pt>
                <c:pt idx="5335">
                  <c:v>-13.993</c:v>
                </c:pt>
                <c:pt idx="5336">
                  <c:v>-13.994</c:v>
                </c:pt>
                <c:pt idx="5337">
                  <c:v>-13.99</c:v>
                </c:pt>
                <c:pt idx="5338">
                  <c:v>-13.99</c:v>
                </c:pt>
                <c:pt idx="5339">
                  <c:v>-13.994</c:v>
                </c:pt>
                <c:pt idx="5340">
                  <c:v>-13.994</c:v>
                </c:pt>
                <c:pt idx="5341">
                  <c:v>-13.994</c:v>
                </c:pt>
                <c:pt idx="5342">
                  <c:v>-13.997999999999999</c:v>
                </c:pt>
                <c:pt idx="5343">
                  <c:v>-13.997999999999999</c:v>
                </c:pt>
                <c:pt idx="5344">
                  <c:v>-14.004</c:v>
                </c:pt>
                <c:pt idx="5345">
                  <c:v>-14.002000000000001</c:v>
                </c:pt>
                <c:pt idx="5346">
                  <c:v>-14.007999999999999</c:v>
                </c:pt>
                <c:pt idx="5347">
                  <c:v>-13.999000000000001</c:v>
                </c:pt>
                <c:pt idx="5348">
                  <c:v>-14.007</c:v>
                </c:pt>
                <c:pt idx="5349">
                  <c:v>-14.016</c:v>
                </c:pt>
                <c:pt idx="5350">
                  <c:v>-14.018000000000001</c:v>
                </c:pt>
                <c:pt idx="5351">
                  <c:v>-14.018000000000001</c:v>
                </c:pt>
                <c:pt idx="5352">
                  <c:v>-14.022</c:v>
                </c:pt>
                <c:pt idx="5353">
                  <c:v>-14.022</c:v>
                </c:pt>
                <c:pt idx="5354">
                  <c:v>-14.007</c:v>
                </c:pt>
                <c:pt idx="5355">
                  <c:v>-14.007999999999999</c:v>
                </c:pt>
                <c:pt idx="5356">
                  <c:v>-14.010999999999999</c:v>
                </c:pt>
                <c:pt idx="5357">
                  <c:v>-14.019</c:v>
                </c:pt>
                <c:pt idx="5358">
                  <c:v>-14.023</c:v>
                </c:pt>
                <c:pt idx="5359">
                  <c:v>-14.025</c:v>
                </c:pt>
                <c:pt idx="5360">
                  <c:v>-14.026999999999999</c:v>
                </c:pt>
                <c:pt idx="5361">
                  <c:v>-14.025</c:v>
                </c:pt>
                <c:pt idx="5362">
                  <c:v>-14.019</c:v>
                </c:pt>
                <c:pt idx="5363">
                  <c:v>-14.023</c:v>
                </c:pt>
                <c:pt idx="5364">
                  <c:v>-14.025</c:v>
                </c:pt>
                <c:pt idx="5365">
                  <c:v>-14.026999999999999</c:v>
                </c:pt>
                <c:pt idx="5366">
                  <c:v>-14.028</c:v>
                </c:pt>
                <c:pt idx="5367">
                  <c:v>-14.039</c:v>
                </c:pt>
                <c:pt idx="5368">
                  <c:v>-14.039</c:v>
                </c:pt>
                <c:pt idx="5369">
                  <c:v>-14.039</c:v>
                </c:pt>
                <c:pt idx="5370">
                  <c:v>-14.051</c:v>
                </c:pt>
                <c:pt idx="5371">
                  <c:v>-14.053000000000001</c:v>
                </c:pt>
                <c:pt idx="5372">
                  <c:v>-14.051</c:v>
                </c:pt>
                <c:pt idx="5373">
                  <c:v>-14.042</c:v>
                </c:pt>
                <c:pt idx="5374">
                  <c:v>-14.044</c:v>
                </c:pt>
                <c:pt idx="5375">
                  <c:v>-14.036</c:v>
                </c:pt>
                <c:pt idx="5376">
                  <c:v>-14.04</c:v>
                </c:pt>
                <c:pt idx="5377">
                  <c:v>-14.055999999999999</c:v>
                </c:pt>
                <c:pt idx="5378">
                  <c:v>-14.048</c:v>
                </c:pt>
                <c:pt idx="5379">
                  <c:v>-14.054</c:v>
                </c:pt>
                <c:pt idx="5380">
                  <c:v>-14.058</c:v>
                </c:pt>
                <c:pt idx="5381">
                  <c:v>-14.064</c:v>
                </c:pt>
                <c:pt idx="5382">
                  <c:v>-14.06</c:v>
                </c:pt>
                <c:pt idx="5383">
                  <c:v>-14.066000000000001</c:v>
                </c:pt>
                <c:pt idx="5384">
                  <c:v>-14.064</c:v>
                </c:pt>
                <c:pt idx="5385">
                  <c:v>-14.058</c:v>
                </c:pt>
                <c:pt idx="5386">
                  <c:v>-14.066000000000001</c:v>
                </c:pt>
                <c:pt idx="5387">
                  <c:v>-14.068</c:v>
                </c:pt>
                <c:pt idx="5388">
                  <c:v>-14.055</c:v>
                </c:pt>
                <c:pt idx="5389">
                  <c:v>-14.058999999999999</c:v>
                </c:pt>
                <c:pt idx="5390">
                  <c:v>-14.048999999999999</c:v>
                </c:pt>
                <c:pt idx="5391">
                  <c:v>-14.055</c:v>
                </c:pt>
                <c:pt idx="5392">
                  <c:v>-14.066000000000001</c:v>
                </c:pt>
                <c:pt idx="5393">
                  <c:v>-14.053000000000001</c:v>
                </c:pt>
                <c:pt idx="5394">
                  <c:v>-14.067</c:v>
                </c:pt>
                <c:pt idx="5395">
                  <c:v>-14.069000000000001</c:v>
                </c:pt>
                <c:pt idx="5396">
                  <c:v>-14.08</c:v>
                </c:pt>
                <c:pt idx="5397">
                  <c:v>-14.073</c:v>
                </c:pt>
                <c:pt idx="5398">
                  <c:v>-14.077</c:v>
                </c:pt>
                <c:pt idx="5399">
                  <c:v>-14.065</c:v>
                </c:pt>
                <c:pt idx="5400">
                  <c:v>-14.079000000000001</c:v>
                </c:pt>
                <c:pt idx="5401">
                  <c:v>-14.074999999999999</c:v>
                </c:pt>
                <c:pt idx="5402">
                  <c:v>-14.077</c:v>
                </c:pt>
                <c:pt idx="5403">
                  <c:v>-14.074999999999999</c:v>
                </c:pt>
                <c:pt idx="5404">
                  <c:v>-14.085000000000001</c:v>
                </c:pt>
                <c:pt idx="5405">
                  <c:v>-14.077</c:v>
                </c:pt>
                <c:pt idx="5406">
                  <c:v>-14.083</c:v>
                </c:pt>
                <c:pt idx="5407">
                  <c:v>-14.089</c:v>
                </c:pt>
                <c:pt idx="5408">
                  <c:v>-14.097</c:v>
                </c:pt>
                <c:pt idx="5409">
                  <c:v>-14.087</c:v>
                </c:pt>
                <c:pt idx="5410">
                  <c:v>-14.087</c:v>
                </c:pt>
                <c:pt idx="5411">
                  <c:v>-14.085000000000001</c:v>
                </c:pt>
                <c:pt idx="5412">
                  <c:v>-14.089</c:v>
                </c:pt>
                <c:pt idx="5413">
                  <c:v>-14.099</c:v>
                </c:pt>
                <c:pt idx="5414">
                  <c:v>-14.085000000000001</c:v>
                </c:pt>
                <c:pt idx="5415">
                  <c:v>-14.095000000000001</c:v>
                </c:pt>
                <c:pt idx="5416">
                  <c:v>-14.106999999999999</c:v>
                </c:pt>
                <c:pt idx="5417">
                  <c:v>-14.093</c:v>
                </c:pt>
                <c:pt idx="5418">
                  <c:v>-14.111000000000001</c:v>
                </c:pt>
                <c:pt idx="5419">
                  <c:v>-14.115</c:v>
                </c:pt>
                <c:pt idx="5420">
                  <c:v>-14.109</c:v>
                </c:pt>
                <c:pt idx="5421">
                  <c:v>-14.105</c:v>
                </c:pt>
                <c:pt idx="5422">
                  <c:v>-14.109</c:v>
                </c:pt>
                <c:pt idx="5423">
                  <c:v>-14.109</c:v>
                </c:pt>
                <c:pt idx="5424">
                  <c:v>-14.108000000000001</c:v>
                </c:pt>
                <c:pt idx="5425">
                  <c:v>-14.108000000000001</c:v>
                </c:pt>
                <c:pt idx="5426">
                  <c:v>-14.122</c:v>
                </c:pt>
                <c:pt idx="5427">
                  <c:v>-14.114000000000001</c:v>
                </c:pt>
                <c:pt idx="5428">
                  <c:v>-14.116</c:v>
                </c:pt>
                <c:pt idx="5429">
                  <c:v>-14.125999999999999</c:v>
                </c:pt>
                <c:pt idx="5430">
                  <c:v>-14.118</c:v>
                </c:pt>
                <c:pt idx="5431">
                  <c:v>-14.112</c:v>
                </c:pt>
                <c:pt idx="5432">
                  <c:v>-14.122</c:v>
                </c:pt>
                <c:pt idx="5433">
                  <c:v>-14.12</c:v>
                </c:pt>
                <c:pt idx="5434">
                  <c:v>-14.116</c:v>
                </c:pt>
                <c:pt idx="5435">
                  <c:v>-14.122</c:v>
                </c:pt>
                <c:pt idx="5436">
                  <c:v>-14.117000000000001</c:v>
                </c:pt>
                <c:pt idx="5437">
                  <c:v>-14.121</c:v>
                </c:pt>
                <c:pt idx="5438">
                  <c:v>-14.122999999999999</c:v>
                </c:pt>
                <c:pt idx="5439">
                  <c:v>-14.122999999999999</c:v>
                </c:pt>
                <c:pt idx="5440">
                  <c:v>-14.131</c:v>
                </c:pt>
                <c:pt idx="5441">
                  <c:v>-14.135</c:v>
                </c:pt>
                <c:pt idx="5442">
                  <c:v>-14.135</c:v>
                </c:pt>
                <c:pt idx="5443">
                  <c:v>-14.131</c:v>
                </c:pt>
                <c:pt idx="5444">
                  <c:v>-14.119</c:v>
                </c:pt>
                <c:pt idx="5445">
                  <c:v>-14.131</c:v>
                </c:pt>
                <c:pt idx="5446">
                  <c:v>-14.135</c:v>
                </c:pt>
                <c:pt idx="5447">
                  <c:v>-14.131</c:v>
                </c:pt>
                <c:pt idx="5448">
                  <c:v>-14.141</c:v>
                </c:pt>
                <c:pt idx="5449">
                  <c:v>-14.137</c:v>
                </c:pt>
                <c:pt idx="5450">
                  <c:v>-14.132</c:v>
                </c:pt>
                <c:pt idx="5451">
                  <c:v>-14.134</c:v>
                </c:pt>
                <c:pt idx="5452">
                  <c:v>-14.14</c:v>
                </c:pt>
                <c:pt idx="5453">
                  <c:v>-14.132</c:v>
                </c:pt>
                <c:pt idx="5454">
                  <c:v>-14.132</c:v>
                </c:pt>
                <c:pt idx="5455">
                  <c:v>-14.132</c:v>
                </c:pt>
                <c:pt idx="5456">
                  <c:v>-14.135999999999999</c:v>
                </c:pt>
                <c:pt idx="5457">
                  <c:v>-14.14</c:v>
                </c:pt>
                <c:pt idx="5458">
                  <c:v>-14.14</c:v>
                </c:pt>
                <c:pt idx="5459">
                  <c:v>-14.14</c:v>
                </c:pt>
                <c:pt idx="5460">
                  <c:v>-14.141999999999999</c:v>
                </c:pt>
                <c:pt idx="5461">
                  <c:v>-14.15</c:v>
                </c:pt>
                <c:pt idx="5462">
                  <c:v>-14.141</c:v>
                </c:pt>
                <c:pt idx="5463">
                  <c:v>-14.129</c:v>
                </c:pt>
                <c:pt idx="5464">
                  <c:v>-14.132999999999999</c:v>
                </c:pt>
                <c:pt idx="5465">
                  <c:v>-14.148999999999999</c:v>
                </c:pt>
                <c:pt idx="5466">
                  <c:v>-14.138999999999999</c:v>
                </c:pt>
                <c:pt idx="5467">
                  <c:v>-14.138999999999999</c:v>
                </c:pt>
                <c:pt idx="5468">
                  <c:v>-14.13</c:v>
                </c:pt>
                <c:pt idx="5469">
                  <c:v>-14.143000000000001</c:v>
                </c:pt>
                <c:pt idx="5470">
                  <c:v>-14.145</c:v>
                </c:pt>
                <c:pt idx="5471">
                  <c:v>-14.157</c:v>
                </c:pt>
                <c:pt idx="5472">
                  <c:v>-14.153</c:v>
                </c:pt>
                <c:pt idx="5473">
                  <c:v>-14.159000000000001</c:v>
                </c:pt>
                <c:pt idx="5474">
                  <c:v>-14.161</c:v>
                </c:pt>
                <c:pt idx="5475">
                  <c:v>-14.167</c:v>
                </c:pt>
                <c:pt idx="5476">
                  <c:v>-14.164999999999999</c:v>
                </c:pt>
                <c:pt idx="5477">
                  <c:v>-14.164999999999999</c:v>
                </c:pt>
                <c:pt idx="5478">
                  <c:v>-14.162000000000001</c:v>
                </c:pt>
                <c:pt idx="5479">
                  <c:v>-14.167999999999999</c:v>
                </c:pt>
                <c:pt idx="5480">
                  <c:v>-14.173999999999999</c:v>
                </c:pt>
                <c:pt idx="5481">
                  <c:v>-14.172000000000001</c:v>
                </c:pt>
                <c:pt idx="5482">
                  <c:v>-14.17</c:v>
                </c:pt>
                <c:pt idx="5483">
                  <c:v>-14.17</c:v>
                </c:pt>
                <c:pt idx="5484">
                  <c:v>-14.173999999999999</c:v>
                </c:pt>
                <c:pt idx="5485">
                  <c:v>-14.173999999999999</c:v>
                </c:pt>
                <c:pt idx="5486">
                  <c:v>-14.178000000000001</c:v>
                </c:pt>
                <c:pt idx="5487">
                  <c:v>-14.18</c:v>
                </c:pt>
                <c:pt idx="5488">
                  <c:v>-14.18</c:v>
                </c:pt>
                <c:pt idx="5489">
                  <c:v>-14.17</c:v>
                </c:pt>
                <c:pt idx="5490">
                  <c:v>-14.173999999999999</c:v>
                </c:pt>
                <c:pt idx="5491">
                  <c:v>-14.173</c:v>
                </c:pt>
                <c:pt idx="5492">
                  <c:v>-14.167</c:v>
                </c:pt>
                <c:pt idx="5493">
                  <c:v>-14.169</c:v>
                </c:pt>
                <c:pt idx="5494">
                  <c:v>-14.170999999999999</c:v>
                </c:pt>
                <c:pt idx="5495">
                  <c:v>-14.179</c:v>
                </c:pt>
                <c:pt idx="5496">
                  <c:v>-14.179</c:v>
                </c:pt>
                <c:pt idx="5497">
                  <c:v>-14.183</c:v>
                </c:pt>
                <c:pt idx="5498">
                  <c:v>-14.179</c:v>
                </c:pt>
                <c:pt idx="5499">
                  <c:v>-14.180999999999999</c:v>
                </c:pt>
                <c:pt idx="5500">
                  <c:v>-14.179</c:v>
                </c:pt>
                <c:pt idx="5501">
                  <c:v>-14.179</c:v>
                </c:pt>
                <c:pt idx="5502">
                  <c:v>-14.191000000000001</c:v>
                </c:pt>
                <c:pt idx="5503">
                  <c:v>-14.186999999999999</c:v>
                </c:pt>
                <c:pt idx="5504">
                  <c:v>-14.198</c:v>
                </c:pt>
                <c:pt idx="5505">
                  <c:v>-14.195</c:v>
                </c:pt>
                <c:pt idx="5506">
                  <c:v>-14.202</c:v>
                </c:pt>
                <c:pt idx="5507">
                  <c:v>-14.198</c:v>
                </c:pt>
                <c:pt idx="5508">
                  <c:v>-14.204000000000001</c:v>
                </c:pt>
                <c:pt idx="5509">
                  <c:v>-14.21</c:v>
                </c:pt>
                <c:pt idx="5510">
                  <c:v>-14.21</c:v>
                </c:pt>
                <c:pt idx="5511">
                  <c:v>-14.212</c:v>
                </c:pt>
                <c:pt idx="5512">
                  <c:v>-14.208</c:v>
                </c:pt>
                <c:pt idx="5513">
                  <c:v>-14.211</c:v>
                </c:pt>
                <c:pt idx="5514">
                  <c:v>-14.209</c:v>
                </c:pt>
                <c:pt idx="5515">
                  <c:v>-14.211</c:v>
                </c:pt>
                <c:pt idx="5516">
                  <c:v>-14.218</c:v>
                </c:pt>
                <c:pt idx="5517">
                  <c:v>-14.224</c:v>
                </c:pt>
                <c:pt idx="5518">
                  <c:v>-14.221</c:v>
                </c:pt>
                <c:pt idx="5519">
                  <c:v>-14.218999999999999</c:v>
                </c:pt>
                <c:pt idx="5520">
                  <c:v>-14.221</c:v>
                </c:pt>
                <c:pt idx="5521">
                  <c:v>-14.212999999999999</c:v>
                </c:pt>
                <c:pt idx="5522">
                  <c:v>-14.218999999999999</c:v>
                </c:pt>
                <c:pt idx="5523">
                  <c:v>-14.225</c:v>
                </c:pt>
                <c:pt idx="5524">
                  <c:v>-14.218999999999999</c:v>
                </c:pt>
                <c:pt idx="5525">
                  <c:v>-14.215</c:v>
                </c:pt>
                <c:pt idx="5526">
                  <c:v>-14.218999999999999</c:v>
                </c:pt>
                <c:pt idx="5527">
                  <c:v>-14.227</c:v>
                </c:pt>
                <c:pt idx="5528">
                  <c:v>-14.223000000000001</c:v>
                </c:pt>
                <c:pt idx="5529">
                  <c:v>-14.231</c:v>
                </c:pt>
                <c:pt idx="5530">
                  <c:v>-14.228999999999999</c:v>
                </c:pt>
                <c:pt idx="5531">
                  <c:v>-14.231</c:v>
                </c:pt>
                <c:pt idx="5532">
                  <c:v>-14.225</c:v>
                </c:pt>
                <c:pt idx="5533">
                  <c:v>-14.225</c:v>
                </c:pt>
                <c:pt idx="5534">
                  <c:v>-14.22</c:v>
                </c:pt>
                <c:pt idx="5535">
                  <c:v>-14.227</c:v>
                </c:pt>
                <c:pt idx="5536">
                  <c:v>-14.227</c:v>
                </c:pt>
                <c:pt idx="5537">
                  <c:v>-14.231999999999999</c:v>
                </c:pt>
                <c:pt idx="5538">
                  <c:v>-14.234999999999999</c:v>
                </c:pt>
                <c:pt idx="5539">
                  <c:v>-14.233000000000001</c:v>
                </c:pt>
                <c:pt idx="5540">
                  <c:v>-14.231999999999999</c:v>
                </c:pt>
                <c:pt idx="5541">
                  <c:v>-14.236000000000001</c:v>
                </c:pt>
                <c:pt idx="5542">
                  <c:v>-14.231999999999999</c:v>
                </c:pt>
                <c:pt idx="5543">
                  <c:v>-14.236000000000001</c:v>
                </c:pt>
                <c:pt idx="5544">
                  <c:v>-14.234</c:v>
                </c:pt>
                <c:pt idx="5545">
                  <c:v>-14.228</c:v>
                </c:pt>
                <c:pt idx="5546">
                  <c:v>-14.224</c:v>
                </c:pt>
                <c:pt idx="5547">
                  <c:v>-14.246</c:v>
                </c:pt>
                <c:pt idx="5548">
                  <c:v>-14.242000000000001</c:v>
                </c:pt>
                <c:pt idx="5549">
                  <c:v>-14.24</c:v>
                </c:pt>
                <c:pt idx="5550">
                  <c:v>-14.228999999999999</c:v>
                </c:pt>
                <c:pt idx="5551">
                  <c:v>-14.233000000000001</c:v>
                </c:pt>
                <c:pt idx="5552">
                  <c:v>-14.236000000000001</c:v>
                </c:pt>
                <c:pt idx="5553">
                  <c:v>-14.227</c:v>
                </c:pt>
                <c:pt idx="5554">
                  <c:v>-14.223000000000001</c:v>
                </c:pt>
                <c:pt idx="5555">
                  <c:v>-14.237</c:v>
                </c:pt>
                <c:pt idx="5556">
                  <c:v>-14.231</c:v>
                </c:pt>
                <c:pt idx="5557">
                  <c:v>-14.241</c:v>
                </c:pt>
                <c:pt idx="5558">
                  <c:v>-14.237</c:v>
                </c:pt>
                <c:pt idx="5559">
                  <c:v>-14.239000000000001</c:v>
                </c:pt>
                <c:pt idx="5560">
                  <c:v>-14.247</c:v>
                </c:pt>
                <c:pt idx="5561">
                  <c:v>-14.249000000000001</c:v>
                </c:pt>
                <c:pt idx="5562">
                  <c:v>-14.234</c:v>
                </c:pt>
                <c:pt idx="5563">
                  <c:v>-14.234</c:v>
                </c:pt>
                <c:pt idx="5564">
                  <c:v>-14.253</c:v>
                </c:pt>
                <c:pt idx="5565">
                  <c:v>-14.249000000000001</c:v>
                </c:pt>
                <c:pt idx="5566">
                  <c:v>-14.246</c:v>
                </c:pt>
                <c:pt idx="5567">
                  <c:v>-14.246</c:v>
                </c:pt>
                <c:pt idx="5568">
                  <c:v>-14.246</c:v>
                </c:pt>
                <c:pt idx="5569">
                  <c:v>-14.247999999999999</c:v>
                </c:pt>
                <c:pt idx="5570">
                  <c:v>-14.254</c:v>
                </c:pt>
                <c:pt idx="5571">
                  <c:v>-14.254</c:v>
                </c:pt>
                <c:pt idx="5572">
                  <c:v>-14.254</c:v>
                </c:pt>
                <c:pt idx="5573">
                  <c:v>-14.257999999999999</c:v>
                </c:pt>
                <c:pt idx="5574">
                  <c:v>-14.268000000000001</c:v>
                </c:pt>
                <c:pt idx="5575">
                  <c:v>-14.268000000000001</c:v>
                </c:pt>
                <c:pt idx="5576">
                  <c:v>-14.266</c:v>
                </c:pt>
                <c:pt idx="5577">
                  <c:v>-14.276999999999999</c:v>
                </c:pt>
                <c:pt idx="5578">
                  <c:v>-14.282</c:v>
                </c:pt>
                <c:pt idx="5579">
                  <c:v>-14.27</c:v>
                </c:pt>
                <c:pt idx="5580">
                  <c:v>-14.282</c:v>
                </c:pt>
                <c:pt idx="5581">
                  <c:v>-14.278</c:v>
                </c:pt>
                <c:pt idx="5582">
                  <c:v>-14.278</c:v>
                </c:pt>
                <c:pt idx="5583">
                  <c:v>-14.278</c:v>
                </c:pt>
                <c:pt idx="5584">
                  <c:v>-14.282</c:v>
                </c:pt>
                <c:pt idx="5585">
                  <c:v>-14.29</c:v>
                </c:pt>
                <c:pt idx="5586">
                  <c:v>-14.29</c:v>
                </c:pt>
                <c:pt idx="5587">
                  <c:v>-14.292</c:v>
                </c:pt>
                <c:pt idx="5588">
                  <c:v>-14.298</c:v>
                </c:pt>
                <c:pt idx="5589">
                  <c:v>-14.294</c:v>
                </c:pt>
                <c:pt idx="5590">
                  <c:v>-14.295999999999999</c:v>
                </c:pt>
                <c:pt idx="5591">
                  <c:v>-14.294</c:v>
                </c:pt>
                <c:pt idx="5592">
                  <c:v>-14.304</c:v>
                </c:pt>
                <c:pt idx="5593">
                  <c:v>-14.304</c:v>
                </c:pt>
                <c:pt idx="5594">
                  <c:v>-14.31</c:v>
                </c:pt>
                <c:pt idx="5595">
                  <c:v>-14.302</c:v>
                </c:pt>
                <c:pt idx="5596">
                  <c:v>-14.304</c:v>
                </c:pt>
                <c:pt idx="5597">
                  <c:v>-14.298</c:v>
                </c:pt>
                <c:pt idx="5598">
                  <c:v>-14.302</c:v>
                </c:pt>
                <c:pt idx="5599">
                  <c:v>-14.308</c:v>
                </c:pt>
                <c:pt idx="5600">
                  <c:v>-14.303000000000001</c:v>
                </c:pt>
                <c:pt idx="5601">
                  <c:v>-14.305</c:v>
                </c:pt>
                <c:pt idx="5602">
                  <c:v>-14.308</c:v>
                </c:pt>
                <c:pt idx="5603">
                  <c:v>-14.321999999999999</c:v>
                </c:pt>
                <c:pt idx="5604">
                  <c:v>-14.316000000000001</c:v>
                </c:pt>
                <c:pt idx="5605">
                  <c:v>-14.321999999999999</c:v>
                </c:pt>
                <c:pt idx="5606">
                  <c:v>-14.315</c:v>
                </c:pt>
                <c:pt idx="5607">
                  <c:v>-14.323</c:v>
                </c:pt>
                <c:pt idx="5608">
                  <c:v>-14.327</c:v>
                </c:pt>
                <c:pt idx="5609">
                  <c:v>-14.319000000000001</c:v>
                </c:pt>
                <c:pt idx="5610">
                  <c:v>-14.311</c:v>
                </c:pt>
                <c:pt idx="5611">
                  <c:v>-14.317</c:v>
                </c:pt>
                <c:pt idx="5612">
                  <c:v>-14.331</c:v>
                </c:pt>
                <c:pt idx="5613">
                  <c:v>-14.324999999999999</c:v>
                </c:pt>
                <c:pt idx="5614">
                  <c:v>-14.319000000000001</c:v>
                </c:pt>
                <c:pt idx="5615">
                  <c:v>-14.327</c:v>
                </c:pt>
                <c:pt idx="5616">
                  <c:v>-14.321999999999999</c:v>
                </c:pt>
                <c:pt idx="5617">
                  <c:v>-14.324999999999999</c:v>
                </c:pt>
                <c:pt idx="5618">
                  <c:v>-14.335000000000001</c:v>
                </c:pt>
                <c:pt idx="5619">
                  <c:v>-14.327999999999999</c:v>
                </c:pt>
                <c:pt idx="5620">
                  <c:v>-14.335000000000001</c:v>
                </c:pt>
                <c:pt idx="5621">
                  <c:v>-14.339</c:v>
                </c:pt>
                <c:pt idx="5622">
                  <c:v>-14.334</c:v>
                </c:pt>
                <c:pt idx="5623">
                  <c:v>-14.327999999999999</c:v>
                </c:pt>
                <c:pt idx="5624">
                  <c:v>-14.343</c:v>
                </c:pt>
                <c:pt idx="5625">
                  <c:v>-14.342000000000001</c:v>
                </c:pt>
                <c:pt idx="5626">
                  <c:v>-14.34</c:v>
                </c:pt>
                <c:pt idx="5627">
                  <c:v>-14.355</c:v>
                </c:pt>
                <c:pt idx="5628">
                  <c:v>-14.346</c:v>
                </c:pt>
                <c:pt idx="5629">
                  <c:v>-14.348000000000001</c:v>
                </c:pt>
                <c:pt idx="5630">
                  <c:v>-14.34</c:v>
                </c:pt>
                <c:pt idx="5631">
                  <c:v>-14.343999999999999</c:v>
                </c:pt>
                <c:pt idx="5632">
                  <c:v>-14.353999999999999</c:v>
                </c:pt>
                <c:pt idx="5633">
                  <c:v>-14.356</c:v>
                </c:pt>
                <c:pt idx="5634">
                  <c:v>-14.353999999999999</c:v>
                </c:pt>
                <c:pt idx="5635">
                  <c:v>-14.346</c:v>
                </c:pt>
                <c:pt idx="5636">
                  <c:v>-14.36</c:v>
                </c:pt>
                <c:pt idx="5637">
                  <c:v>-14.352</c:v>
                </c:pt>
                <c:pt idx="5638">
                  <c:v>-14.36</c:v>
                </c:pt>
                <c:pt idx="5639">
                  <c:v>-14.356</c:v>
                </c:pt>
                <c:pt idx="5640">
                  <c:v>-14.347</c:v>
                </c:pt>
                <c:pt idx="5641">
                  <c:v>-14.351000000000001</c:v>
                </c:pt>
                <c:pt idx="5642">
                  <c:v>-14.349</c:v>
                </c:pt>
                <c:pt idx="5643">
                  <c:v>-14.353</c:v>
                </c:pt>
                <c:pt idx="5644">
                  <c:v>-14.359</c:v>
                </c:pt>
                <c:pt idx="5645">
                  <c:v>-14.361000000000001</c:v>
                </c:pt>
                <c:pt idx="5646">
                  <c:v>-14.359</c:v>
                </c:pt>
                <c:pt idx="5647">
                  <c:v>-14.355</c:v>
                </c:pt>
                <c:pt idx="5648">
                  <c:v>-14.353</c:v>
                </c:pt>
                <c:pt idx="5649">
                  <c:v>-14.353</c:v>
                </c:pt>
                <c:pt idx="5650">
                  <c:v>-14.356999999999999</c:v>
                </c:pt>
                <c:pt idx="5651">
                  <c:v>-14.346</c:v>
                </c:pt>
                <c:pt idx="5652">
                  <c:v>-14.355</c:v>
                </c:pt>
                <c:pt idx="5653">
                  <c:v>-14.363</c:v>
                </c:pt>
                <c:pt idx="5654">
                  <c:v>-14.369</c:v>
                </c:pt>
                <c:pt idx="5655">
                  <c:v>-14.377000000000001</c:v>
                </c:pt>
                <c:pt idx="5656">
                  <c:v>-14.369</c:v>
                </c:pt>
                <c:pt idx="5657">
                  <c:v>-14.372999999999999</c:v>
                </c:pt>
                <c:pt idx="5658">
                  <c:v>-14.379</c:v>
                </c:pt>
                <c:pt idx="5659">
                  <c:v>-14.381</c:v>
                </c:pt>
                <c:pt idx="5660">
                  <c:v>-14.385</c:v>
                </c:pt>
                <c:pt idx="5661">
                  <c:v>-14.395</c:v>
                </c:pt>
                <c:pt idx="5662">
                  <c:v>-14.382999999999999</c:v>
                </c:pt>
                <c:pt idx="5663">
                  <c:v>-14.385</c:v>
                </c:pt>
                <c:pt idx="5664">
                  <c:v>-14.388999999999999</c:v>
                </c:pt>
                <c:pt idx="5665">
                  <c:v>-14.384</c:v>
                </c:pt>
                <c:pt idx="5666">
                  <c:v>-14.382</c:v>
                </c:pt>
                <c:pt idx="5667">
                  <c:v>-14.38</c:v>
                </c:pt>
                <c:pt idx="5668">
                  <c:v>-14.39</c:v>
                </c:pt>
                <c:pt idx="5669">
                  <c:v>-14.398</c:v>
                </c:pt>
                <c:pt idx="5670">
                  <c:v>-14.394</c:v>
                </c:pt>
                <c:pt idx="5671">
                  <c:v>-14.391999999999999</c:v>
                </c:pt>
                <c:pt idx="5672">
                  <c:v>-14.394</c:v>
                </c:pt>
                <c:pt idx="5673">
                  <c:v>-14.4</c:v>
                </c:pt>
                <c:pt idx="5674">
                  <c:v>-14.401999999999999</c:v>
                </c:pt>
                <c:pt idx="5675">
                  <c:v>-14.406000000000001</c:v>
                </c:pt>
                <c:pt idx="5676">
                  <c:v>-14.394</c:v>
                </c:pt>
                <c:pt idx="5677">
                  <c:v>-14.394</c:v>
                </c:pt>
                <c:pt idx="5678">
                  <c:v>-14.382999999999999</c:v>
                </c:pt>
                <c:pt idx="5679">
                  <c:v>-14.398</c:v>
                </c:pt>
                <c:pt idx="5680">
                  <c:v>-14.412000000000001</c:v>
                </c:pt>
                <c:pt idx="5681">
                  <c:v>-14.41</c:v>
                </c:pt>
                <c:pt idx="5682">
                  <c:v>-14.406000000000001</c:v>
                </c:pt>
                <c:pt idx="5683">
                  <c:v>-14.401</c:v>
                </c:pt>
                <c:pt idx="5684">
                  <c:v>-14.403</c:v>
                </c:pt>
                <c:pt idx="5685">
                  <c:v>-14.411</c:v>
                </c:pt>
                <c:pt idx="5686">
                  <c:v>-14.412000000000001</c:v>
                </c:pt>
                <c:pt idx="5687">
                  <c:v>-14.411</c:v>
                </c:pt>
                <c:pt idx="5688">
                  <c:v>-14.409000000000001</c:v>
                </c:pt>
                <c:pt idx="5689">
                  <c:v>-14.404999999999999</c:v>
                </c:pt>
                <c:pt idx="5690">
                  <c:v>-14.411</c:v>
                </c:pt>
                <c:pt idx="5691">
                  <c:v>-14.409000000000001</c:v>
                </c:pt>
                <c:pt idx="5692">
                  <c:v>-14.411</c:v>
                </c:pt>
                <c:pt idx="5693">
                  <c:v>-14.414999999999999</c:v>
                </c:pt>
                <c:pt idx="5694">
                  <c:v>-14.420999999999999</c:v>
                </c:pt>
                <c:pt idx="5695">
                  <c:v>-14.423</c:v>
                </c:pt>
                <c:pt idx="5696">
                  <c:v>-14.419</c:v>
                </c:pt>
                <c:pt idx="5697">
                  <c:v>-14.419</c:v>
                </c:pt>
                <c:pt idx="5698">
                  <c:v>-14.425000000000001</c:v>
                </c:pt>
                <c:pt idx="5699">
                  <c:v>-14.423999999999999</c:v>
                </c:pt>
                <c:pt idx="5700">
                  <c:v>-14.425000000000001</c:v>
                </c:pt>
                <c:pt idx="5701">
                  <c:v>-14.429</c:v>
                </c:pt>
                <c:pt idx="5702">
                  <c:v>-14.435</c:v>
                </c:pt>
                <c:pt idx="5703">
                  <c:v>-14.428000000000001</c:v>
                </c:pt>
                <c:pt idx="5704">
                  <c:v>-14.422000000000001</c:v>
                </c:pt>
                <c:pt idx="5705">
                  <c:v>-14.42</c:v>
                </c:pt>
                <c:pt idx="5706">
                  <c:v>-14.432</c:v>
                </c:pt>
                <c:pt idx="5707">
                  <c:v>-14.441000000000001</c:v>
                </c:pt>
                <c:pt idx="5708">
                  <c:v>-14.432</c:v>
                </c:pt>
                <c:pt idx="5709">
                  <c:v>-14.43</c:v>
                </c:pt>
                <c:pt idx="5710">
                  <c:v>-14.43</c:v>
                </c:pt>
                <c:pt idx="5711">
                  <c:v>-14.423999999999999</c:v>
                </c:pt>
                <c:pt idx="5712">
                  <c:v>-14.417</c:v>
                </c:pt>
                <c:pt idx="5713">
                  <c:v>-14.425000000000001</c:v>
                </c:pt>
                <c:pt idx="5714">
                  <c:v>-14.420999999999999</c:v>
                </c:pt>
                <c:pt idx="5715">
                  <c:v>-14.436</c:v>
                </c:pt>
                <c:pt idx="5716">
                  <c:v>-14.435</c:v>
                </c:pt>
                <c:pt idx="5717">
                  <c:v>-14.445</c:v>
                </c:pt>
                <c:pt idx="5718">
                  <c:v>-14.448</c:v>
                </c:pt>
                <c:pt idx="5719">
                  <c:v>-14.445</c:v>
                </c:pt>
                <c:pt idx="5720">
                  <c:v>-14.456</c:v>
                </c:pt>
                <c:pt idx="5721">
                  <c:v>-14.445</c:v>
                </c:pt>
                <c:pt idx="5722">
                  <c:v>-14.449</c:v>
                </c:pt>
                <c:pt idx="5723">
                  <c:v>-14.449</c:v>
                </c:pt>
                <c:pt idx="5724">
                  <c:v>-14.435</c:v>
                </c:pt>
                <c:pt idx="5725">
                  <c:v>-14.441000000000001</c:v>
                </c:pt>
                <c:pt idx="5726">
                  <c:v>-14.449</c:v>
                </c:pt>
                <c:pt idx="5727">
                  <c:v>-14.459</c:v>
                </c:pt>
                <c:pt idx="5728">
                  <c:v>-14.467000000000001</c:v>
                </c:pt>
                <c:pt idx="5729">
                  <c:v>-14.452999999999999</c:v>
                </c:pt>
                <c:pt idx="5730">
                  <c:v>-14.457000000000001</c:v>
                </c:pt>
                <c:pt idx="5731">
                  <c:v>-14.455</c:v>
                </c:pt>
                <c:pt idx="5732">
                  <c:v>-14.457000000000001</c:v>
                </c:pt>
                <c:pt idx="5733">
                  <c:v>-14.456</c:v>
                </c:pt>
                <c:pt idx="5734">
                  <c:v>-14.461</c:v>
                </c:pt>
                <c:pt idx="5735">
                  <c:v>-14.461</c:v>
                </c:pt>
                <c:pt idx="5736">
                  <c:v>-14.465</c:v>
                </c:pt>
                <c:pt idx="5737">
                  <c:v>-14.467000000000001</c:v>
                </c:pt>
                <c:pt idx="5738">
                  <c:v>-14.461</c:v>
                </c:pt>
                <c:pt idx="5739">
                  <c:v>-14.467000000000001</c:v>
                </c:pt>
                <c:pt idx="5740">
                  <c:v>-14.475</c:v>
                </c:pt>
                <c:pt idx="5741">
                  <c:v>-14.465999999999999</c:v>
                </c:pt>
                <c:pt idx="5742">
                  <c:v>-14.472</c:v>
                </c:pt>
                <c:pt idx="5743">
                  <c:v>-14.462</c:v>
                </c:pt>
                <c:pt idx="5744">
                  <c:v>-14.454000000000001</c:v>
                </c:pt>
                <c:pt idx="5745">
                  <c:v>-14.464</c:v>
                </c:pt>
                <c:pt idx="5746">
                  <c:v>-14.468</c:v>
                </c:pt>
                <c:pt idx="5747">
                  <c:v>-14.478</c:v>
                </c:pt>
                <c:pt idx="5748">
                  <c:v>-14.474</c:v>
                </c:pt>
                <c:pt idx="5749">
                  <c:v>-14.47</c:v>
                </c:pt>
                <c:pt idx="5750">
                  <c:v>-14.481999999999999</c:v>
                </c:pt>
                <c:pt idx="5751">
                  <c:v>-14.476000000000001</c:v>
                </c:pt>
                <c:pt idx="5752">
                  <c:v>-14.481999999999999</c:v>
                </c:pt>
                <c:pt idx="5753">
                  <c:v>-14.478</c:v>
                </c:pt>
                <c:pt idx="5754">
                  <c:v>-14.478</c:v>
                </c:pt>
                <c:pt idx="5755">
                  <c:v>-14.48</c:v>
                </c:pt>
                <c:pt idx="5756">
                  <c:v>-14.494</c:v>
                </c:pt>
                <c:pt idx="5757">
                  <c:v>-14.477</c:v>
                </c:pt>
                <c:pt idx="5758">
                  <c:v>-14.481999999999999</c:v>
                </c:pt>
                <c:pt idx="5759">
                  <c:v>-14.486000000000001</c:v>
                </c:pt>
                <c:pt idx="5760">
                  <c:v>-14.492000000000001</c:v>
                </c:pt>
                <c:pt idx="5761">
                  <c:v>-14.494</c:v>
                </c:pt>
                <c:pt idx="5762">
                  <c:v>-14.494</c:v>
                </c:pt>
                <c:pt idx="5763">
                  <c:v>-14.488</c:v>
                </c:pt>
                <c:pt idx="5764">
                  <c:v>-14.492000000000001</c:v>
                </c:pt>
                <c:pt idx="5765">
                  <c:v>-14.494</c:v>
                </c:pt>
                <c:pt idx="5766">
                  <c:v>-14.496</c:v>
                </c:pt>
                <c:pt idx="5767">
                  <c:v>-14.504</c:v>
                </c:pt>
                <c:pt idx="5768">
                  <c:v>-14.506</c:v>
                </c:pt>
                <c:pt idx="5769">
                  <c:v>-14.493</c:v>
                </c:pt>
                <c:pt idx="5770">
                  <c:v>-14.506</c:v>
                </c:pt>
                <c:pt idx="5771">
                  <c:v>-14.499000000000001</c:v>
                </c:pt>
                <c:pt idx="5772">
                  <c:v>-14.504</c:v>
                </c:pt>
                <c:pt idx="5773">
                  <c:v>-14.505000000000001</c:v>
                </c:pt>
                <c:pt idx="5774">
                  <c:v>-14.507</c:v>
                </c:pt>
                <c:pt idx="5775">
                  <c:v>-14.503</c:v>
                </c:pt>
                <c:pt idx="5776">
                  <c:v>-14.500999999999999</c:v>
                </c:pt>
                <c:pt idx="5777">
                  <c:v>-14.51</c:v>
                </c:pt>
                <c:pt idx="5778">
                  <c:v>-14.507</c:v>
                </c:pt>
                <c:pt idx="5779">
                  <c:v>-14.513</c:v>
                </c:pt>
                <c:pt idx="5780">
                  <c:v>-14.515000000000001</c:v>
                </c:pt>
                <c:pt idx="5781">
                  <c:v>-14.519</c:v>
                </c:pt>
                <c:pt idx="5782">
                  <c:v>-14.513</c:v>
                </c:pt>
                <c:pt idx="5783">
                  <c:v>-14.515000000000001</c:v>
                </c:pt>
                <c:pt idx="5784">
                  <c:v>-14.516999999999999</c:v>
                </c:pt>
                <c:pt idx="5785">
                  <c:v>-14.526</c:v>
                </c:pt>
                <c:pt idx="5786">
                  <c:v>-14.523</c:v>
                </c:pt>
                <c:pt idx="5787">
                  <c:v>-14.521000000000001</c:v>
                </c:pt>
                <c:pt idx="5788">
                  <c:v>-14.519</c:v>
                </c:pt>
                <c:pt idx="5789">
                  <c:v>-14.515000000000001</c:v>
                </c:pt>
                <c:pt idx="5790">
                  <c:v>-14.519</c:v>
                </c:pt>
                <c:pt idx="5791">
                  <c:v>-14.523</c:v>
                </c:pt>
                <c:pt idx="5792">
                  <c:v>-14.531000000000001</c:v>
                </c:pt>
                <c:pt idx="5793">
                  <c:v>-14.539</c:v>
                </c:pt>
                <c:pt idx="5794">
                  <c:v>-14.529</c:v>
                </c:pt>
                <c:pt idx="5795">
                  <c:v>-14.537000000000001</c:v>
                </c:pt>
                <c:pt idx="5796">
                  <c:v>-14.542999999999999</c:v>
                </c:pt>
                <c:pt idx="5797">
                  <c:v>-14.545</c:v>
                </c:pt>
                <c:pt idx="5798">
                  <c:v>-14.531000000000001</c:v>
                </c:pt>
                <c:pt idx="5799">
                  <c:v>-14.552</c:v>
                </c:pt>
                <c:pt idx="5800">
                  <c:v>-14.551</c:v>
                </c:pt>
                <c:pt idx="5801">
                  <c:v>-14.541</c:v>
                </c:pt>
                <c:pt idx="5802">
                  <c:v>-14.542999999999999</c:v>
                </c:pt>
                <c:pt idx="5803">
                  <c:v>-14.542999999999999</c:v>
                </c:pt>
                <c:pt idx="5804">
                  <c:v>-14.542999999999999</c:v>
                </c:pt>
                <c:pt idx="5805">
                  <c:v>-14.54</c:v>
                </c:pt>
                <c:pt idx="5806">
                  <c:v>-14.547000000000001</c:v>
                </c:pt>
                <c:pt idx="5807">
                  <c:v>-14.544</c:v>
                </c:pt>
                <c:pt idx="5808">
                  <c:v>-14.544</c:v>
                </c:pt>
                <c:pt idx="5809">
                  <c:v>-14.544</c:v>
                </c:pt>
                <c:pt idx="5810">
                  <c:v>-14.555</c:v>
                </c:pt>
                <c:pt idx="5811">
                  <c:v>-14.561</c:v>
                </c:pt>
                <c:pt idx="5812">
                  <c:v>-14.55</c:v>
                </c:pt>
                <c:pt idx="5813">
                  <c:v>-14.544</c:v>
                </c:pt>
                <c:pt idx="5814">
                  <c:v>-14.558</c:v>
                </c:pt>
                <c:pt idx="5815">
                  <c:v>-14.545999999999999</c:v>
                </c:pt>
                <c:pt idx="5816">
                  <c:v>-14.56</c:v>
                </c:pt>
                <c:pt idx="5817">
                  <c:v>-14.564</c:v>
                </c:pt>
                <c:pt idx="5818">
                  <c:v>-14.568</c:v>
                </c:pt>
                <c:pt idx="5819">
                  <c:v>-14.571999999999999</c:v>
                </c:pt>
                <c:pt idx="5820">
                  <c:v>-14.555999999999999</c:v>
                </c:pt>
                <c:pt idx="5821">
                  <c:v>-14.552</c:v>
                </c:pt>
                <c:pt idx="5822">
                  <c:v>-14.553000000000001</c:v>
                </c:pt>
                <c:pt idx="5823">
                  <c:v>-14.56</c:v>
                </c:pt>
                <c:pt idx="5824">
                  <c:v>-14.57</c:v>
                </c:pt>
                <c:pt idx="5825">
                  <c:v>-14.571999999999999</c:v>
                </c:pt>
                <c:pt idx="5826">
                  <c:v>-14.568</c:v>
                </c:pt>
                <c:pt idx="5827">
                  <c:v>-14.568</c:v>
                </c:pt>
                <c:pt idx="5828">
                  <c:v>-14.573</c:v>
                </c:pt>
                <c:pt idx="5829">
                  <c:v>-14.574999999999999</c:v>
                </c:pt>
                <c:pt idx="5830">
                  <c:v>-14.565</c:v>
                </c:pt>
                <c:pt idx="5831">
                  <c:v>-14.565</c:v>
                </c:pt>
                <c:pt idx="5832">
                  <c:v>-14.561</c:v>
                </c:pt>
                <c:pt idx="5833">
                  <c:v>-14.569000000000001</c:v>
                </c:pt>
                <c:pt idx="5834">
                  <c:v>-14.569000000000001</c:v>
                </c:pt>
                <c:pt idx="5835">
                  <c:v>-14.581</c:v>
                </c:pt>
                <c:pt idx="5836">
                  <c:v>-14.574999999999999</c:v>
                </c:pt>
                <c:pt idx="5837">
                  <c:v>-14.569000000000001</c:v>
                </c:pt>
                <c:pt idx="5838">
                  <c:v>-14.57</c:v>
                </c:pt>
                <c:pt idx="5839">
                  <c:v>-14.566000000000001</c:v>
                </c:pt>
                <c:pt idx="5840">
                  <c:v>-14.577</c:v>
                </c:pt>
                <c:pt idx="5841">
                  <c:v>-14.587</c:v>
                </c:pt>
                <c:pt idx="5842">
                  <c:v>-14.583</c:v>
                </c:pt>
                <c:pt idx="5843">
                  <c:v>-14.589</c:v>
                </c:pt>
                <c:pt idx="5844">
                  <c:v>-14.589</c:v>
                </c:pt>
                <c:pt idx="5845">
                  <c:v>-14.587999999999999</c:v>
                </c:pt>
                <c:pt idx="5846">
                  <c:v>-14.587999999999999</c:v>
                </c:pt>
                <c:pt idx="5847">
                  <c:v>-14.597</c:v>
                </c:pt>
                <c:pt idx="5848">
                  <c:v>-14.597</c:v>
                </c:pt>
                <c:pt idx="5849">
                  <c:v>-14.598000000000001</c:v>
                </c:pt>
                <c:pt idx="5850">
                  <c:v>-14.596</c:v>
                </c:pt>
                <c:pt idx="5851">
                  <c:v>-14.603</c:v>
                </c:pt>
                <c:pt idx="5852">
                  <c:v>-14.611000000000001</c:v>
                </c:pt>
                <c:pt idx="5853">
                  <c:v>-14.611000000000001</c:v>
                </c:pt>
                <c:pt idx="5854">
                  <c:v>-14.611000000000001</c:v>
                </c:pt>
                <c:pt idx="5855">
                  <c:v>-14.613</c:v>
                </c:pt>
                <c:pt idx="5856">
                  <c:v>-14.621</c:v>
                </c:pt>
                <c:pt idx="5857">
                  <c:v>-14.621</c:v>
                </c:pt>
                <c:pt idx="5858">
                  <c:v>-14.61</c:v>
                </c:pt>
                <c:pt idx="5859">
                  <c:v>-14.61</c:v>
                </c:pt>
                <c:pt idx="5860">
                  <c:v>-14.614000000000001</c:v>
                </c:pt>
                <c:pt idx="5861">
                  <c:v>-14.61</c:v>
                </c:pt>
                <c:pt idx="5862">
                  <c:v>-14.614000000000001</c:v>
                </c:pt>
                <c:pt idx="5863">
                  <c:v>-14.603999999999999</c:v>
                </c:pt>
                <c:pt idx="5864">
                  <c:v>-14.606</c:v>
                </c:pt>
                <c:pt idx="5865">
                  <c:v>-14.61</c:v>
                </c:pt>
                <c:pt idx="5866">
                  <c:v>-14.606999999999999</c:v>
                </c:pt>
                <c:pt idx="5867">
                  <c:v>-14.616</c:v>
                </c:pt>
                <c:pt idx="5868">
                  <c:v>-14.616</c:v>
                </c:pt>
                <c:pt idx="5869">
                  <c:v>-14.621</c:v>
                </c:pt>
                <c:pt idx="5870">
                  <c:v>-14.63</c:v>
                </c:pt>
                <c:pt idx="5871">
                  <c:v>-14.617000000000001</c:v>
                </c:pt>
                <c:pt idx="5872">
                  <c:v>-14.617000000000001</c:v>
                </c:pt>
                <c:pt idx="5873">
                  <c:v>-14.611000000000001</c:v>
                </c:pt>
                <c:pt idx="5874">
                  <c:v>-14.613</c:v>
                </c:pt>
                <c:pt idx="5875">
                  <c:v>-14.625</c:v>
                </c:pt>
                <c:pt idx="5876">
                  <c:v>-14.627000000000001</c:v>
                </c:pt>
                <c:pt idx="5877">
                  <c:v>-14.621</c:v>
                </c:pt>
                <c:pt idx="5878">
                  <c:v>-14.631</c:v>
                </c:pt>
                <c:pt idx="5879">
                  <c:v>-14.627000000000001</c:v>
                </c:pt>
                <c:pt idx="5880">
                  <c:v>-14.625</c:v>
                </c:pt>
                <c:pt idx="5881">
                  <c:v>-14.632999999999999</c:v>
                </c:pt>
                <c:pt idx="5882">
                  <c:v>-14.638999999999999</c:v>
                </c:pt>
                <c:pt idx="5883">
                  <c:v>-14.631</c:v>
                </c:pt>
                <c:pt idx="5884">
                  <c:v>-14.643000000000001</c:v>
                </c:pt>
                <c:pt idx="5885">
                  <c:v>-14.631</c:v>
                </c:pt>
                <c:pt idx="5886">
                  <c:v>-14.622</c:v>
                </c:pt>
                <c:pt idx="5887">
                  <c:v>-14.624000000000001</c:v>
                </c:pt>
                <c:pt idx="5888">
                  <c:v>-14.628</c:v>
                </c:pt>
                <c:pt idx="5889">
                  <c:v>-14.643000000000001</c:v>
                </c:pt>
                <c:pt idx="5890">
                  <c:v>-14.638999999999999</c:v>
                </c:pt>
                <c:pt idx="5891">
                  <c:v>-14.635</c:v>
                </c:pt>
                <c:pt idx="5892">
                  <c:v>-14.62</c:v>
                </c:pt>
                <c:pt idx="5893">
                  <c:v>-14.643000000000001</c:v>
                </c:pt>
                <c:pt idx="5894">
                  <c:v>-14.635999999999999</c:v>
                </c:pt>
                <c:pt idx="5895">
                  <c:v>-14.628</c:v>
                </c:pt>
                <c:pt idx="5896">
                  <c:v>-14.624000000000001</c:v>
                </c:pt>
                <c:pt idx="5897">
                  <c:v>-14.632</c:v>
                </c:pt>
                <c:pt idx="5898">
                  <c:v>-14.635999999999999</c:v>
                </c:pt>
                <c:pt idx="5899">
                  <c:v>-14.647</c:v>
                </c:pt>
                <c:pt idx="5900">
                  <c:v>-14.653</c:v>
                </c:pt>
                <c:pt idx="5901">
                  <c:v>-14.646000000000001</c:v>
                </c:pt>
                <c:pt idx="5902">
                  <c:v>-14.651</c:v>
                </c:pt>
                <c:pt idx="5903">
                  <c:v>-14.651999999999999</c:v>
                </c:pt>
                <c:pt idx="5904">
                  <c:v>-14.641999999999999</c:v>
                </c:pt>
                <c:pt idx="5905">
                  <c:v>-14.654</c:v>
                </c:pt>
                <c:pt idx="5906">
                  <c:v>-14.663</c:v>
                </c:pt>
                <c:pt idx="5907">
                  <c:v>-14.657999999999999</c:v>
                </c:pt>
                <c:pt idx="5908">
                  <c:v>-14.657999999999999</c:v>
                </c:pt>
                <c:pt idx="5909">
                  <c:v>-14.66</c:v>
                </c:pt>
                <c:pt idx="5910">
                  <c:v>-14.664999999999999</c:v>
                </c:pt>
                <c:pt idx="5911">
                  <c:v>-14.662000000000001</c:v>
                </c:pt>
                <c:pt idx="5912">
                  <c:v>-14.66</c:v>
                </c:pt>
                <c:pt idx="5913">
                  <c:v>-14.667999999999999</c:v>
                </c:pt>
                <c:pt idx="5914">
                  <c:v>-14.672000000000001</c:v>
                </c:pt>
                <c:pt idx="5915">
                  <c:v>-14.679</c:v>
                </c:pt>
                <c:pt idx="5916">
                  <c:v>-14.67</c:v>
                </c:pt>
                <c:pt idx="5917">
                  <c:v>-14.666</c:v>
                </c:pt>
                <c:pt idx="5918">
                  <c:v>-14.667999999999999</c:v>
                </c:pt>
                <c:pt idx="5919">
                  <c:v>-14.666</c:v>
                </c:pt>
                <c:pt idx="5920">
                  <c:v>-14.667999999999999</c:v>
                </c:pt>
                <c:pt idx="5921">
                  <c:v>-14.676</c:v>
                </c:pt>
                <c:pt idx="5922">
                  <c:v>-14.67</c:v>
                </c:pt>
                <c:pt idx="5923">
                  <c:v>-14.664</c:v>
                </c:pt>
                <c:pt idx="5924">
                  <c:v>-14.672000000000001</c:v>
                </c:pt>
                <c:pt idx="5925">
                  <c:v>-14.678000000000001</c:v>
                </c:pt>
                <c:pt idx="5926">
                  <c:v>-14.686</c:v>
                </c:pt>
                <c:pt idx="5927">
                  <c:v>-14.676</c:v>
                </c:pt>
                <c:pt idx="5928">
                  <c:v>-14.68</c:v>
                </c:pt>
                <c:pt idx="5929">
                  <c:v>-14.698</c:v>
                </c:pt>
                <c:pt idx="5930">
                  <c:v>-14.683999999999999</c:v>
                </c:pt>
                <c:pt idx="5931">
                  <c:v>-14.686</c:v>
                </c:pt>
                <c:pt idx="5932">
                  <c:v>-14.692</c:v>
                </c:pt>
                <c:pt idx="5933">
                  <c:v>-14.688000000000001</c:v>
                </c:pt>
                <c:pt idx="5934">
                  <c:v>-14.688000000000001</c:v>
                </c:pt>
                <c:pt idx="5935">
                  <c:v>-14.685</c:v>
                </c:pt>
                <c:pt idx="5936">
                  <c:v>-14.692</c:v>
                </c:pt>
                <c:pt idx="5937">
                  <c:v>-14.694000000000001</c:v>
                </c:pt>
                <c:pt idx="5938">
                  <c:v>-14.685</c:v>
                </c:pt>
                <c:pt idx="5939">
                  <c:v>-14.693</c:v>
                </c:pt>
                <c:pt idx="5940">
                  <c:v>-14.686999999999999</c:v>
                </c:pt>
                <c:pt idx="5941">
                  <c:v>-14.698</c:v>
                </c:pt>
                <c:pt idx="5942">
                  <c:v>-14.704000000000001</c:v>
                </c:pt>
                <c:pt idx="5943">
                  <c:v>-14.699</c:v>
                </c:pt>
                <c:pt idx="5944">
                  <c:v>-14.702999999999999</c:v>
                </c:pt>
                <c:pt idx="5945">
                  <c:v>-14.693</c:v>
                </c:pt>
                <c:pt idx="5946">
                  <c:v>-14.693</c:v>
                </c:pt>
                <c:pt idx="5947">
                  <c:v>-14.707000000000001</c:v>
                </c:pt>
                <c:pt idx="5948">
                  <c:v>-14.701000000000001</c:v>
                </c:pt>
                <c:pt idx="5949">
                  <c:v>-14.702999999999999</c:v>
                </c:pt>
                <c:pt idx="5950">
                  <c:v>-14.701000000000001</c:v>
                </c:pt>
                <c:pt idx="5951">
                  <c:v>-14.701000000000001</c:v>
                </c:pt>
                <c:pt idx="5952">
                  <c:v>-14.702999999999999</c:v>
                </c:pt>
                <c:pt idx="5953">
                  <c:v>-14.709</c:v>
                </c:pt>
                <c:pt idx="5954">
                  <c:v>-14.693</c:v>
                </c:pt>
                <c:pt idx="5955">
                  <c:v>-14.695</c:v>
                </c:pt>
                <c:pt idx="5956">
                  <c:v>-14.702999999999999</c:v>
                </c:pt>
                <c:pt idx="5957">
                  <c:v>-14.696999999999999</c:v>
                </c:pt>
                <c:pt idx="5958">
                  <c:v>-14.707000000000001</c:v>
                </c:pt>
                <c:pt idx="5959">
                  <c:v>-14.702999999999999</c:v>
                </c:pt>
                <c:pt idx="5960">
                  <c:v>-14.705</c:v>
                </c:pt>
                <c:pt idx="5961">
                  <c:v>-14.715</c:v>
                </c:pt>
                <c:pt idx="5962">
                  <c:v>-14.709</c:v>
                </c:pt>
                <c:pt idx="5963">
                  <c:v>-14.712999999999999</c:v>
                </c:pt>
                <c:pt idx="5964">
                  <c:v>-14.711</c:v>
                </c:pt>
                <c:pt idx="5965">
                  <c:v>-14.723000000000001</c:v>
                </c:pt>
                <c:pt idx="5966">
                  <c:v>-14.721</c:v>
                </c:pt>
                <c:pt idx="5967">
                  <c:v>-14.718999999999999</c:v>
                </c:pt>
                <c:pt idx="5968">
                  <c:v>-14.711</c:v>
                </c:pt>
                <c:pt idx="5969">
                  <c:v>-14.717000000000001</c:v>
                </c:pt>
                <c:pt idx="5970">
                  <c:v>-14.728999999999999</c:v>
                </c:pt>
                <c:pt idx="5971">
                  <c:v>-14.727</c:v>
                </c:pt>
                <c:pt idx="5972">
                  <c:v>-14.728999999999999</c:v>
                </c:pt>
                <c:pt idx="5973">
                  <c:v>-14.727</c:v>
                </c:pt>
                <c:pt idx="5974">
                  <c:v>-14.728999999999999</c:v>
                </c:pt>
                <c:pt idx="5975">
                  <c:v>-14.739000000000001</c:v>
                </c:pt>
                <c:pt idx="5976">
                  <c:v>-14.731</c:v>
                </c:pt>
                <c:pt idx="5977">
                  <c:v>-14.734999999999999</c:v>
                </c:pt>
                <c:pt idx="5978">
                  <c:v>-14.737</c:v>
                </c:pt>
                <c:pt idx="5979">
                  <c:v>-14.734999999999999</c:v>
                </c:pt>
                <c:pt idx="5980">
                  <c:v>-14.733000000000001</c:v>
                </c:pt>
                <c:pt idx="5981">
                  <c:v>-14.739000000000001</c:v>
                </c:pt>
                <c:pt idx="5982">
                  <c:v>-14.741</c:v>
                </c:pt>
                <c:pt idx="5983">
                  <c:v>-14.741</c:v>
                </c:pt>
                <c:pt idx="5984">
                  <c:v>-14.744999999999999</c:v>
                </c:pt>
                <c:pt idx="5985">
                  <c:v>-14.744999999999999</c:v>
                </c:pt>
                <c:pt idx="5986">
                  <c:v>-14.743</c:v>
                </c:pt>
                <c:pt idx="5987">
                  <c:v>-14.743</c:v>
                </c:pt>
                <c:pt idx="5988">
                  <c:v>-14.744</c:v>
                </c:pt>
                <c:pt idx="5989">
                  <c:v>-14.74</c:v>
                </c:pt>
                <c:pt idx="5990">
                  <c:v>-14.749000000000001</c:v>
                </c:pt>
                <c:pt idx="5991">
                  <c:v>-14.747999999999999</c:v>
                </c:pt>
                <c:pt idx="5992">
                  <c:v>-14.746</c:v>
                </c:pt>
                <c:pt idx="5993">
                  <c:v>-14.742000000000001</c:v>
                </c:pt>
                <c:pt idx="5994">
                  <c:v>-14.756</c:v>
                </c:pt>
                <c:pt idx="5995">
                  <c:v>-14.757999999999999</c:v>
                </c:pt>
                <c:pt idx="5996">
                  <c:v>-14.75</c:v>
                </c:pt>
                <c:pt idx="5997">
                  <c:v>-14.744</c:v>
                </c:pt>
                <c:pt idx="5998">
                  <c:v>-14.742000000000001</c:v>
                </c:pt>
                <c:pt idx="5999">
                  <c:v>-14.75</c:v>
                </c:pt>
                <c:pt idx="6000">
                  <c:v>-14.754</c:v>
                </c:pt>
                <c:pt idx="6001">
                  <c:v>-14.744</c:v>
                </c:pt>
                <c:pt idx="6002">
                  <c:v>-14.744999999999999</c:v>
                </c:pt>
                <c:pt idx="6003">
                  <c:v>-14.747999999999999</c:v>
                </c:pt>
                <c:pt idx="6004">
                  <c:v>-14.744999999999999</c:v>
                </c:pt>
                <c:pt idx="6005">
                  <c:v>-14.756</c:v>
                </c:pt>
                <c:pt idx="6006">
                  <c:v>-14.753</c:v>
                </c:pt>
                <c:pt idx="6007">
                  <c:v>-14.76</c:v>
                </c:pt>
                <c:pt idx="6008">
                  <c:v>-14.757999999999999</c:v>
                </c:pt>
                <c:pt idx="6009">
                  <c:v>-14.76</c:v>
                </c:pt>
                <c:pt idx="6010">
                  <c:v>-14.766</c:v>
                </c:pt>
                <c:pt idx="6011">
                  <c:v>-14.765000000000001</c:v>
                </c:pt>
                <c:pt idx="6012">
                  <c:v>-14.768000000000001</c:v>
                </c:pt>
                <c:pt idx="6013">
                  <c:v>-14.760999999999999</c:v>
                </c:pt>
                <c:pt idx="6014">
                  <c:v>-14.747</c:v>
                </c:pt>
                <c:pt idx="6015">
                  <c:v>-14.760999999999999</c:v>
                </c:pt>
                <c:pt idx="6016">
                  <c:v>-14.757</c:v>
                </c:pt>
                <c:pt idx="6017">
                  <c:v>-14.760999999999999</c:v>
                </c:pt>
                <c:pt idx="6018">
                  <c:v>-14.765000000000001</c:v>
                </c:pt>
                <c:pt idx="6019">
                  <c:v>-14.765000000000001</c:v>
                </c:pt>
                <c:pt idx="6020">
                  <c:v>-14.771000000000001</c:v>
                </c:pt>
                <c:pt idx="6021">
                  <c:v>-14.763</c:v>
                </c:pt>
                <c:pt idx="6022">
                  <c:v>-14.775</c:v>
                </c:pt>
                <c:pt idx="6023">
                  <c:v>-14.779</c:v>
                </c:pt>
                <c:pt idx="6024">
                  <c:v>-14.773</c:v>
                </c:pt>
                <c:pt idx="6025">
                  <c:v>-14.763</c:v>
                </c:pt>
                <c:pt idx="6026">
                  <c:v>-14.769</c:v>
                </c:pt>
                <c:pt idx="6027">
                  <c:v>-14.775</c:v>
                </c:pt>
                <c:pt idx="6028">
                  <c:v>-14.779</c:v>
                </c:pt>
                <c:pt idx="6029">
                  <c:v>-14.773</c:v>
                </c:pt>
                <c:pt idx="6030">
                  <c:v>-14.769</c:v>
                </c:pt>
                <c:pt idx="6031">
                  <c:v>-14.773</c:v>
                </c:pt>
                <c:pt idx="6032">
                  <c:v>-14.775</c:v>
                </c:pt>
                <c:pt idx="6033">
                  <c:v>-14.773</c:v>
                </c:pt>
                <c:pt idx="6034">
                  <c:v>-14.785</c:v>
                </c:pt>
                <c:pt idx="6035">
                  <c:v>-14.779</c:v>
                </c:pt>
                <c:pt idx="6036">
                  <c:v>-14.792999999999999</c:v>
                </c:pt>
                <c:pt idx="6037">
                  <c:v>-14.787000000000001</c:v>
                </c:pt>
                <c:pt idx="6038">
                  <c:v>-14.789</c:v>
                </c:pt>
                <c:pt idx="6039">
                  <c:v>-14.785</c:v>
                </c:pt>
                <c:pt idx="6040">
                  <c:v>-14.781000000000001</c:v>
                </c:pt>
                <c:pt idx="6041">
                  <c:v>-14.782</c:v>
                </c:pt>
                <c:pt idx="6042">
                  <c:v>-14.789</c:v>
                </c:pt>
                <c:pt idx="6043">
                  <c:v>-14.786</c:v>
                </c:pt>
                <c:pt idx="6044">
                  <c:v>-14.795</c:v>
                </c:pt>
                <c:pt idx="6045">
                  <c:v>-14.792999999999999</c:v>
                </c:pt>
                <c:pt idx="6046">
                  <c:v>-14.795</c:v>
                </c:pt>
                <c:pt idx="6047">
                  <c:v>-14.79</c:v>
                </c:pt>
                <c:pt idx="6048">
                  <c:v>-14.795</c:v>
                </c:pt>
                <c:pt idx="6049">
                  <c:v>-14.801</c:v>
                </c:pt>
                <c:pt idx="6050">
                  <c:v>-14.807</c:v>
                </c:pt>
                <c:pt idx="6051">
                  <c:v>-14.803000000000001</c:v>
                </c:pt>
                <c:pt idx="6052">
                  <c:v>-14.803000000000001</c:v>
                </c:pt>
                <c:pt idx="6053">
                  <c:v>-14.813000000000001</c:v>
                </c:pt>
                <c:pt idx="6054">
                  <c:v>-14.8</c:v>
                </c:pt>
                <c:pt idx="6055">
                  <c:v>-14.8</c:v>
                </c:pt>
                <c:pt idx="6056">
                  <c:v>-14.804</c:v>
                </c:pt>
                <c:pt idx="6057">
                  <c:v>-14.811</c:v>
                </c:pt>
                <c:pt idx="6058">
                  <c:v>-14.817</c:v>
                </c:pt>
                <c:pt idx="6059">
                  <c:v>-14.798</c:v>
                </c:pt>
                <c:pt idx="6060">
                  <c:v>-14.805999999999999</c:v>
                </c:pt>
                <c:pt idx="6061">
                  <c:v>-14.805999999999999</c:v>
                </c:pt>
                <c:pt idx="6062">
                  <c:v>-14.805999999999999</c:v>
                </c:pt>
                <c:pt idx="6063">
                  <c:v>-14.798</c:v>
                </c:pt>
                <c:pt idx="6064">
                  <c:v>-14.804</c:v>
                </c:pt>
                <c:pt idx="6065">
                  <c:v>-14.795999999999999</c:v>
                </c:pt>
                <c:pt idx="6066">
                  <c:v>-14.8</c:v>
                </c:pt>
                <c:pt idx="6067">
                  <c:v>-14.798999999999999</c:v>
                </c:pt>
                <c:pt idx="6068">
                  <c:v>-14.804</c:v>
                </c:pt>
                <c:pt idx="6069">
                  <c:v>-14.805999999999999</c:v>
                </c:pt>
                <c:pt idx="6070">
                  <c:v>-14.803000000000001</c:v>
                </c:pt>
                <c:pt idx="6071">
                  <c:v>-14.803000000000001</c:v>
                </c:pt>
                <c:pt idx="6072">
                  <c:v>-14.811999999999999</c:v>
                </c:pt>
                <c:pt idx="6073">
                  <c:v>-14.816000000000001</c:v>
                </c:pt>
                <c:pt idx="6074">
                  <c:v>-14.815</c:v>
                </c:pt>
                <c:pt idx="6075">
                  <c:v>-14.818</c:v>
                </c:pt>
                <c:pt idx="6076">
                  <c:v>-14.82</c:v>
                </c:pt>
                <c:pt idx="6077">
                  <c:v>-14.815</c:v>
                </c:pt>
                <c:pt idx="6078">
                  <c:v>-14.821</c:v>
                </c:pt>
                <c:pt idx="6079">
                  <c:v>-14.813000000000001</c:v>
                </c:pt>
                <c:pt idx="6080">
                  <c:v>-14.815</c:v>
                </c:pt>
                <c:pt idx="6081">
                  <c:v>-14.817</c:v>
                </c:pt>
                <c:pt idx="6082">
                  <c:v>-14.824999999999999</c:v>
                </c:pt>
                <c:pt idx="6083">
                  <c:v>-14.83</c:v>
                </c:pt>
                <c:pt idx="6084">
                  <c:v>-14.819000000000001</c:v>
                </c:pt>
                <c:pt idx="6085">
                  <c:v>-14.824999999999999</c:v>
                </c:pt>
                <c:pt idx="6086">
                  <c:v>-14.824999999999999</c:v>
                </c:pt>
                <c:pt idx="6087">
                  <c:v>-14.834</c:v>
                </c:pt>
                <c:pt idx="6088">
                  <c:v>-14.833</c:v>
                </c:pt>
                <c:pt idx="6089">
                  <c:v>-14.842000000000001</c:v>
                </c:pt>
                <c:pt idx="6090">
                  <c:v>-14.846</c:v>
                </c:pt>
                <c:pt idx="6091">
                  <c:v>-14.835000000000001</c:v>
                </c:pt>
                <c:pt idx="6092">
                  <c:v>-14.835000000000001</c:v>
                </c:pt>
                <c:pt idx="6093">
                  <c:v>-14.833</c:v>
                </c:pt>
                <c:pt idx="6094">
                  <c:v>-14.831</c:v>
                </c:pt>
                <c:pt idx="6095">
                  <c:v>-14.835000000000001</c:v>
                </c:pt>
                <c:pt idx="6096">
                  <c:v>-14.829000000000001</c:v>
                </c:pt>
                <c:pt idx="6097">
                  <c:v>-14.843</c:v>
                </c:pt>
                <c:pt idx="6098">
                  <c:v>-14.826000000000001</c:v>
                </c:pt>
                <c:pt idx="6099">
                  <c:v>-14.829000000000001</c:v>
                </c:pt>
                <c:pt idx="6100">
                  <c:v>-14.831</c:v>
                </c:pt>
                <c:pt idx="6101">
                  <c:v>-14.835000000000001</c:v>
                </c:pt>
                <c:pt idx="6102">
                  <c:v>-14.837999999999999</c:v>
                </c:pt>
                <c:pt idx="6103">
                  <c:v>-14.836</c:v>
                </c:pt>
                <c:pt idx="6104">
                  <c:v>-14.842000000000001</c:v>
                </c:pt>
                <c:pt idx="6105">
                  <c:v>-14.837999999999999</c:v>
                </c:pt>
                <c:pt idx="6106">
                  <c:v>-14.845000000000001</c:v>
                </c:pt>
                <c:pt idx="6107">
                  <c:v>-14.851000000000001</c:v>
                </c:pt>
                <c:pt idx="6108">
                  <c:v>-14.85</c:v>
                </c:pt>
                <c:pt idx="6109">
                  <c:v>-14.85</c:v>
                </c:pt>
                <c:pt idx="6110">
                  <c:v>-14.853999999999999</c:v>
                </c:pt>
                <c:pt idx="6111">
                  <c:v>-14.856</c:v>
                </c:pt>
                <c:pt idx="6112">
                  <c:v>-14.856</c:v>
                </c:pt>
                <c:pt idx="6113">
                  <c:v>-14.853999999999999</c:v>
                </c:pt>
                <c:pt idx="6114">
                  <c:v>-14.852</c:v>
                </c:pt>
                <c:pt idx="6115">
                  <c:v>-14.848000000000001</c:v>
                </c:pt>
                <c:pt idx="6116">
                  <c:v>-14.85</c:v>
                </c:pt>
                <c:pt idx="6117">
                  <c:v>-14.852</c:v>
                </c:pt>
                <c:pt idx="6118">
                  <c:v>-14.852</c:v>
                </c:pt>
                <c:pt idx="6119">
                  <c:v>-14.862</c:v>
                </c:pt>
                <c:pt idx="6120">
                  <c:v>-14.866</c:v>
                </c:pt>
                <c:pt idx="6121">
                  <c:v>-14.868</c:v>
                </c:pt>
                <c:pt idx="6122">
                  <c:v>-14.868</c:v>
                </c:pt>
                <c:pt idx="6123">
                  <c:v>-14.864000000000001</c:v>
                </c:pt>
                <c:pt idx="6124">
                  <c:v>-14.866</c:v>
                </c:pt>
                <c:pt idx="6125">
                  <c:v>-14.872</c:v>
                </c:pt>
                <c:pt idx="6126">
                  <c:v>-14.874000000000001</c:v>
                </c:pt>
                <c:pt idx="6127">
                  <c:v>-14.88</c:v>
                </c:pt>
                <c:pt idx="6128">
                  <c:v>-14.878</c:v>
                </c:pt>
                <c:pt idx="6129">
                  <c:v>-14.875999999999999</c:v>
                </c:pt>
                <c:pt idx="6130">
                  <c:v>-14.872</c:v>
                </c:pt>
                <c:pt idx="6131">
                  <c:v>-14.882</c:v>
                </c:pt>
                <c:pt idx="6132">
                  <c:v>-14.88</c:v>
                </c:pt>
                <c:pt idx="6133">
                  <c:v>-14.882</c:v>
                </c:pt>
                <c:pt idx="6134">
                  <c:v>-14.885999999999999</c:v>
                </c:pt>
                <c:pt idx="6135">
                  <c:v>-14.877000000000001</c:v>
                </c:pt>
                <c:pt idx="6136">
                  <c:v>-14.882999999999999</c:v>
                </c:pt>
                <c:pt idx="6137">
                  <c:v>-14.872999999999999</c:v>
                </c:pt>
                <c:pt idx="6138">
                  <c:v>-14.877000000000001</c:v>
                </c:pt>
                <c:pt idx="6139">
                  <c:v>-14.877000000000001</c:v>
                </c:pt>
                <c:pt idx="6140">
                  <c:v>-14.882999999999999</c:v>
                </c:pt>
                <c:pt idx="6141">
                  <c:v>-14.881</c:v>
                </c:pt>
                <c:pt idx="6142">
                  <c:v>-14.882999999999999</c:v>
                </c:pt>
                <c:pt idx="6143">
                  <c:v>-14.891</c:v>
                </c:pt>
                <c:pt idx="6144">
                  <c:v>-14.891</c:v>
                </c:pt>
                <c:pt idx="6145">
                  <c:v>-14.895</c:v>
                </c:pt>
                <c:pt idx="6146">
                  <c:v>-14.893000000000001</c:v>
                </c:pt>
                <c:pt idx="6147">
                  <c:v>-14.888999999999999</c:v>
                </c:pt>
                <c:pt idx="6148">
                  <c:v>-14.901</c:v>
                </c:pt>
                <c:pt idx="6149">
                  <c:v>-14.897</c:v>
                </c:pt>
                <c:pt idx="6150">
                  <c:v>-14.882</c:v>
                </c:pt>
                <c:pt idx="6151">
                  <c:v>-14.88</c:v>
                </c:pt>
                <c:pt idx="6152">
                  <c:v>-14.888999999999999</c:v>
                </c:pt>
                <c:pt idx="6153">
                  <c:v>-14.893000000000001</c:v>
                </c:pt>
                <c:pt idx="6154">
                  <c:v>-14.897</c:v>
                </c:pt>
                <c:pt idx="6155">
                  <c:v>-14.897</c:v>
                </c:pt>
                <c:pt idx="6156">
                  <c:v>-14.898999999999999</c:v>
                </c:pt>
                <c:pt idx="6157">
                  <c:v>-14.901</c:v>
                </c:pt>
                <c:pt idx="6158">
                  <c:v>-14.9</c:v>
                </c:pt>
                <c:pt idx="6159">
                  <c:v>-14.904999999999999</c:v>
                </c:pt>
                <c:pt idx="6160">
                  <c:v>-14.901999999999999</c:v>
                </c:pt>
                <c:pt idx="6161">
                  <c:v>-14.907</c:v>
                </c:pt>
                <c:pt idx="6162">
                  <c:v>-14.91</c:v>
                </c:pt>
                <c:pt idx="6163">
                  <c:v>-14.91</c:v>
                </c:pt>
                <c:pt idx="6164">
                  <c:v>-14.916</c:v>
                </c:pt>
                <c:pt idx="6165">
                  <c:v>-14.912000000000001</c:v>
                </c:pt>
                <c:pt idx="6166">
                  <c:v>-14.914</c:v>
                </c:pt>
                <c:pt idx="6167">
                  <c:v>-14.91</c:v>
                </c:pt>
                <c:pt idx="6168">
                  <c:v>-14.916</c:v>
                </c:pt>
                <c:pt idx="6169">
                  <c:v>-14.914</c:v>
                </c:pt>
                <c:pt idx="6170">
                  <c:v>-14.912000000000001</c:v>
                </c:pt>
                <c:pt idx="6171">
                  <c:v>-14.912000000000001</c:v>
                </c:pt>
                <c:pt idx="6172">
                  <c:v>-14.904999999999999</c:v>
                </c:pt>
                <c:pt idx="6173">
                  <c:v>-14.913</c:v>
                </c:pt>
                <c:pt idx="6174">
                  <c:v>-14.922000000000001</c:v>
                </c:pt>
                <c:pt idx="6175">
                  <c:v>-14.909000000000001</c:v>
                </c:pt>
                <c:pt idx="6176">
                  <c:v>-14.923999999999999</c:v>
                </c:pt>
                <c:pt idx="6177">
                  <c:v>-14.914999999999999</c:v>
                </c:pt>
                <c:pt idx="6178">
                  <c:v>-14.919</c:v>
                </c:pt>
                <c:pt idx="6179">
                  <c:v>-14.914999999999999</c:v>
                </c:pt>
                <c:pt idx="6180">
                  <c:v>-14.920999999999999</c:v>
                </c:pt>
                <c:pt idx="6181">
                  <c:v>-14.923</c:v>
                </c:pt>
                <c:pt idx="6182">
                  <c:v>-14.917</c:v>
                </c:pt>
                <c:pt idx="6183">
                  <c:v>-14.923</c:v>
                </c:pt>
                <c:pt idx="6184">
                  <c:v>-14.930999999999999</c:v>
                </c:pt>
                <c:pt idx="6185">
                  <c:v>-14.923</c:v>
                </c:pt>
                <c:pt idx="6186">
                  <c:v>-14.935</c:v>
                </c:pt>
                <c:pt idx="6187">
                  <c:v>-14.933</c:v>
                </c:pt>
                <c:pt idx="6188">
                  <c:v>-14.936999999999999</c:v>
                </c:pt>
                <c:pt idx="6189">
                  <c:v>-14.935</c:v>
                </c:pt>
                <c:pt idx="6190">
                  <c:v>-14.933999999999999</c:v>
                </c:pt>
                <c:pt idx="6191">
                  <c:v>-14.936</c:v>
                </c:pt>
                <c:pt idx="6192">
                  <c:v>-14.936</c:v>
                </c:pt>
                <c:pt idx="6193">
                  <c:v>-14.933999999999999</c:v>
                </c:pt>
                <c:pt idx="6194">
                  <c:v>-14.933999999999999</c:v>
                </c:pt>
                <c:pt idx="6195">
                  <c:v>-14.933999999999999</c:v>
                </c:pt>
                <c:pt idx="6196">
                  <c:v>-14.94</c:v>
                </c:pt>
                <c:pt idx="6197">
                  <c:v>-14.933</c:v>
                </c:pt>
                <c:pt idx="6198">
                  <c:v>-14.935</c:v>
                </c:pt>
                <c:pt idx="6199">
                  <c:v>-14.942</c:v>
                </c:pt>
                <c:pt idx="6200">
                  <c:v>-14.95</c:v>
                </c:pt>
                <c:pt idx="6201">
                  <c:v>-14.949</c:v>
                </c:pt>
                <c:pt idx="6202">
                  <c:v>-14.949</c:v>
                </c:pt>
                <c:pt idx="6203">
                  <c:v>-14.961</c:v>
                </c:pt>
                <c:pt idx="6204">
                  <c:v>-14.951000000000001</c:v>
                </c:pt>
                <c:pt idx="6205">
                  <c:v>-14.959</c:v>
                </c:pt>
                <c:pt idx="6206">
                  <c:v>-14.965</c:v>
                </c:pt>
                <c:pt idx="6207">
                  <c:v>-14.951000000000001</c:v>
                </c:pt>
                <c:pt idx="6208">
                  <c:v>-14.944000000000001</c:v>
                </c:pt>
                <c:pt idx="6209">
                  <c:v>-14.944000000000001</c:v>
                </c:pt>
                <c:pt idx="6210">
                  <c:v>-14.952</c:v>
                </c:pt>
                <c:pt idx="6211">
                  <c:v>-14.952</c:v>
                </c:pt>
                <c:pt idx="6212">
                  <c:v>-14.952</c:v>
                </c:pt>
                <c:pt idx="6213">
                  <c:v>-14.956</c:v>
                </c:pt>
                <c:pt idx="6214">
                  <c:v>-14.962</c:v>
                </c:pt>
                <c:pt idx="6215">
                  <c:v>-14.957000000000001</c:v>
                </c:pt>
                <c:pt idx="6216">
                  <c:v>-14.949</c:v>
                </c:pt>
                <c:pt idx="6217">
                  <c:v>-14.959</c:v>
                </c:pt>
                <c:pt idx="6218">
                  <c:v>-14.955</c:v>
                </c:pt>
                <c:pt idx="6219">
                  <c:v>-14.954000000000001</c:v>
                </c:pt>
                <c:pt idx="6220">
                  <c:v>-14.954000000000001</c:v>
                </c:pt>
                <c:pt idx="6221">
                  <c:v>-14.96</c:v>
                </c:pt>
                <c:pt idx="6222">
                  <c:v>-14.958</c:v>
                </c:pt>
                <c:pt idx="6223">
                  <c:v>-14.97</c:v>
                </c:pt>
                <c:pt idx="6224">
                  <c:v>-14.965999999999999</c:v>
                </c:pt>
                <c:pt idx="6225">
                  <c:v>-14.962999999999999</c:v>
                </c:pt>
                <c:pt idx="6226">
                  <c:v>-14.968999999999999</c:v>
                </c:pt>
                <c:pt idx="6227">
                  <c:v>-14.957000000000001</c:v>
                </c:pt>
                <c:pt idx="6228">
                  <c:v>-14.954000000000001</c:v>
                </c:pt>
                <c:pt idx="6229">
                  <c:v>-14.958</c:v>
                </c:pt>
                <c:pt idx="6230">
                  <c:v>-14.962</c:v>
                </c:pt>
                <c:pt idx="6231">
                  <c:v>-14.965999999999999</c:v>
                </c:pt>
                <c:pt idx="6232">
                  <c:v>-14.972</c:v>
                </c:pt>
                <c:pt idx="6233">
                  <c:v>-14.972</c:v>
                </c:pt>
                <c:pt idx="6234">
                  <c:v>-14.973000000000001</c:v>
                </c:pt>
                <c:pt idx="6235">
                  <c:v>-14.967000000000001</c:v>
                </c:pt>
                <c:pt idx="6236">
                  <c:v>-14.965999999999999</c:v>
                </c:pt>
                <c:pt idx="6237">
                  <c:v>-14.972</c:v>
                </c:pt>
                <c:pt idx="6238">
                  <c:v>-14.974</c:v>
                </c:pt>
                <c:pt idx="6239">
                  <c:v>-14.968</c:v>
                </c:pt>
                <c:pt idx="6240">
                  <c:v>-14.97</c:v>
                </c:pt>
                <c:pt idx="6241">
                  <c:v>-14.967000000000001</c:v>
                </c:pt>
                <c:pt idx="6242">
                  <c:v>-14.975</c:v>
                </c:pt>
                <c:pt idx="6243">
                  <c:v>-14.977</c:v>
                </c:pt>
                <c:pt idx="6244">
                  <c:v>-14.968</c:v>
                </c:pt>
                <c:pt idx="6245">
                  <c:v>-14.97</c:v>
                </c:pt>
                <c:pt idx="6246">
                  <c:v>-14.974</c:v>
                </c:pt>
                <c:pt idx="6247">
                  <c:v>-14.976000000000001</c:v>
                </c:pt>
                <c:pt idx="6248">
                  <c:v>-14.971</c:v>
                </c:pt>
                <c:pt idx="6249">
                  <c:v>-14.977</c:v>
                </c:pt>
                <c:pt idx="6250">
                  <c:v>-14.983000000000001</c:v>
                </c:pt>
                <c:pt idx="6251">
                  <c:v>-14.984999999999999</c:v>
                </c:pt>
                <c:pt idx="6252">
                  <c:v>-14.984</c:v>
                </c:pt>
                <c:pt idx="6253">
                  <c:v>-14.981999999999999</c:v>
                </c:pt>
                <c:pt idx="6254">
                  <c:v>-14.974</c:v>
                </c:pt>
                <c:pt idx="6255">
                  <c:v>-14.967000000000001</c:v>
                </c:pt>
                <c:pt idx="6256">
                  <c:v>-14.971</c:v>
                </c:pt>
                <c:pt idx="6257">
                  <c:v>-14.983000000000001</c:v>
                </c:pt>
                <c:pt idx="6258">
                  <c:v>-14.981999999999999</c:v>
                </c:pt>
                <c:pt idx="6259">
                  <c:v>-14.978</c:v>
                </c:pt>
                <c:pt idx="6260">
                  <c:v>-14.975</c:v>
                </c:pt>
                <c:pt idx="6261">
                  <c:v>-14.973000000000001</c:v>
                </c:pt>
                <c:pt idx="6262">
                  <c:v>-14.977</c:v>
                </c:pt>
                <c:pt idx="6263">
                  <c:v>-14.974</c:v>
                </c:pt>
                <c:pt idx="6264">
                  <c:v>-14.978</c:v>
                </c:pt>
                <c:pt idx="6265">
                  <c:v>-14.974</c:v>
                </c:pt>
                <c:pt idx="6266">
                  <c:v>-14.978</c:v>
                </c:pt>
                <c:pt idx="6267">
                  <c:v>-14.987</c:v>
                </c:pt>
                <c:pt idx="6268">
                  <c:v>-14.981</c:v>
                </c:pt>
                <c:pt idx="6269">
                  <c:v>-14.989000000000001</c:v>
                </c:pt>
                <c:pt idx="6270">
                  <c:v>-14.986000000000001</c:v>
                </c:pt>
                <c:pt idx="6271">
                  <c:v>-14.986000000000001</c:v>
                </c:pt>
                <c:pt idx="6272">
                  <c:v>-14.988</c:v>
                </c:pt>
                <c:pt idx="6273">
                  <c:v>-14.991</c:v>
                </c:pt>
                <c:pt idx="6274">
                  <c:v>-14.987</c:v>
                </c:pt>
                <c:pt idx="6275">
                  <c:v>-14.994999999999999</c:v>
                </c:pt>
                <c:pt idx="6276">
                  <c:v>-14.994</c:v>
                </c:pt>
                <c:pt idx="6277">
                  <c:v>-15.001999999999999</c:v>
                </c:pt>
                <c:pt idx="6278">
                  <c:v>-14.997999999999999</c:v>
                </c:pt>
                <c:pt idx="6279">
                  <c:v>-14.997</c:v>
                </c:pt>
                <c:pt idx="6280">
                  <c:v>-14.993</c:v>
                </c:pt>
                <c:pt idx="6281">
                  <c:v>-14.99</c:v>
                </c:pt>
                <c:pt idx="6282">
                  <c:v>-14.99</c:v>
                </c:pt>
                <c:pt idx="6283">
                  <c:v>-14.993</c:v>
                </c:pt>
                <c:pt idx="6284">
                  <c:v>-14.994999999999999</c:v>
                </c:pt>
                <c:pt idx="6285">
                  <c:v>-14.986000000000001</c:v>
                </c:pt>
                <c:pt idx="6286">
                  <c:v>-14.99</c:v>
                </c:pt>
                <c:pt idx="6287">
                  <c:v>-14.984999999999999</c:v>
                </c:pt>
                <c:pt idx="6288">
                  <c:v>-14.987</c:v>
                </c:pt>
                <c:pt idx="6289">
                  <c:v>-15.001000000000001</c:v>
                </c:pt>
                <c:pt idx="6290">
                  <c:v>-14.999000000000001</c:v>
                </c:pt>
                <c:pt idx="6291">
                  <c:v>-15</c:v>
                </c:pt>
                <c:pt idx="6292">
                  <c:v>-14.993</c:v>
                </c:pt>
                <c:pt idx="6293">
                  <c:v>-14.98</c:v>
                </c:pt>
                <c:pt idx="6294">
                  <c:v>-14.988</c:v>
                </c:pt>
                <c:pt idx="6295">
                  <c:v>-14.984</c:v>
                </c:pt>
                <c:pt idx="6296">
                  <c:v>-14.988</c:v>
                </c:pt>
                <c:pt idx="6297">
                  <c:v>-14.993</c:v>
                </c:pt>
                <c:pt idx="6298">
                  <c:v>-14.991</c:v>
                </c:pt>
                <c:pt idx="6299">
                  <c:v>-14.976000000000001</c:v>
                </c:pt>
                <c:pt idx="6300">
                  <c:v>-14.983000000000001</c:v>
                </c:pt>
                <c:pt idx="6301">
                  <c:v>-14.977</c:v>
                </c:pt>
                <c:pt idx="6302">
                  <c:v>-14.974546666666667</c:v>
                </c:pt>
                <c:pt idx="6303">
                  <c:v>-14.984120000000001</c:v>
                </c:pt>
                <c:pt idx="6304">
                  <c:v>-14.975666666666667</c:v>
                </c:pt>
                <c:pt idx="6305">
                  <c:v>-14.981213333333335</c:v>
                </c:pt>
                <c:pt idx="6306">
                  <c:v>-14.986786666666667</c:v>
                </c:pt>
                <c:pt idx="6307">
                  <c:v>-14.994333333333334</c:v>
                </c:pt>
                <c:pt idx="6308">
                  <c:v>-14.983879999999999</c:v>
                </c:pt>
                <c:pt idx="6309">
                  <c:v>-14.983453333333333</c:v>
                </c:pt>
                <c:pt idx="6310">
                  <c:v>-14.981000000000002</c:v>
                </c:pt>
                <c:pt idx="6311">
                  <c:v>-14.984546666666667</c:v>
                </c:pt>
                <c:pt idx="6312">
                  <c:v>-14.994120000000001</c:v>
                </c:pt>
                <c:pt idx="6313">
                  <c:v>-14.979666666666668</c:v>
                </c:pt>
                <c:pt idx="6314">
                  <c:v>-14.989213333333334</c:v>
                </c:pt>
                <c:pt idx="6315">
                  <c:v>-15.000786666666665</c:v>
                </c:pt>
                <c:pt idx="6316">
                  <c:v>-14.986333333333334</c:v>
                </c:pt>
                <c:pt idx="6317">
                  <c:v>-15.003879999999999</c:v>
                </c:pt>
                <c:pt idx="6318">
                  <c:v>-15.007453333333334</c:v>
                </c:pt>
                <c:pt idx="6319">
                  <c:v>-15.001000000000001</c:v>
                </c:pt>
                <c:pt idx="6320">
                  <c:v>-14.996546666666665</c:v>
                </c:pt>
                <c:pt idx="6321">
                  <c:v>-15.000120000000001</c:v>
                </c:pt>
                <c:pt idx="6322">
                  <c:v>-14.999666666666668</c:v>
                </c:pt>
                <c:pt idx="6323">
                  <c:v>-14.998213333333332</c:v>
                </c:pt>
                <c:pt idx="6324">
                  <c:v>-14.997786666666666</c:v>
                </c:pt>
                <c:pt idx="6325">
                  <c:v>-15.011333333333331</c:v>
                </c:pt>
                <c:pt idx="6326">
                  <c:v>-15.002879999999999</c:v>
                </c:pt>
                <c:pt idx="6327">
                  <c:v>-15.004453333333331</c:v>
                </c:pt>
                <c:pt idx="6328">
                  <c:v>-15.013999999999999</c:v>
                </c:pt>
                <c:pt idx="6329">
                  <c:v>-15.005546666666667</c:v>
                </c:pt>
                <c:pt idx="6330">
                  <c:v>-14.99912</c:v>
                </c:pt>
                <c:pt idx="6331">
                  <c:v>-15.008666666666665</c:v>
                </c:pt>
                <c:pt idx="6332">
                  <c:v>-15.006213333333333</c:v>
                </c:pt>
                <c:pt idx="6333">
                  <c:v>-15.001786666666664</c:v>
                </c:pt>
                <c:pt idx="6334">
                  <c:v>-15.007333333333332</c:v>
                </c:pt>
                <c:pt idx="6335">
                  <c:v>-15.00188</c:v>
                </c:pt>
                <c:pt idx="6336">
                  <c:v>-15.005453333333334</c:v>
                </c:pt>
                <c:pt idx="6337">
                  <c:v>-15.007</c:v>
                </c:pt>
                <c:pt idx="6338">
                  <c:v>-15.006546666666667</c:v>
                </c:pt>
                <c:pt idx="6339">
                  <c:v>-15.014119999999998</c:v>
                </c:pt>
                <c:pt idx="6340">
                  <c:v>-15.017666666666667</c:v>
                </c:pt>
                <c:pt idx="6341">
                  <c:v>-15.017213333333334</c:v>
                </c:pt>
                <c:pt idx="6342">
                  <c:v>-15.012786666666665</c:v>
                </c:pt>
                <c:pt idx="6343">
                  <c:v>-15.000333333333332</c:v>
                </c:pt>
                <c:pt idx="6344">
                  <c:v>-15.01188</c:v>
                </c:pt>
                <c:pt idx="6345">
                  <c:v>-15.015453333333333</c:v>
                </c:pt>
                <c:pt idx="6346">
                  <c:v>-15.010999999999999</c:v>
                </c:pt>
                <c:pt idx="6347">
                  <c:v>-15.020546666666666</c:v>
                </c:pt>
                <c:pt idx="6348">
                  <c:v>-15.016119999999999</c:v>
                </c:pt>
                <c:pt idx="6349">
                  <c:v>-15.010666666666667</c:v>
                </c:pt>
                <c:pt idx="6350">
                  <c:v>-15.012213333333332</c:v>
                </c:pt>
                <c:pt idx="6351">
                  <c:v>-15.017786666666666</c:v>
                </c:pt>
                <c:pt idx="6352">
                  <c:v>-15.009333333333334</c:v>
                </c:pt>
                <c:pt idx="6353">
                  <c:v>-15.00888</c:v>
                </c:pt>
                <c:pt idx="6354">
                  <c:v>-15.008453333333334</c:v>
                </c:pt>
                <c:pt idx="6355">
                  <c:v>-15.011999999999997</c:v>
                </c:pt>
                <c:pt idx="6356">
                  <c:v>-15.015546666666665</c:v>
                </c:pt>
                <c:pt idx="6357">
                  <c:v>-15.01512</c:v>
                </c:pt>
                <c:pt idx="6358">
                  <c:v>-15.014666666666665</c:v>
                </c:pt>
                <c:pt idx="6359">
                  <c:v>-15.016213333333331</c:v>
                </c:pt>
                <c:pt idx="6360">
                  <c:v>-15.023786666666668</c:v>
                </c:pt>
                <c:pt idx="6361">
                  <c:v>-15.014333333333333</c:v>
                </c:pt>
                <c:pt idx="6362">
                  <c:v>-15.00188</c:v>
                </c:pt>
                <c:pt idx="6363">
                  <c:v>-15.005453333333332</c:v>
                </c:pt>
                <c:pt idx="6364">
                  <c:v>-15.020999999999999</c:v>
                </c:pt>
                <c:pt idx="6365">
                  <c:v>-15.010546666666665</c:v>
                </c:pt>
                <c:pt idx="6366">
                  <c:v>-15.010119999999999</c:v>
                </c:pt>
                <c:pt idx="6367">
                  <c:v>-15.000666666666667</c:v>
                </c:pt>
                <c:pt idx="6368">
                  <c:v>-15.013213333333333</c:v>
                </c:pt>
                <c:pt idx="6369">
                  <c:v>-15.014786666666664</c:v>
                </c:pt>
                <c:pt idx="6370">
                  <c:v>-15.026333333333332</c:v>
                </c:pt>
                <c:pt idx="6371">
                  <c:v>-15.021880000000001</c:v>
                </c:pt>
                <c:pt idx="6372">
                  <c:v>-15.027453333333334</c:v>
                </c:pt>
                <c:pt idx="6373">
                  <c:v>-15.029</c:v>
                </c:pt>
                <c:pt idx="6374">
                  <c:v>-15.034546666666667</c:v>
                </c:pt>
                <c:pt idx="6375">
                  <c:v>-15.032119999999997</c:v>
                </c:pt>
                <c:pt idx="6376">
                  <c:v>-15.031666666666665</c:v>
                </c:pt>
                <c:pt idx="6377">
                  <c:v>-15.028213333333335</c:v>
                </c:pt>
                <c:pt idx="6378">
                  <c:v>-15.033786666666664</c:v>
                </c:pt>
                <c:pt idx="6379">
                  <c:v>-15.039333333333332</c:v>
                </c:pt>
                <c:pt idx="6380">
                  <c:v>-15.03688</c:v>
                </c:pt>
                <c:pt idx="6381">
                  <c:v>-15.034453333333333</c:v>
                </c:pt>
                <c:pt idx="6382">
                  <c:v>-15.034000000000001</c:v>
                </c:pt>
                <c:pt idx="6383">
                  <c:v>-15.037546666666664</c:v>
                </c:pt>
                <c:pt idx="6384">
                  <c:v>-15.037119999999998</c:v>
                </c:pt>
                <c:pt idx="6385">
                  <c:v>-15.040666666666667</c:v>
                </c:pt>
                <c:pt idx="6386">
                  <c:v>-15.042213333333331</c:v>
                </c:pt>
                <c:pt idx="6387">
                  <c:v>-15.041786666666665</c:v>
                </c:pt>
                <c:pt idx="6388">
                  <c:v>-15.031333333333334</c:v>
                </c:pt>
                <c:pt idx="6389">
                  <c:v>-15.034879999999998</c:v>
                </c:pt>
                <c:pt idx="6390">
                  <c:v>-15.033453333333334</c:v>
                </c:pt>
                <c:pt idx="6391">
                  <c:v>-15.027000000000001</c:v>
                </c:pt>
                <c:pt idx="6392">
                  <c:v>-15.028546666666665</c:v>
                </c:pt>
                <c:pt idx="6393">
                  <c:v>-15.030119999999998</c:v>
                </c:pt>
                <c:pt idx="6394">
                  <c:v>-15.037666666666667</c:v>
                </c:pt>
                <c:pt idx="6395">
                  <c:v>-15.037213333333334</c:v>
                </c:pt>
                <c:pt idx="6396">
                  <c:v>-15.040786666666666</c:v>
                </c:pt>
                <c:pt idx="6397">
                  <c:v>-15.036333333333333</c:v>
                </c:pt>
                <c:pt idx="6398">
                  <c:v>-15.037879999999999</c:v>
                </c:pt>
                <c:pt idx="6399">
                  <c:v>-15.035453333333335</c:v>
                </c:pt>
                <c:pt idx="6400">
                  <c:v>-15.035</c:v>
                </c:pt>
                <c:pt idx="6401">
                  <c:v>-15.046546666666668</c:v>
                </c:pt>
                <c:pt idx="6402">
                  <c:v>-15.042119999999999</c:v>
                </c:pt>
                <c:pt idx="6403">
                  <c:v>-15.052666666666665</c:v>
                </c:pt>
                <c:pt idx="6404">
                  <c:v>-15.049213333333332</c:v>
                </c:pt>
                <c:pt idx="6405">
                  <c:v>-15.055786666666666</c:v>
                </c:pt>
                <c:pt idx="6406">
                  <c:v>-15.051333333333332</c:v>
                </c:pt>
                <c:pt idx="6407">
                  <c:v>-15.05688</c:v>
                </c:pt>
                <c:pt idx="6408">
                  <c:v>-15.062453333333332</c:v>
                </c:pt>
                <c:pt idx="6409">
                  <c:v>-15.061999999999999</c:v>
                </c:pt>
                <c:pt idx="6410">
                  <c:v>-15.063546666666666</c:v>
                </c:pt>
                <c:pt idx="6411">
                  <c:v>-15.05912</c:v>
                </c:pt>
                <c:pt idx="6412">
                  <c:v>-15.061666666666667</c:v>
                </c:pt>
                <c:pt idx="6413">
                  <c:v>-15.059213333333332</c:v>
                </c:pt>
                <c:pt idx="6414">
                  <c:v>-15.060786666666667</c:v>
                </c:pt>
                <c:pt idx="6415">
                  <c:v>-15.067333333333332</c:v>
                </c:pt>
                <c:pt idx="6416">
                  <c:v>-15.07288</c:v>
                </c:pt>
                <c:pt idx="6417">
                  <c:v>-15.069453333333332</c:v>
                </c:pt>
                <c:pt idx="6418">
                  <c:v>-15.067</c:v>
                </c:pt>
                <c:pt idx="6419">
                  <c:v>-15.068546666666665</c:v>
                </c:pt>
                <c:pt idx="6420">
                  <c:v>-15.06012</c:v>
                </c:pt>
                <c:pt idx="6421">
                  <c:v>-15.065666666666667</c:v>
                </c:pt>
                <c:pt idx="6422">
                  <c:v>-15.071213333333333</c:v>
                </c:pt>
                <c:pt idx="6423">
                  <c:v>-15.064786666666667</c:v>
                </c:pt>
                <c:pt idx="6424">
                  <c:v>-15.060333333333332</c:v>
                </c:pt>
                <c:pt idx="6425">
                  <c:v>-15.063879999999999</c:v>
                </c:pt>
                <c:pt idx="6426">
                  <c:v>-15.071453333333332</c:v>
                </c:pt>
                <c:pt idx="6427">
                  <c:v>-15.067000000000002</c:v>
                </c:pt>
                <c:pt idx="6428">
                  <c:v>-15.074546666666667</c:v>
                </c:pt>
                <c:pt idx="6429">
                  <c:v>-15.072119999999998</c:v>
                </c:pt>
                <c:pt idx="6430">
                  <c:v>-15.073666666666666</c:v>
                </c:pt>
                <c:pt idx="6431">
                  <c:v>-15.067213333333333</c:v>
                </c:pt>
                <c:pt idx="6432">
                  <c:v>-15.066786666666667</c:v>
                </c:pt>
                <c:pt idx="6433">
                  <c:v>-15.061333333333334</c:v>
                </c:pt>
                <c:pt idx="6434">
                  <c:v>-15.067879999999999</c:v>
                </c:pt>
                <c:pt idx="6435">
                  <c:v>-15.067453333333333</c:v>
                </c:pt>
                <c:pt idx="6436">
                  <c:v>-15.071999999999997</c:v>
                </c:pt>
                <c:pt idx="6437">
                  <c:v>-15.074546666666665</c:v>
                </c:pt>
                <c:pt idx="6438">
                  <c:v>-15.07212</c:v>
                </c:pt>
                <c:pt idx="6439">
                  <c:v>-15.070666666666664</c:v>
                </c:pt>
                <c:pt idx="6440">
                  <c:v>-15.074213333333333</c:v>
                </c:pt>
                <c:pt idx="6441">
                  <c:v>-15.069786666666664</c:v>
                </c:pt>
                <c:pt idx="6442">
                  <c:v>-15.073333333333332</c:v>
                </c:pt>
                <c:pt idx="6443">
                  <c:v>-15.070880000000001</c:v>
                </c:pt>
                <c:pt idx="6444">
                  <c:v>-15.064453333333333</c:v>
                </c:pt>
                <c:pt idx="6445">
                  <c:v>-15.059999999999999</c:v>
                </c:pt>
                <c:pt idx="6446">
                  <c:v>-15.081546666666668</c:v>
                </c:pt>
                <c:pt idx="6447">
                  <c:v>-15.077119999999999</c:v>
                </c:pt>
                <c:pt idx="6448">
                  <c:v>-15.074666666666667</c:v>
                </c:pt>
                <c:pt idx="6449">
                  <c:v>-15.063213333333332</c:v>
                </c:pt>
                <c:pt idx="6450">
                  <c:v>-15.066786666666665</c:v>
                </c:pt>
                <c:pt idx="6451">
                  <c:v>-15.069333333333333</c:v>
                </c:pt>
                <c:pt idx="6452">
                  <c:v>-15.05988</c:v>
                </c:pt>
                <c:pt idx="6453">
                  <c:v>-15.055453333333334</c:v>
                </c:pt>
                <c:pt idx="6454">
                  <c:v>-15.069000000000001</c:v>
                </c:pt>
                <c:pt idx="6455">
                  <c:v>-15.062546666666668</c:v>
                </c:pt>
                <c:pt idx="6456">
                  <c:v>-15.072119999999998</c:v>
                </c:pt>
                <c:pt idx="6457">
                  <c:v>-15.067666666666668</c:v>
                </c:pt>
                <c:pt idx="6458">
                  <c:v>-15.069213333333332</c:v>
                </c:pt>
                <c:pt idx="6459">
                  <c:v>-15.076786666666665</c:v>
                </c:pt>
                <c:pt idx="6460">
                  <c:v>-15.078333333333335</c:v>
                </c:pt>
                <c:pt idx="6461">
                  <c:v>-15.06288</c:v>
                </c:pt>
                <c:pt idx="6462">
                  <c:v>-15.062453333333334</c:v>
                </c:pt>
                <c:pt idx="6463">
                  <c:v>-15.080999999999998</c:v>
                </c:pt>
                <c:pt idx="6464">
                  <c:v>-15.076546666666667</c:v>
                </c:pt>
                <c:pt idx="6465">
                  <c:v>-15.073120000000001</c:v>
                </c:pt>
                <c:pt idx="6466">
                  <c:v>-15.072666666666667</c:v>
                </c:pt>
                <c:pt idx="6467">
                  <c:v>-15.072213333333334</c:v>
                </c:pt>
                <c:pt idx="6468">
                  <c:v>-15.073786666666667</c:v>
                </c:pt>
                <c:pt idx="6469">
                  <c:v>-15.079333333333333</c:v>
                </c:pt>
                <c:pt idx="6470">
                  <c:v>-15.07888</c:v>
                </c:pt>
                <c:pt idx="6471">
                  <c:v>-15.078453333333334</c:v>
                </c:pt>
                <c:pt idx="6472">
                  <c:v>-15.081999999999997</c:v>
                </c:pt>
                <c:pt idx="6473">
                  <c:v>-15.091546666666666</c:v>
                </c:pt>
                <c:pt idx="6474">
                  <c:v>-15.09112</c:v>
                </c:pt>
                <c:pt idx="6475">
                  <c:v>-15.088666666666667</c:v>
                </c:pt>
                <c:pt idx="6476">
                  <c:v>-15.099213333333333</c:v>
                </c:pt>
                <c:pt idx="6477">
                  <c:v>-15.103786666666664</c:v>
                </c:pt>
                <c:pt idx="6478">
                  <c:v>-15.091333333333331</c:v>
                </c:pt>
                <c:pt idx="6479">
                  <c:v>-15.102879999999999</c:v>
                </c:pt>
                <c:pt idx="6480">
                  <c:v>-15.098453333333334</c:v>
                </c:pt>
                <c:pt idx="6481">
                  <c:v>-15.098000000000001</c:v>
                </c:pt>
                <c:pt idx="6482">
                  <c:v>-15.097546666666668</c:v>
                </c:pt>
                <c:pt idx="6483">
                  <c:v>-15.101119999999998</c:v>
                </c:pt>
                <c:pt idx="6484">
                  <c:v>-15.108666666666664</c:v>
                </c:pt>
                <c:pt idx="6485">
                  <c:v>-15.108213333333332</c:v>
                </c:pt>
                <c:pt idx="6486">
                  <c:v>-15.109786666666666</c:v>
                </c:pt>
                <c:pt idx="6487">
                  <c:v>-15.115333333333334</c:v>
                </c:pt>
                <c:pt idx="6488">
                  <c:v>-15.110879999999998</c:v>
                </c:pt>
                <c:pt idx="6489">
                  <c:v>-15.112453333333331</c:v>
                </c:pt>
                <c:pt idx="6490">
                  <c:v>-15.11</c:v>
                </c:pt>
                <c:pt idx="6491">
                  <c:v>-15.119546666666666</c:v>
                </c:pt>
                <c:pt idx="6492">
                  <c:v>-15.119120000000001</c:v>
                </c:pt>
                <c:pt idx="6493">
                  <c:v>-15.124666666666668</c:v>
                </c:pt>
                <c:pt idx="6494">
                  <c:v>-15.116213333333331</c:v>
                </c:pt>
                <c:pt idx="6495">
                  <c:v>-15.117786666666667</c:v>
                </c:pt>
                <c:pt idx="6496">
                  <c:v>-15.111333333333334</c:v>
                </c:pt>
                <c:pt idx="6497">
                  <c:v>-15.114879999999998</c:v>
                </c:pt>
                <c:pt idx="6498">
                  <c:v>-15.120453333333332</c:v>
                </c:pt>
                <c:pt idx="6499">
                  <c:v>-15.115</c:v>
                </c:pt>
                <c:pt idx="6500">
                  <c:v>-15.116546666666665</c:v>
                </c:pt>
                <c:pt idx="6501">
                  <c:v>-15.119119999999999</c:v>
                </c:pt>
                <c:pt idx="6502">
                  <c:v>-15.132666666666665</c:v>
                </c:pt>
                <c:pt idx="6503">
                  <c:v>-15.126213333333334</c:v>
                </c:pt>
                <c:pt idx="6504">
                  <c:v>-15.131786666666665</c:v>
                </c:pt>
                <c:pt idx="6505">
                  <c:v>-15.124333333333333</c:v>
                </c:pt>
                <c:pt idx="6506">
                  <c:v>-15.131879999999999</c:v>
                </c:pt>
                <c:pt idx="6507">
                  <c:v>-15.135453333333334</c:v>
                </c:pt>
                <c:pt idx="6508">
                  <c:v>-15.127000000000001</c:v>
                </c:pt>
                <c:pt idx="6509">
                  <c:v>-15.118546666666665</c:v>
                </c:pt>
                <c:pt idx="6510">
                  <c:v>-15.124119999999998</c:v>
                </c:pt>
                <c:pt idx="6511">
                  <c:v>-15.137666666666664</c:v>
                </c:pt>
                <c:pt idx="6512">
                  <c:v>-15.131213333333331</c:v>
                </c:pt>
                <c:pt idx="6513">
                  <c:v>-15.124786666666667</c:v>
                </c:pt>
                <c:pt idx="6514">
                  <c:v>-15.132333333333333</c:v>
                </c:pt>
                <c:pt idx="6515">
                  <c:v>-15.126879999999998</c:v>
                </c:pt>
                <c:pt idx="6516">
                  <c:v>-15.129453333333331</c:v>
                </c:pt>
                <c:pt idx="6517">
                  <c:v>-15.138999999999999</c:v>
                </c:pt>
                <c:pt idx="6518">
                  <c:v>-15.131546666666665</c:v>
                </c:pt>
                <c:pt idx="6519">
                  <c:v>-15.138119999999999</c:v>
                </c:pt>
                <c:pt idx="6520">
                  <c:v>-15.141666666666667</c:v>
                </c:pt>
                <c:pt idx="6521">
                  <c:v>-15.136213333333332</c:v>
                </c:pt>
                <c:pt idx="6522">
                  <c:v>-15.129786666666664</c:v>
                </c:pt>
                <c:pt idx="6523">
                  <c:v>-15.144333333333332</c:v>
                </c:pt>
                <c:pt idx="6524">
                  <c:v>-15.142880000000002</c:v>
                </c:pt>
                <c:pt idx="6525">
                  <c:v>-15.140453333333332</c:v>
                </c:pt>
                <c:pt idx="6526">
                  <c:v>-15.154999999999999</c:v>
                </c:pt>
                <c:pt idx="6527">
                  <c:v>-15.145546666666666</c:v>
                </c:pt>
                <c:pt idx="6528">
                  <c:v>-15.147120000000001</c:v>
                </c:pt>
                <c:pt idx="6529">
                  <c:v>-15.138666666666666</c:v>
                </c:pt>
                <c:pt idx="6530">
                  <c:v>-15.142213333333332</c:v>
                </c:pt>
                <c:pt idx="6531">
                  <c:v>-15.151786666666665</c:v>
                </c:pt>
                <c:pt idx="6532">
                  <c:v>-15.153333333333334</c:v>
                </c:pt>
                <c:pt idx="6533">
                  <c:v>-15.150879999999997</c:v>
                </c:pt>
                <c:pt idx="6534">
                  <c:v>-15.142453333333332</c:v>
                </c:pt>
                <c:pt idx="6535">
                  <c:v>-15.155999999999997</c:v>
                </c:pt>
                <c:pt idx="6536">
                  <c:v>-15.147546666666665</c:v>
                </c:pt>
                <c:pt idx="6537">
                  <c:v>-15.155119999999998</c:v>
                </c:pt>
                <c:pt idx="6538">
                  <c:v>-15.150666666666666</c:v>
                </c:pt>
                <c:pt idx="6539">
                  <c:v>-15.141213333333333</c:v>
                </c:pt>
                <c:pt idx="6540">
                  <c:v>-15.144786666666668</c:v>
                </c:pt>
                <c:pt idx="6541">
                  <c:v>-15.142333333333331</c:v>
                </c:pt>
                <c:pt idx="6542">
                  <c:v>-15.14588</c:v>
                </c:pt>
                <c:pt idx="6543">
                  <c:v>-15.151453333333334</c:v>
                </c:pt>
                <c:pt idx="6544">
                  <c:v>-15.152999999999999</c:v>
                </c:pt>
                <c:pt idx="6545">
                  <c:v>-15.150546666666667</c:v>
                </c:pt>
                <c:pt idx="6546">
                  <c:v>-15.14612</c:v>
                </c:pt>
                <c:pt idx="6547">
                  <c:v>-15.143666666666666</c:v>
                </c:pt>
                <c:pt idx="6548">
                  <c:v>-15.143213333333334</c:v>
                </c:pt>
                <c:pt idx="6549">
                  <c:v>-15.146786666666666</c:v>
                </c:pt>
                <c:pt idx="6550">
                  <c:v>-15.135333333333332</c:v>
                </c:pt>
                <c:pt idx="6551">
                  <c:v>-15.143879999999999</c:v>
                </c:pt>
                <c:pt idx="6552">
                  <c:v>-15.151453333333331</c:v>
                </c:pt>
                <c:pt idx="6553">
                  <c:v>-15.156999999999998</c:v>
                </c:pt>
                <c:pt idx="6554">
                  <c:v>-15.164546666666668</c:v>
                </c:pt>
                <c:pt idx="6555">
                  <c:v>-15.156119999999998</c:v>
                </c:pt>
                <c:pt idx="6556">
                  <c:v>-15.159666666666666</c:v>
                </c:pt>
                <c:pt idx="6557">
                  <c:v>-15.165213333333334</c:v>
                </c:pt>
                <c:pt idx="6558">
                  <c:v>-15.166786666666665</c:v>
                </c:pt>
                <c:pt idx="6559">
                  <c:v>-15.170333333333334</c:v>
                </c:pt>
                <c:pt idx="6560">
                  <c:v>-15.179879999999999</c:v>
                </c:pt>
                <c:pt idx="6561">
                  <c:v>-15.167453333333331</c:v>
                </c:pt>
                <c:pt idx="6562">
                  <c:v>-15.169</c:v>
                </c:pt>
                <c:pt idx="6563">
                  <c:v>-15.172546666666664</c:v>
                </c:pt>
                <c:pt idx="6564">
                  <c:v>-15.167119999999999</c:v>
                </c:pt>
                <c:pt idx="6565">
                  <c:v>-15.164666666666667</c:v>
                </c:pt>
                <c:pt idx="6566">
                  <c:v>-15.162213333333334</c:v>
                </c:pt>
                <c:pt idx="6567">
                  <c:v>-15.171786666666666</c:v>
                </c:pt>
                <c:pt idx="6568">
                  <c:v>-15.179333333333332</c:v>
                </c:pt>
                <c:pt idx="6569">
                  <c:v>-15.17488</c:v>
                </c:pt>
                <c:pt idx="6570">
                  <c:v>-15.172453333333332</c:v>
                </c:pt>
                <c:pt idx="6571">
                  <c:v>-15.174000000000001</c:v>
                </c:pt>
                <c:pt idx="6572">
                  <c:v>-15.179546666666667</c:v>
                </c:pt>
                <c:pt idx="6573">
                  <c:v>-15.18112</c:v>
                </c:pt>
                <c:pt idx="6574">
                  <c:v>-15.184666666666669</c:v>
                </c:pt>
                <c:pt idx="6575">
                  <c:v>-15.172213333333334</c:v>
                </c:pt>
                <c:pt idx="6576">
                  <c:v>-15.171786666666668</c:v>
                </c:pt>
                <c:pt idx="6577">
                  <c:v>-15.16033333333333</c:v>
                </c:pt>
                <c:pt idx="6578">
                  <c:v>-15.174879999999998</c:v>
                </c:pt>
                <c:pt idx="6579">
                  <c:v>-15.188453333333335</c:v>
                </c:pt>
                <c:pt idx="6580">
                  <c:v>-15.185999999999998</c:v>
                </c:pt>
                <c:pt idx="6581">
                  <c:v>-15.181546666666668</c:v>
                </c:pt>
                <c:pt idx="6582">
                  <c:v>-15.176119999999997</c:v>
                </c:pt>
                <c:pt idx="6583">
                  <c:v>-15.177666666666667</c:v>
                </c:pt>
                <c:pt idx="6584">
                  <c:v>-15.185213333333333</c:v>
                </c:pt>
                <c:pt idx="6585">
                  <c:v>-15.185786666666667</c:v>
                </c:pt>
                <c:pt idx="6586">
                  <c:v>-15.184333333333333</c:v>
                </c:pt>
                <c:pt idx="6587">
                  <c:v>-15.181880000000001</c:v>
                </c:pt>
                <c:pt idx="6588">
                  <c:v>-15.177453333333332</c:v>
                </c:pt>
                <c:pt idx="6589">
                  <c:v>-15.183</c:v>
                </c:pt>
                <c:pt idx="6590">
                  <c:v>-15.180546666666668</c:v>
                </c:pt>
                <c:pt idx="6591">
                  <c:v>-15.182119999999999</c:v>
                </c:pt>
                <c:pt idx="6592">
                  <c:v>-15.185666666666664</c:v>
                </c:pt>
                <c:pt idx="6593">
                  <c:v>-15.191213333333332</c:v>
                </c:pt>
                <c:pt idx="6594">
                  <c:v>-15.192786666666667</c:v>
                </c:pt>
                <c:pt idx="6595">
                  <c:v>-15.188333333333333</c:v>
                </c:pt>
                <c:pt idx="6596">
                  <c:v>-15.18788</c:v>
                </c:pt>
                <c:pt idx="6597">
                  <c:v>-15.193453333333332</c:v>
                </c:pt>
                <c:pt idx="6598">
                  <c:v>-15.191999999999998</c:v>
                </c:pt>
                <c:pt idx="6599">
                  <c:v>-15.192546666666665</c:v>
                </c:pt>
                <c:pt idx="6600">
                  <c:v>-15.196120000000001</c:v>
                </c:pt>
                <c:pt idx="6601">
                  <c:v>-15.201666666666668</c:v>
                </c:pt>
                <c:pt idx="6602">
                  <c:v>-15.194213333333332</c:v>
                </c:pt>
                <c:pt idx="6603">
                  <c:v>-15.187786666666666</c:v>
                </c:pt>
                <c:pt idx="6604">
                  <c:v>-15.185333333333334</c:v>
                </c:pt>
                <c:pt idx="6605">
                  <c:v>-15.19688</c:v>
                </c:pt>
                <c:pt idx="6606">
                  <c:v>-15.205453333333335</c:v>
                </c:pt>
                <c:pt idx="6607">
                  <c:v>-15.196000000000002</c:v>
                </c:pt>
                <c:pt idx="6608">
                  <c:v>-15.193546666666665</c:v>
                </c:pt>
                <c:pt idx="6609">
                  <c:v>-15.193119999999999</c:v>
                </c:pt>
                <c:pt idx="6610">
                  <c:v>-15.186666666666664</c:v>
                </c:pt>
                <c:pt idx="6611">
                  <c:v>-15.179213333333333</c:v>
                </c:pt>
                <c:pt idx="6612">
                  <c:v>-15.186786666666666</c:v>
                </c:pt>
                <c:pt idx="6613">
                  <c:v>-15.182333333333331</c:v>
                </c:pt>
                <c:pt idx="6614">
                  <c:v>-15.196879999999998</c:v>
                </c:pt>
                <c:pt idx="6615">
                  <c:v>-15.195453333333335</c:v>
                </c:pt>
                <c:pt idx="6616">
                  <c:v>-15.204999999999998</c:v>
                </c:pt>
                <c:pt idx="6617">
                  <c:v>-15.207546666666666</c:v>
                </c:pt>
                <c:pt idx="6618">
                  <c:v>-15.20412</c:v>
                </c:pt>
                <c:pt idx="6619">
                  <c:v>-15.214666666666664</c:v>
                </c:pt>
                <c:pt idx="6620">
                  <c:v>-15.203213333333332</c:v>
                </c:pt>
                <c:pt idx="6621">
                  <c:v>-15.206786666666666</c:v>
                </c:pt>
                <c:pt idx="6622">
                  <c:v>-15.206333333333333</c:v>
                </c:pt>
                <c:pt idx="6623">
                  <c:v>-15.191880000000001</c:v>
                </c:pt>
                <c:pt idx="6624">
                  <c:v>-15.197453333333334</c:v>
                </c:pt>
                <c:pt idx="6625">
                  <c:v>-15.205</c:v>
                </c:pt>
                <c:pt idx="6626">
                  <c:v>-15.214546666666665</c:v>
                </c:pt>
                <c:pt idx="6627">
                  <c:v>-15.22212</c:v>
                </c:pt>
                <c:pt idx="6628">
                  <c:v>-15.207666666666665</c:v>
                </c:pt>
                <c:pt idx="6629">
                  <c:v>-15.211213333333333</c:v>
                </c:pt>
                <c:pt idx="6630">
                  <c:v>-15.208786666666667</c:v>
                </c:pt>
                <c:pt idx="6631">
                  <c:v>-15.210333333333333</c:v>
                </c:pt>
                <c:pt idx="6632">
                  <c:v>-15.208879999999999</c:v>
                </c:pt>
                <c:pt idx="6633">
                  <c:v>-15.213453333333334</c:v>
                </c:pt>
                <c:pt idx="6634">
                  <c:v>-15.213000000000001</c:v>
                </c:pt>
                <c:pt idx="6635">
                  <c:v>-15.216546666666666</c:v>
                </c:pt>
                <c:pt idx="6636">
                  <c:v>-15.218120000000001</c:v>
                </c:pt>
                <c:pt idx="6637">
                  <c:v>-15.211666666666668</c:v>
                </c:pt>
                <c:pt idx="6638">
                  <c:v>-15.217213333333333</c:v>
                </c:pt>
                <c:pt idx="6639">
                  <c:v>-15.224786666666667</c:v>
                </c:pt>
                <c:pt idx="6640">
                  <c:v>-15.215333333333334</c:v>
                </c:pt>
                <c:pt idx="6641">
                  <c:v>-15.220879999999999</c:v>
                </c:pt>
                <c:pt idx="6642">
                  <c:v>-15.210453333333332</c:v>
                </c:pt>
                <c:pt idx="6643">
                  <c:v>-15.202</c:v>
                </c:pt>
                <c:pt idx="6644">
                  <c:v>-15.211546666666667</c:v>
                </c:pt>
                <c:pt idx="6645">
                  <c:v>-15.215119999999999</c:v>
                </c:pt>
                <c:pt idx="6646">
                  <c:v>-15.224666666666666</c:v>
                </c:pt>
                <c:pt idx="6647">
                  <c:v>-15.220213333333332</c:v>
                </c:pt>
                <c:pt idx="6648">
                  <c:v>-15.215786666666668</c:v>
                </c:pt>
                <c:pt idx="6649">
                  <c:v>-15.227333333333331</c:v>
                </c:pt>
                <c:pt idx="6650">
                  <c:v>-15.220880000000001</c:v>
                </c:pt>
                <c:pt idx="6651">
                  <c:v>-15.226453333333332</c:v>
                </c:pt>
                <c:pt idx="6652">
                  <c:v>-15.222</c:v>
                </c:pt>
                <c:pt idx="6653">
                  <c:v>-15.221546666666667</c:v>
                </c:pt>
                <c:pt idx="6654">
                  <c:v>-15.22312</c:v>
                </c:pt>
                <c:pt idx="6655">
                  <c:v>-15.236666666666665</c:v>
                </c:pt>
                <c:pt idx="6656">
                  <c:v>-15.219213333333332</c:v>
                </c:pt>
                <c:pt idx="6657">
                  <c:v>-15.223786666666664</c:v>
                </c:pt>
                <c:pt idx="6658">
                  <c:v>-15.227333333333332</c:v>
                </c:pt>
                <c:pt idx="6659">
                  <c:v>-15.23288</c:v>
                </c:pt>
                <c:pt idx="6660">
                  <c:v>-15.234453333333331</c:v>
                </c:pt>
                <c:pt idx="6661">
                  <c:v>-15.233999999999998</c:v>
                </c:pt>
                <c:pt idx="6662">
                  <c:v>-15.227546666666665</c:v>
                </c:pt>
                <c:pt idx="6663">
                  <c:v>-15.231119999999999</c:v>
                </c:pt>
                <c:pt idx="6664">
                  <c:v>-15.232666666666665</c:v>
                </c:pt>
                <c:pt idx="6665">
                  <c:v>-15.234213333333335</c:v>
                </c:pt>
                <c:pt idx="6666">
                  <c:v>-15.241786666666666</c:v>
                </c:pt>
                <c:pt idx="6667">
                  <c:v>-15.243333333333332</c:v>
                </c:pt>
                <c:pt idx="6668">
                  <c:v>-15.229880000000001</c:v>
                </c:pt>
                <c:pt idx="6669">
                  <c:v>-15.242453333333332</c:v>
                </c:pt>
                <c:pt idx="6670">
                  <c:v>-15.235000000000001</c:v>
                </c:pt>
                <c:pt idx="6671">
                  <c:v>-15.239546666666666</c:v>
                </c:pt>
                <c:pt idx="6672">
                  <c:v>-15.240120000000001</c:v>
                </c:pt>
                <c:pt idx="6673">
                  <c:v>-15.241666666666667</c:v>
                </c:pt>
                <c:pt idx="6674">
                  <c:v>-15.237213333333331</c:v>
                </c:pt>
                <c:pt idx="6675">
                  <c:v>-15.234786666666666</c:v>
                </c:pt>
                <c:pt idx="6676">
                  <c:v>-15.243333333333334</c:v>
                </c:pt>
                <c:pt idx="6677">
                  <c:v>-15.239879999999999</c:v>
                </c:pt>
                <c:pt idx="6678">
                  <c:v>-15.245453333333334</c:v>
                </c:pt>
                <c:pt idx="6679">
                  <c:v>-15.247</c:v>
                </c:pt>
                <c:pt idx="6680">
                  <c:v>-15.250546666666667</c:v>
                </c:pt>
                <c:pt idx="6681">
                  <c:v>-15.244120000000001</c:v>
                </c:pt>
                <c:pt idx="6682">
                  <c:v>-15.245666666666667</c:v>
                </c:pt>
                <c:pt idx="6683">
                  <c:v>-15.247213333333331</c:v>
                </c:pt>
                <c:pt idx="6684">
                  <c:v>-15.255786666666665</c:v>
                </c:pt>
                <c:pt idx="6685">
                  <c:v>-15.252333333333331</c:v>
                </c:pt>
                <c:pt idx="6686">
                  <c:v>-15.249879999999999</c:v>
                </c:pt>
                <c:pt idx="6687">
                  <c:v>-15.247453333333334</c:v>
                </c:pt>
                <c:pt idx="6688">
                  <c:v>-15.242999999999999</c:v>
                </c:pt>
                <c:pt idx="6689">
                  <c:v>-15.246546666666667</c:v>
                </c:pt>
                <c:pt idx="6690">
                  <c:v>-15.250119999999999</c:v>
                </c:pt>
                <c:pt idx="6691">
                  <c:v>-15.257666666666667</c:v>
                </c:pt>
                <c:pt idx="6692">
                  <c:v>-15.265213333333334</c:v>
                </c:pt>
                <c:pt idx="6693">
                  <c:v>-15.254786666666664</c:v>
                </c:pt>
                <c:pt idx="6694">
                  <c:v>-15.262333333333334</c:v>
                </c:pt>
                <c:pt idx="6695">
                  <c:v>-15.267879999999998</c:v>
                </c:pt>
                <c:pt idx="6696">
                  <c:v>-15.269453333333333</c:v>
                </c:pt>
                <c:pt idx="6697">
                  <c:v>-15.255000000000001</c:v>
                </c:pt>
                <c:pt idx="6698">
                  <c:v>-15.275546666666665</c:v>
                </c:pt>
                <c:pt idx="6699">
                  <c:v>-15.27412</c:v>
                </c:pt>
                <c:pt idx="6700">
                  <c:v>-15.263666666666666</c:v>
                </c:pt>
                <c:pt idx="6701">
                  <c:v>-15.265213333333332</c:v>
                </c:pt>
                <c:pt idx="6702">
                  <c:v>-15.264786666666664</c:v>
                </c:pt>
                <c:pt idx="6703">
                  <c:v>-15.264333333333331</c:v>
                </c:pt>
                <c:pt idx="6704">
                  <c:v>-15.260879999999998</c:v>
                </c:pt>
                <c:pt idx="6705">
                  <c:v>-15.267453333333332</c:v>
                </c:pt>
                <c:pt idx="6706">
                  <c:v>-15.263999999999999</c:v>
                </c:pt>
                <c:pt idx="6707">
                  <c:v>-15.263546666666667</c:v>
                </c:pt>
                <c:pt idx="6708">
                  <c:v>-15.263119999999999</c:v>
                </c:pt>
                <c:pt idx="6709">
                  <c:v>-15.273666666666665</c:v>
                </c:pt>
                <c:pt idx="6710">
                  <c:v>-15.279213333333333</c:v>
                </c:pt>
                <c:pt idx="6711">
                  <c:v>-15.267786666666666</c:v>
                </c:pt>
                <c:pt idx="6712">
                  <c:v>-15.261333333333333</c:v>
                </c:pt>
                <c:pt idx="6713">
                  <c:v>-15.274879999999998</c:v>
                </c:pt>
                <c:pt idx="6714">
                  <c:v>-15.262453333333331</c:v>
                </c:pt>
                <c:pt idx="6715">
                  <c:v>-15.276</c:v>
                </c:pt>
                <c:pt idx="6716">
                  <c:v>-15.279546666666665</c:v>
                </c:pt>
                <c:pt idx="6717">
                  <c:v>-15.28312</c:v>
                </c:pt>
                <c:pt idx="6718">
                  <c:v>-15.286666666666664</c:v>
                </c:pt>
                <c:pt idx="6719">
                  <c:v>-15.270213333333333</c:v>
                </c:pt>
                <c:pt idx="6720">
                  <c:v>-15.265786666666665</c:v>
                </c:pt>
                <c:pt idx="6721">
                  <c:v>-15.266333333333332</c:v>
                </c:pt>
                <c:pt idx="6722">
                  <c:v>-15.272880000000001</c:v>
                </c:pt>
                <c:pt idx="6723">
                  <c:v>-15.282453333333333</c:v>
                </c:pt>
                <c:pt idx="6724">
                  <c:v>-15.283999999999997</c:v>
                </c:pt>
                <c:pt idx="6725">
                  <c:v>-15.279546666666667</c:v>
                </c:pt>
                <c:pt idx="6726">
                  <c:v>-15.279120000000001</c:v>
                </c:pt>
                <c:pt idx="6727">
                  <c:v>-15.283666666666665</c:v>
                </c:pt>
                <c:pt idx="6728">
                  <c:v>-15.285213333333331</c:v>
                </c:pt>
                <c:pt idx="6729">
                  <c:v>-15.274786666666667</c:v>
                </c:pt>
                <c:pt idx="6730">
                  <c:v>-15.274333333333333</c:v>
                </c:pt>
                <c:pt idx="6731">
                  <c:v>-15.269879999999999</c:v>
                </c:pt>
                <c:pt idx="6732">
                  <c:v>-15.277453333333334</c:v>
                </c:pt>
                <c:pt idx="6733">
                  <c:v>-15.277000000000001</c:v>
                </c:pt>
                <c:pt idx="6734">
                  <c:v>-15.288546666666665</c:v>
                </c:pt>
                <c:pt idx="6735">
                  <c:v>-15.282119999999997</c:v>
                </c:pt>
                <c:pt idx="6736">
                  <c:v>-15.275666666666668</c:v>
                </c:pt>
                <c:pt idx="6737">
                  <c:v>-15.276213333333333</c:v>
                </c:pt>
                <c:pt idx="6738">
                  <c:v>-15.271786666666667</c:v>
                </c:pt>
                <c:pt idx="6739">
                  <c:v>-15.282333333333334</c:v>
                </c:pt>
                <c:pt idx="6740">
                  <c:v>-15.291879999999999</c:v>
                </c:pt>
                <c:pt idx="6741">
                  <c:v>-15.287453333333334</c:v>
                </c:pt>
                <c:pt idx="6742">
                  <c:v>-15.293000000000001</c:v>
                </c:pt>
                <c:pt idx="6743">
                  <c:v>-15.292546666666667</c:v>
                </c:pt>
                <c:pt idx="6744">
                  <c:v>-15.291119999999999</c:v>
                </c:pt>
                <c:pt idx="6745">
                  <c:v>-15.290666666666667</c:v>
                </c:pt>
                <c:pt idx="6746">
                  <c:v>-15.299213333333332</c:v>
                </c:pt>
                <c:pt idx="6747">
                  <c:v>-15.298786666666667</c:v>
                </c:pt>
                <c:pt idx="6748">
                  <c:v>-15.299333333333335</c:v>
                </c:pt>
                <c:pt idx="6749">
                  <c:v>-15.296879999999998</c:v>
                </c:pt>
                <c:pt idx="6750">
                  <c:v>-15.303453333333334</c:v>
                </c:pt>
                <c:pt idx="6751">
                  <c:v>-15.311</c:v>
                </c:pt>
                <c:pt idx="6752">
                  <c:v>-15.310546666666665</c:v>
                </c:pt>
                <c:pt idx="6753">
                  <c:v>-15.31012</c:v>
                </c:pt>
                <c:pt idx="6754">
                  <c:v>-15.311666666666666</c:v>
                </c:pt>
                <c:pt idx="6755">
                  <c:v>-15.319213333333334</c:v>
                </c:pt>
                <c:pt idx="6756">
                  <c:v>-15.318786666666668</c:v>
                </c:pt>
                <c:pt idx="6757">
                  <c:v>-15.307333333333332</c:v>
                </c:pt>
                <c:pt idx="6758">
                  <c:v>-15.306879999999998</c:v>
                </c:pt>
                <c:pt idx="6759">
                  <c:v>-15.310453333333333</c:v>
                </c:pt>
                <c:pt idx="6760">
                  <c:v>-15.305999999999997</c:v>
                </c:pt>
                <c:pt idx="6761">
                  <c:v>-15.309546666666666</c:v>
                </c:pt>
                <c:pt idx="6762">
                  <c:v>-15.299119999999997</c:v>
                </c:pt>
                <c:pt idx="6763">
                  <c:v>-15.300666666666666</c:v>
                </c:pt>
                <c:pt idx="6764">
                  <c:v>-15.304213333333331</c:v>
                </c:pt>
                <c:pt idx="6765">
                  <c:v>-15.300786666666664</c:v>
                </c:pt>
                <c:pt idx="6766">
                  <c:v>-15.309333333333331</c:v>
                </c:pt>
                <c:pt idx="6767">
                  <c:v>-15.308879999999998</c:v>
                </c:pt>
                <c:pt idx="6768">
                  <c:v>-15.313453333333333</c:v>
                </c:pt>
                <c:pt idx="6769">
                  <c:v>-15.322000000000001</c:v>
                </c:pt>
                <c:pt idx="6770">
                  <c:v>-15.308546666666667</c:v>
                </c:pt>
                <c:pt idx="6771">
                  <c:v>-15.308119999999999</c:v>
                </c:pt>
                <c:pt idx="6772">
                  <c:v>-15.301666666666666</c:v>
                </c:pt>
                <c:pt idx="6773">
                  <c:v>-15.303213333333332</c:v>
                </c:pt>
                <c:pt idx="6774">
                  <c:v>-15.314786666666665</c:v>
                </c:pt>
                <c:pt idx="6775">
                  <c:v>-15.316333333333334</c:v>
                </c:pt>
                <c:pt idx="6776">
                  <c:v>-15.309880000000001</c:v>
                </c:pt>
                <c:pt idx="6777">
                  <c:v>-15.319453333333332</c:v>
                </c:pt>
                <c:pt idx="6778">
                  <c:v>-15.315000000000001</c:v>
                </c:pt>
                <c:pt idx="6779">
                  <c:v>-15.312546666666666</c:v>
                </c:pt>
                <c:pt idx="6780">
                  <c:v>-15.320119999999998</c:v>
                </c:pt>
                <c:pt idx="6781">
                  <c:v>-15.325666666666665</c:v>
                </c:pt>
                <c:pt idx="6782">
                  <c:v>-15.317213333333331</c:v>
                </c:pt>
                <c:pt idx="6783">
                  <c:v>-15.328786666666666</c:v>
                </c:pt>
                <c:pt idx="6784">
                  <c:v>-15.316333333333333</c:v>
                </c:pt>
                <c:pt idx="6785">
                  <c:v>-15.306879999999998</c:v>
                </c:pt>
                <c:pt idx="6786">
                  <c:v>-15.308453333333334</c:v>
                </c:pt>
                <c:pt idx="6787">
                  <c:v>-15.311999999999999</c:v>
                </c:pt>
                <c:pt idx="6788">
                  <c:v>-15.326546666666665</c:v>
                </c:pt>
                <c:pt idx="6789">
                  <c:v>-15.322119999999998</c:v>
                </c:pt>
                <c:pt idx="6790">
                  <c:v>-15.317666666666666</c:v>
                </c:pt>
                <c:pt idx="6791">
                  <c:v>-15.302213333333333</c:v>
                </c:pt>
                <c:pt idx="6792">
                  <c:v>-15.324786666666666</c:v>
                </c:pt>
                <c:pt idx="6793">
                  <c:v>-15.31733333333333</c:v>
                </c:pt>
                <c:pt idx="6794">
                  <c:v>-15.308879999999998</c:v>
                </c:pt>
                <c:pt idx="6795">
                  <c:v>-15.304453333333335</c:v>
                </c:pt>
                <c:pt idx="6796">
                  <c:v>-15.311999999999999</c:v>
                </c:pt>
                <c:pt idx="6797">
                  <c:v>-15.315546666666664</c:v>
                </c:pt>
                <c:pt idx="6798">
                  <c:v>-15.326120000000001</c:v>
                </c:pt>
                <c:pt idx="6799">
                  <c:v>-15.331666666666667</c:v>
                </c:pt>
                <c:pt idx="6800">
                  <c:v>-15.324213333333333</c:v>
                </c:pt>
                <c:pt idx="6801">
                  <c:v>-15.328786666666666</c:v>
                </c:pt>
                <c:pt idx="6802">
                  <c:v>-15.329333333333333</c:v>
                </c:pt>
                <c:pt idx="6803">
                  <c:v>-15.318879999999998</c:v>
                </c:pt>
                <c:pt idx="6804">
                  <c:v>-15.330453333333331</c:v>
                </c:pt>
                <c:pt idx="6805">
                  <c:v>-15.338999999999999</c:v>
                </c:pt>
                <c:pt idx="6806">
                  <c:v>-15.333546666666667</c:v>
                </c:pt>
                <c:pt idx="6807">
                  <c:v>-15.333119999999999</c:v>
                </c:pt>
                <c:pt idx="6808">
                  <c:v>-15.334666666666665</c:v>
                </c:pt>
                <c:pt idx="6809">
                  <c:v>-15.339213333333332</c:v>
                </c:pt>
                <c:pt idx="6810">
                  <c:v>-15.335786666666667</c:v>
                </c:pt>
                <c:pt idx="6811">
                  <c:v>-15.333333333333332</c:v>
                </c:pt>
                <c:pt idx="6812">
                  <c:v>-15.340879999999999</c:v>
                </c:pt>
                <c:pt idx="6813">
                  <c:v>-15.344453333333332</c:v>
                </c:pt>
                <c:pt idx="6814">
                  <c:v>-15.351000000000001</c:v>
                </c:pt>
                <c:pt idx="6815">
                  <c:v>-15.341546666666668</c:v>
                </c:pt>
                <c:pt idx="6816">
                  <c:v>-15.337119999999999</c:v>
                </c:pt>
                <c:pt idx="6817">
                  <c:v>-15.338666666666665</c:v>
                </c:pt>
                <c:pt idx="6818">
                  <c:v>-15.336213333333331</c:v>
                </c:pt>
                <c:pt idx="6819">
                  <c:v>-15.337786666666664</c:v>
                </c:pt>
                <c:pt idx="6820">
                  <c:v>-15.345333333333334</c:v>
                </c:pt>
                <c:pt idx="6821">
                  <c:v>-15.33888</c:v>
                </c:pt>
                <c:pt idx="6822">
                  <c:v>-15.332453333333333</c:v>
                </c:pt>
                <c:pt idx="6823">
                  <c:v>-15.34</c:v>
                </c:pt>
                <c:pt idx="6824">
                  <c:v>-15.345546666666666</c:v>
                </c:pt>
                <c:pt idx="6825">
                  <c:v>-15.353119999999999</c:v>
                </c:pt>
                <c:pt idx="6826">
                  <c:v>-15.342666666666668</c:v>
                </c:pt>
                <c:pt idx="6827">
                  <c:v>-15.346213333333331</c:v>
                </c:pt>
                <c:pt idx="6828">
                  <c:v>-15.363786666666666</c:v>
                </c:pt>
                <c:pt idx="6829">
                  <c:v>-15.349333333333332</c:v>
                </c:pt>
                <c:pt idx="6830">
                  <c:v>-15.350879999999998</c:v>
                </c:pt>
                <c:pt idx="6831">
                  <c:v>-15.356453333333333</c:v>
                </c:pt>
                <c:pt idx="6832">
                  <c:v>-15.352</c:v>
                </c:pt>
                <c:pt idx="6833">
                  <c:v>-15.351546666666668</c:v>
                </c:pt>
                <c:pt idx="6834">
                  <c:v>-15.348120000000002</c:v>
                </c:pt>
                <c:pt idx="6835">
                  <c:v>-15.354666666666665</c:v>
                </c:pt>
                <c:pt idx="6836">
                  <c:v>-15.356213333333335</c:v>
                </c:pt>
                <c:pt idx="6837">
                  <c:v>-15.346786666666667</c:v>
                </c:pt>
                <c:pt idx="6838">
                  <c:v>-15.354333333333333</c:v>
                </c:pt>
                <c:pt idx="6839">
                  <c:v>-15.34788</c:v>
                </c:pt>
                <c:pt idx="6840">
                  <c:v>-15.358453333333332</c:v>
                </c:pt>
                <c:pt idx="6841">
                  <c:v>-15.363999999999999</c:v>
                </c:pt>
                <c:pt idx="6842">
                  <c:v>-15.358546666666667</c:v>
                </c:pt>
                <c:pt idx="6843">
                  <c:v>-15.362119999999997</c:v>
                </c:pt>
                <c:pt idx="6844">
                  <c:v>-15.351666666666667</c:v>
                </c:pt>
                <c:pt idx="6845">
                  <c:v>-15.351213333333334</c:v>
                </c:pt>
                <c:pt idx="6846">
                  <c:v>-15.364786666666665</c:v>
                </c:pt>
                <c:pt idx="6847">
                  <c:v>-15.358333333333333</c:v>
                </c:pt>
                <c:pt idx="6848">
                  <c:v>-15.359879999999999</c:v>
                </c:pt>
                <c:pt idx="6849">
                  <c:v>-15.357453333333332</c:v>
                </c:pt>
                <c:pt idx="6850">
                  <c:v>-15.356999999999999</c:v>
                </c:pt>
                <c:pt idx="6851">
                  <c:v>-15.358546666666665</c:v>
                </c:pt>
                <c:pt idx="6852">
                  <c:v>-15.364119999999998</c:v>
                </c:pt>
                <c:pt idx="6853">
                  <c:v>-15.347666666666667</c:v>
                </c:pt>
                <c:pt idx="6854">
                  <c:v>-15.349213333333331</c:v>
                </c:pt>
                <c:pt idx="6855">
                  <c:v>-15.356786666666665</c:v>
                </c:pt>
                <c:pt idx="6856">
                  <c:v>-15.350333333333332</c:v>
                </c:pt>
                <c:pt idx="6857">
                  <c:v>-15.359879999999999</c:v>
                </c:pt>
                <c:pt idx="6858">
                  <c:v>-15.355453333333331</c:v>
                </c:pt>
                <c:pt idx="6859">
                  <c:v>-15.357000000000001</c:v>
                </c:pt>
                <c:pt idx="6860">
                  <c:v>-15.366546666666665</c:v>
                </c:pt>
                <c:pt idx="6861">
                  <c:v>-15.360119999999998</c:v>
                </c:pt>
                <c:pt idx="6862">
                  <c:v>-15.363666666666667</c:v>
                </c:pt>
                <c:pt idx="6863">
                  <c:v>-15.361213333333334</c:v>
                </c:pt>
                <c:pt idx="6864">
                  <c:v>-15.372786666666668</c:v>
                </c:pt>
                <c:pt idx="6865">
                  <c:v>-15.370333333333331</c:v>
                </c:pt>
                <c:pt idx="6866">
                  <c:v>-15.36788</c:v>
                </c:pt>
                <c:pt idx="6867">
                  <c:v>-15.359453333333335</c:v>
                </c:pt>
                <c:pt idx="6868">
                  <c:v>-15.365</c:v>
                </c:pt>
                <c:pt idx="6869">
                  <c:v>-15.376546666666664</c:v>
                </c:pt>
                <c:pt idx="6870">
                  <c:v>-15.37412</c:v>
                </c:pt>
                <c:pt idx="6871">
                  <c:v>-15.375666666666664</c:v>
                </c:pt>
                <c:pt idx="6872">
                  <c:v>-15.373213333333332</c:v>
                </c:pt>
                <c:pt idx="6873">
                  <c:v>-15.374786666666665</c:v>
                </c:pt>
                <c:pt idx="6874">
                  <c:v>-15.384333333333332</c:v>
                </c:pt>
                <c:pt idx="6875">
                  <c:v>-15.37588</c:v>
                </c:pt>
                <c:pt idx="6876">
                  <c:v>-15.379453333333331</c:v>
                </c:pt>
                <c:pt idx="6877">
                  <c:v>-15.381</c:v>
                </c:pt>
                <c:pt idx="6878">
                  <c:v>-15.378546666666665</c:v>
                </c:pt>
                <c:pt idx="6879">
                  <c:v>-15.376119999999998</c:v>
                </c:pt>
                <c:pt idx="6880">
                  <c:v>-15.381666666666666</c:v>
                </c:pt>
                <c:pt idx="6881">
                  <c:v>-15.383213333333332</c:v>
                </c:pt>
                <c:pt idx="6882">
                  <c:v>-15.382786666666664</c:v>
                </c:pt>
                <c:pt idx="6883">
                  <c:v>-15.386333333333333</c:v>
                </c:pt>
                <c:pt idx="6884">
                  <c:v>-15.38588</c:v>
                </c:pt>
                <c:pt idx="6885">
                  <c:v>-15.383453333333334</c:v>
                </c:pt>
                <c:pt idx="6886">
                  <c:v>-15.383000000000001</c:v>
                </c:pt>
                <c:pt idx="6887">
                  <c:v>-15.383546666666666</c:v>
                </c:pt>
                <c:pt idx="6888">
                  <c:v>-15.37912</c:v>
                </c:pt>
                <c:pt idx="6889">
                  <c:v>-15.387666666666668</c:v>
                </c:pt>
                <c:pt idx="6890">
                  <c:v>-15.386213333333334</c:v>
                </c:pt>
                <c:pt idx="6891">
                  <c:v>-15.383786666666667</c:v>
                </c:pt>
                <c:pt idx="6892">
                  <c:v>-15.379333333333333</c:v>
                </c:pt>
                <c:pt idx="6893">
                  <c:v>-15.392879999999998</c:v>
                </c:pt>
                <c:pt idx="6894">
                  <c:v>-15.394453333333331</c:v>
                </c:pt>
                <c:pt idx="6895">
                  <c:v>-15.385999999999999</c:v>
                </c:pt>
                <c:pt idx="6896">
                  <c:v>-15.379546666666664</c:v>
                </c:pt>
                <c:pt idx="6897">
                  <c:v>-15.37712</c:v>
                </c:pt>
                <c:pt idx="6898">
                  <c:v>-15.384666666666664</c:v>
                </c:pt>
                <c:pt idx="6899">
                  <c:v>-15.388213333333333</c:v>
                </c:pt>
                <c:pt idx="6900">
                  <c:v>-15.377786666666665</c:v>
                </c:pt>
                <c:pt idx="6901">
                  <c:v>-15.378333333333332</c:v>
                </c:pt>
                <c:pt idx="6902">
                  <c:v>-15.380879999999999</c:v>
                </c:pt>
                <c:pt idx="6903">
                  <c:v>-15.377453333333333</c:v>
                </c:pt>
                <c:pt idx="6904">
                  <c:v>-15.387999999999998</c:v>
                </c:pt>
                <c:pt idx="6905">
                  <c:v>-15.384546666666665</c:v>
                </c:pt>
                <c:pt idx="6906">
                  <c:v>-15.391120000000001</c:v>
                </c:pt>
                <c:pt idx="6907">
                  <c:v>-15.388666666666664</c:v>
                </c:pt>
                <c:pt idx="6908">
                  <c:v>-15.390213333333334</c:v>
                </c:pt>
                <c:pt idx="6909">
                  <c:v>-15.395786666666668</c:v>
                </c:pt>
                <c:pt idx="6910">
                  <c:v>-15.394333333333332</c:v>
                </c:pt>
                <c:pt idx="6911">
                  <c:v>-15.396879999999999</c:v>
                </c:pt>
                <c:pt idx="6912">
                  <c:v>-15.38945333333333</c:v>
                </c:pt>
                <c:pt idx="6913">
                  <c:v>-15.374999999999998</c:v>
                </c:pt>
                <c:pt idx="6914">
                  <c:v>-15.388546666666665</c:v>
                </c:pt>
                <c:pt idx="6915">
                  <c:v>-15.384119999999999</c:v>
                </c:pt>
                <c:pt idx="6916">
                  <c:v>-15.387666666666664</c:v>
                </c:pt>
                <c:pt idx="6917">
                  <c:v>-15.391213333333333</c:v>
                </c:pt>
                <c:pt idx="6918">
                  <c:v>-15.390786666666665</c:v>
                </c:pt>
                <c:pt idx="6919">
                  <c:v>-15.396333333333333</c:v>
                </c:pt>
                <c:pt idx="6920">
                  <c:v>-15.387880000000001</c:v>
                </c:pt>
                <c:pt idx="6921">
                  <c:v>-15.399453333333334</c:v>
                </c:pt>
                <c:pt idx="6922">
                  <c:v>-15.402999999999999</c:v>
                </c:pt>
                <c:pt idx="6923">
                  <c:v>-15.396546666666666</c:v>
                </c:pt>
                <c:pt idx="6924">
                  <c:v>-15.38612</c:v>
                </c:pt>
                <c:pt idx="6925">
                  <c:v>-15.391666666666667</c:v>
                </c:pt>
                <c:pt idx="6926">
                  <c:v>-15.397213333333333</c:v>
                </c:pt>
                <c:pt idx="6927">
                  <c:v>-15.400786666666665</c:v>
                </c:pt>
                <c:pt idx="6928">
                  <c:v>-15.394333333333332</c:v>
                </c:pt>
                <c:pt idx="6929">
                  <c:v>-15.38988</c:v>
                </c:pt>
                <c:pt idx="6930">
                  <c:v>-15.393453333333332</c:v>
                </c:pt>
                <c:pt idx="6931">
                  <c:v>-15.395000000000001</c:v>
                </c:pt>
                <c:pt idx="6932">
                  <c:v>-15.392546666666664</c:v>
                </c:pt>
                <c:pt idx="6933">
                  <c:v>-15.404119999999999</c:v>
                </c:pt>
                <c:pt idx="6934">
                  <c:v>-15.397666666666666</c:v>
                </c:pt>
                <c:pt idx="6935">
                  <c:v>-15.411213333333331</c:v>
                </c:pt>
                <c:pt idx="6936">
                  <c:v>-15.404786666666668</c:v>
                </c:pt>
                <c:pt idx="6937">
                  <c:v>-15.406333333333334</c:v>
                </c:pt>
                <c:pt idx="6938">
                  <c:v>-15.401879999999998</c:v>
                </c:pt>
                <c:pt idx="6939">
                  <c:v>-15.397453333333335</c:v>
                </c:pt>
                <c:pt idx="6940">
                  <c:v>-15.397999999999998</c:v>
                </c:pt>
                <c:pt idx="6941">
                  <c:v>-15.404546666666667</c:v>
                </c:pt>
                <c:pt idx="6942">
                  <c:v>-15.401120000000001</c:v>
                </c:pt>
                <c:pt idx="6943">
                  <c:v>-15.409666666666666</c:v>
                </c:pt>
                <c:pt idx="6944">
                  <c:v>-15.407213333333331</c:v>
                </c:pt>
                <c:pt idx="6945">
                  <c:v>-15.408786666666668</c:v>
                </c:pt>
                <c:pt idx="6946">
                  <c:v>-15.403333333333331</c:v>
                </c:pt>
                <c:pt idx="6947">
                  <c:v>-15.40788</c:v>
                </c:pt>
                <c:pt idx="6948">
                  <c:v>-15.413453333333333</c:v>
                </c:pt>
                <c:pt idx="6949">
                  <c:v>-15.419</c:v>
                </c:pt>
                <c:pt idx="6950">
                  <c:v>-15.414546666666666</c:v>
                </c:pt>
                <c:pt idx="6951">
                  <c:v>-15.414119999999999</c:v>
                </c:pt>
                <c:pt idx="6952">
                  <c:v>-15.423666666666668</c:v>
                </c:pt>
                <c:pt idx="6953">
                  <c:v>-15.410213333333333</c:v>
                </c:pt>
                <c:pt idx="6954">
                  <c:v>-15.409786666666665</c:v>
                </c:pt>
                <c:pt idx="6955">
                  <c:v>-15.413333333333334</c:v>
                </c:pt>
                <c:pt idx="6956">
                  <c:v>-15.419879999999999</c:v>
                </c:pt>
                <c:pt idx="6957">
                  <c:v>-15.425453333333332</c:v>
                </c:pt>
                <c:pt idx="6958">
                  <c:v>-15.406000000000001</c:v>
                </c:pt>
                <c:pt idx="6959">
                  <c:v>-15.413546666666667</c:v>
                </c:pt>
                <c:pt idx="6960">
                  <c:v>-15.413119999999999</c:v>
                </c:pt>
                <c:pt idx="6961">
                  <c:v>-15.412666666666667</c:v>
                </c:pt>
                <c:pt idx="6962">
                  <c:v>-15.404213333333335</c:v>
                </c:pt>
                <c:pt idx="6963">
                  <c:v>-15.409786666666667</c:v>
                </c:pt>
                <c:pt idx="6964">
                  <c:v>-15.401333333333332</c:v>
                </c:pt>
                <c:pt idx="6965">
                  <c:v>-15.404879999999999</c:v>
                </c:pt>
                <c:pt idx="6966">
                  <c:v>-15.403453333333331</c:v>
                </c:pt>
                <c:pt idx="6967">
                  <c:v>-15.408000000000001</c:v>
                </c:pt>
                <c:pt idx="6968">
                  <c:v>-15.409546666666666</c:v>
                </c:pt>
                <c:pt idx="6969">
                  <c:v>-15.40612</c:v>
                </c:pt>
                <c:pt idx="6970">
                  <c:v>-15.405666666666665</c:v>
                </c:pt>
                <c:pt idx="6971">
                  <c:v>-15.414213333333333</c:v>
                </c:pt>
                <c:pt idx="6972">
                  <c:v>-15.417786666666668</c:v>
                </c:pt>
                <c:pt idx="6973">
                  <c:v>-15.416333333333332</c:v>
                </c:pt>
                <c:pt idx="6974">
                  <c:v>-15.41888</c:v>
                </c:pt>
                <c:pt idx="6975">
                  <c:v>-15.420453333333333</c:v>
                </c:pt>
                <c:pt idx="6976">
                  <c:v>-15.414999999999999</c:v>
                </c:pt>
                <c:pt idx="6977">
                  <c:v>-15.420546666666667</c:v>
                </c:pt>
                <c:pt idx="6978">
                  <c:v>-15.412120000000002</c:v>
                </c:pt>
                <c:pt idx="6979">
                  <c:v>-15.413666666666666</c:v>
                </c:pt>
                <c:pt idx="6980">
                  <c:v>-15.415213333333332</c:v>
                </c:pt>
                <c:pt idx="6981">
                  <c:v>-15.422786666666665</c:v>
                </c:pt>
                <c:pt idx="6982">
                  <c:v>-15.427333333333333</c:v>
                </c:pt>
                <c:pt idx="6983">
                  <c:v>-15.415880000000001</c:v>
                </c:pt>
                <c:pt idx="6984">
                  <c:v>-15.421453333333332</c:v>
                </c:pt>
                <c:pt idx="6985">
                  <c:v>-15.420999999999998</c:v>
                </c:pt>
                <c:pt idx="6986">
                  <c:v>-15.429546666666665</c:v>
                </c:pt>
                <c:pt idx="6987">
                  <c:v>-15.42812</c:v>
                </c:pt>
                <c:pt idx="6988">
                  <c:v>-15.436666666666667</c:v>
                </c:pt>
                <c:pt idx="6989">
                  <c:v>-15.440213333333332</c:v>
                </c:pt>
                <c:pt idx="6990">
                  <c:v>-15.428786666666666</c:v>
                </c:pt>
                <c:pt idx="6991">
                  <c:v>-15.428333333333333</c:v>
                </c:pt>
                <c:pt idx="6992">
                  <c:v>-15.425880000000001</c:v>
                </c:pt>
                <c:pt idx="6993">
                  <c:v>-15.423453333333331</c:v>
                </c:pt>
                <c:pt idx="6994">
                  <c:v>-15.427</c:v>
                </c:pt>
                <c:pt idx="6995">
                  <c:v>-15.420546666666667</c:v>
                </c:pt>
                <c:pt idx="6996">
                  <c:v>-15.434119999999998</c:v>
                </c:pt>
                <c:pt idx="6997">
                  <c:v>-15.416666666666666</c:v>
                </c:pt>
                <c:pt idx="6998">
                  <c:v>-15.419213333333332</c:v>
                </c:pt>
                <c:pt idx="6999">
                  <c:v>-15.420786666666665</c:v>
                </c:pt>
                <c:pt idx="7000">
                  <c:v>-15.424333333333333</c:v>
                </c:pt>
                <c:pt idx="7001">
                  <c:v>-15.426879999999999</c:v>
                </c:pt>
                <c:pt idx="7002">
                  <c:v>-15.424453333333334</c:v>
                </c:pt>
                <c:pt idx="7003">
                  <c:v>-15.430000000000001</c:v>
                </c:pt>
                <c:pt idx="7004">
                  <c:v>-15.425546666666666</c:v>
                </c:pt>
                <c:pt idx="7005">
                  <c:v>-15.432120000000001</c:v>
                </c:pt>
                <c:pt idx="7006">
                  <c:v>-15.437666666666669</c:v>
                </c:pt>
                <c:pt idx="7007">
                  <c:v>-15.436213333333333</c:v>
                </c:pt>
                <c:pt idx="7008">
                  <c:v>-15.435786666666667</c:v>
                </c:pt>
                <c:pt idx="7009">
                  <c:v>-15.439333333333332</c:v>
                </c:pt>
                <c:pt idx="7010">
                  <c:v>-15.44088</c:v>
                </c:pt>
                <c:pt idx="7011">
                  <c:v>-15.440453333333334</c:v>
                </c:pt>
                <c:pt idx="7012">
                  <c:v>-15.437999999999999</c:v>
                </c:pt>
                <c:pt idx="7013">
                  <c:v>-15.435546666666665</c:v>
                </c:pt>
                <c:pt idx="7014">
                  <c:v>-15.431120000000002</c:v>
                </c:pt>
                <c:pt idx="7015">
                  <c:v>-15.432666666666666</c:v>
                </c:pt>
                <c:pt idx="7016">
                  <c:v>-15.434213333333332</c:v>
                </c:pt>
                <c:pt idx="7017">
                  <c:v>-15.433786666666665</c:v>
                </c:pt>
                <c:pt idx="7018">
                  <c:v>-15.443333333333333</c:v>
                </c:pt>
                <c:pt idx="7019">
                  <c:v>-15.446879999999998</c:v>
                </c:pt>
                <c:pt idx="7020">
                  <c:v>-15.448453333333333</c:v>
                </c:pt>
                <c:pt idx="7021">
                  <c:v>-15.448</c:v>
                </c:pt>
                <c:pt idx="7022">
                  <c:v>-15.443546666666666</c:v>
                </c:pt>
                <c:pt idx="7023">
                  <c:v>-15.445119999999998</c:v>
                </c:pt>
                <c:pt idx="7024">
                  <c:v>-15.450666666666665</c:v>
                </c:pt>
                <c:pt idx="7025">
                  <c:v>-15.452213333333335</c:v>
                </c:pt>
                <c:pt idx="7026">
                  <c:v>-15.457786666666667</c:v>
                </c:pt>
                <c:pt idx="7027">
                  <c:v>-15.455333333333332</c:v>
                </c:pt>
                <c:pt idx="7028">
                  <c:v>-15.45288</c:v>
                </c:pt>
                <c:pt idx="7029">
                  <c:v>-15.448453333333331</c:v>
                </c:pt>
                <c:pt idx="7030">
                  <c:v>-15.458</c:v>
                </c:pt>
                <c:pt idx="7031">
                  <c:v>-15.455546666666669</c:v>
                </c:pt>
                <c:pt idx="7032">
                  <c:v>-15.45712</c:v>
                </c:pt>
                <c:pt idx="7033">
                  <c:v>-15.460666666666665</c:v>
                </c:pt>
                <c:pt idx="7034">
                  <c:v>-15.451213333333335</c:v>
                </c:pt>
                <c:pt idx="7035">
                  <c:v>-15.456786666666664</c:v>
                </c:pt>
                <c:pt idx="7036">
                  <c:v>-15.446333333333333</c:v>
                </c:pt>
                <c:pt idx="7037">
                  <c:v>-15.44988</c:v>
                </c:pt>
                <c:pt idx="7038">
                  <c:v>-15.449453333333334</c:v>
                </c:pt>
                <c:pt idx="7039">
                  <c:v>-15.454999999999998</c:v>
                </c:pt>
                <c:pt idx="7040">
                  <c:v>-15.452546666666665</c:v>
                </c:pt>
                <c:pt idx="7041">
                  <c:v>-15.454119999999998</c:v>
                </c:pt>
                <c:pt idx="7042">
                  <c:v>-15.461666666666668</c:v>
                </c:pt>
                <c:pt idx="7043">
                  <c:v>-15.461213333333333</c:v>
                </c:pt>
                <c:pt idx="7044">
                  <c:v>-15.464786666666665</c:v>
                </c:pt>
                <c:pt idx="7045">
                  <c:v>-15.462333333333332</c:v>
                </c:pt>
                <c:pt idx="7046">
                  <c:v>-15.457879999999998</c:v>
                </c:pt>
                <c:pt idx="7047">
                  <c:v>-15.469453333333332</c:v>
                </c:pt>
                <c:pt idx="7048">
                  <c:v>-15.465</c:v>
                </c:pt>
                <c:pt idx="7049">
                  <c:v>-15.449546666666667</c:v>
                </c:pt>
                <c:pt idx="7050">
                  <c:v>-15.447120000000002</c:v>
                </c:pt>
                <c:pt idx="7051">
                  <c:v>-15.455666666666664</c:v>
                </c:pt>
                <c:pt idx="7052">
                  <c:v>-15.459213333333333</c:v>
                </c:pt>
                <c:pt idx="7053">
                  <c:v>-15.462786666666668</c:v>
                </c:pt>
                <c:pt idx="7054">
                  <c:v>-15.462333333333333</c:v>
                </c:pt>
                <c:pt idx="7055">
                  <c:v>-15.46388</c:v>
                </c:pt>
                <c:pt idx="7056">
                  <c:v>-15.465453333333333</c:v>
                </c:pt>
                <c:pt idx="7057">
                  <c:v>-15.464</c:v>
                </c:pt>
                <c:pt idx="7058">
                  <c:v>-15.468546666666667</c:v>
                </c:pt>
                <c:pt idx="7059">
                  <c:v>-15.465119999999999</c:v>
                </c:pt>
                <c:pt idx="7060">
                  <c:v>-15.469666666666665</c:v>
                </c:pt>
                <c:pt idx="7061">
                  <c:v>-15.472213333333332</c:v>
                </c:pt>
                <c:pt idx="7062">
                  <c:v>-15.471786666666665</c:v>
                </c:pt>
                <c:pt idx="7063">
                  <c:v>-15.477333333333332</c:v>
                </c:pt>
                <c:pt idx="7064">
                  <c:v>-15.472880000000002</c:v>
                </c:pt>
                <c:pt idx="7065">
                  <c:v>-15.474453333333333</c:v>
                </c:pt>
                <c:pt idx="7066">
                  <c:v>-15.469999999999999</c:v>
                </c:pt>
                <c:pt idx="7067">
                  <c:v>-15.475546666666666</c:v>
                </c:pt>
                <c:pt idx="7068">
                  <c:v>-15.47312</c:v>
                </c:pt>
                <c:pt idx="7069">
                  <c:v>-15.470666666666668</c:v>
                </c:pt>
                <c:pt idx="7070">
                  <c:v>-15.470213333333335</c:v>
                </c:pt>
                <c:pt idx="7071">
                  <c:v>-15.462786666666666</c:v>
                </c:pt>
                <c:pt idx="7072">
                  <c:v>-15.470333333333333</c:v>
                </c:pt>
                <c:pt idx="7073">
                  <c:v>-15.478879999999998</c:v>
                </c:pt>
                <c:pt idx="7074">
                  <c:v>-15.465453333333334</c:v>
                </c:pt>
                <c:pt idx="7075">
                  <c:v>-15.479999999999999</c:v>
                </c:pt>
                <c:pt idx="7076">
                  <c:v>-15.470546666666664</c:v>
                </c:pt>
                <c:pt idx="7077">
                  <c:v>-15.474119999999999</c:v>
                </c:pt>
                <c:pt idx="7078">
                  <c:v>-15.469666666666665</c:v>
                </c:pt>
                <c:pt idx="7079">
                  <c:v>-15.475213333333331</c:v>
                </c:pt>
                <c:pt idx="7080">
                  <c:v>-15.476786666666667</c:v>
                </c:pt>
                <c:pt idx="7081">
                  <c:v>-15.470333333333333</c:v>
                </c:pt>
                <c:pt idx="7082">
                  <c:v>-15.47588</c:v>
                </c:pt>
                <c:pt idx="7083">
                  <c:v>-15.483453333333333</c:v>
                </c:pt>
                <c:pt idx="7084">
                  <c:v>-15.475</c:v>
                </c:pt>
                <c:pt idx="7085">
                  <c:v>-15.486546666666667</c:v>
                </c:pt>
                <c:pt idx="7086">
                  <c:v>-15.484119999999999</c:v>
                </c:pt>
                <c:pt idx="7087">
                  <c:v>-15.487666666666666</c:v>
                </c:pt>
                <c:pt idx="7088">
                  <c:v>-15.485213333333334</c:v>
                </c:pt>
                <c:pt idx="7089">
                  <c:v>-15.483786666666667</c:v>
                </c:pt>
                <c:pt idx="7090">
                  <c:v>-15.485333333333331</c:v>
                </c:pt>
                <c:pt idx="7091">
                  <c:v>-15.484879999999999</c:v>
                </c:pt>
                <c:pt idx="7092">
                  <c:v>-15.482453333333332</c:v>
                </c:pt>
                <c:pt idx="7093">
                  <c:v>-15.481999999999999</c:v>
                </c:pt>
                <c:pt idx="7094">
                  <c:v>-15.481546666666667</c:v>
                </c:pt>
                <c:pt idx="7095">
                  <c:v>-15.487119999999999</c:v>
                </c:pt>
                <c:pt idx="7096">
                  <c:v>-15.479666666666665</c:v>
                </c:pt>
                <c:pt idx="7097">
                  <c:v>-15.481213333333335</c:v>
                </c:pt>
                <c:pt idx="7098">
                  <c:v>-15.487786666666665</c:v>
                </c:pt>
                <c:pt idx="7099">
                  <c:v>-15.495333333333331</c:v>
                </c:pt>
                <c:pt idx="7100">
                  <c:v>-15.493880000000001</c:v>
                </c:pt>
                <c:pt idx="7101">
                  <c:v>-15.493453333333333</c:v>
                </c:pt>
                <c:pt idx="7102">
                  <c:v>-15.505000000000001</c:v>
                </c:pt>
                <c:pt idx="7103">
                  <c:v>-15.494546666666666</c:v>
                </c:pt>
                <c:pt idx="7104">
                  <c:v>-15.502119999999998</c:v>
                </c:pt>
                <c:pt idx="7105">
                  <c:v>-15.507666666666665</c:v>
                </c:pt>
                <c:pt idx="7106">
                  <c:v>-15.493213333333332</c:v>
                </c:pt>
                <c:pt idx="7107">
                  <c:v>-15.485786666666668</c:v>
                </c:pt>
                <c:pt idx="7108">
                  <c:v>-15.485333333333335</c:v>
                </c:pt>
                <c:pt idx="7109">
                  <c:v>-15.49288</c:v>
                </c:pt>
                <c:pt idx="7110">
                  <c:v>-15.492453333333334</c:v>
                </c:pt>
                <c:pt idx="7111">
                  <c:v>-15.492000000000001</c:v>
                </c:pt>
                <c:pt idx="7112">
                  <c:v>-15.495546666666664</c:v>
                </c:pt>
                <c:pt idx="7113">
                  <c:v>-15.501119999999998</c:v>
                </c:pt>
                <c:pt idx="7114">
                  <c:v>-15.495666666666667</c:v>
                </c:pt>
                <c:pt idx="7115">
                  <c:v>-15.487213333333333</c:v>
                </c:pt>
                <c:pt idx="7116">
                  <c:v>-15.496786666666665</c:v>
                </c:pt>
                <c:pt idx="7117">
                  <c:v>-15.492333333333335</c:v>
                </c:pt>
                <c:pt idx="7118">
                  <c:v>-15.490879999999999</c:v>
                </c:pt>
                <c:pt idx="7119">
                  <c:v>-15.490453333333333</c:v>
                </c:pt>
                <c:pt idx="7120">
                  <c:v>-15.495999999999999</c:v>
                </c:pt>
                <c:pt idx="7121">
                  <c:v>-15.493546666666667</c:v>
                </c:pt>
                <c:pt idx="7122">
                  <c:v>-15.505120000000002</c:v>
                </c:pt>
                <c:pt idx="7123">
                  <c:v>-15.500666666666666</c:v>
                </c:pt>
                <c:pt idx="7124">
                  <c:v>-15.497213333333333</c:v>
                </c:pt>
                <c:pt idx="7125">
                  <c:v>-15.502786666666667</c:v>
                </c:pt>
                <c:pt idx="7126">
                  <c:v>-15.490333333333332</c:v>
                </c:pt>
                <c:pt idx="7127">
                  <c:v>-15.486879999999999</c:v>
                </c:pt>
                <c:pt idx="7128">
                  <c:v>-15.490453333333333</c:v>
                </c:pt>
                <c:pt idx="7129">
                  <c:v>-15.493999999999998</c:v>
                </c:pt>
                <c:pt idx="7130">
                  <c:v>-15.497546666666667</c:v>
                </c:pt>
                <c:pt idx="7131">
                  <c:v>-15.503119999999999</c:v>
                </c:pt>
                <c:pt idx="7132">
                  <c:v>-15.502666666666666</c:v>
                </c:pt>
                <c:pt idx="7133">
                  <c:v>-15.503213333333335</c:v>
                </c:pt>
                <c:pt idx="7134">
                  <c:v>-15.496786666666667</c:v>
                </c:pt>
                <c:pt idx="7135">
                  <c:v>-15.495333333333333</c:v>
                </c:pt>
                <c:pt idx="7136">
                  <c:v>-15.50088</c:v>
                </c:pt>
                <c:pt idx="7137">
                  <c:v>-15.502453333333332</c:v>
                </c:pt>
                <c:pt idx="7138">
                  <c:v>-15.495999999999999</c:v>
                </c:pt>
                <c:pt idx="7139">
                  <c:v>-15.497546666666668</c:v>
                </c:pt>
                <c:pt idx="7140">
                  <c:v>-15.494120000000001</c:v>
                </c:pt>
                <c:pt idx="7141">
                  <c:v>-15.501666666666667</c:v>
                </c:pt>
                <c:pt idx="7142">
                  <c:v>-15.503213333333333</c:v>
                </c:pt>
                <c:pt idx="7143">
                  <c:v>-15.493786666666665</c:v>
                </c:pt>
                <c:pt idx="7144">
                  <c:v>-15.495333333333335</c:v>
                </c:pt>
                <c:pt idx="7145">
                  <c:v>-15.49888</c:v>
                </c:pt>
                <c:pt idx="7146">
                  <c:v>-15.500453333333335</c:v>
                </c:pt>
                <c:pt idx="7147">
                  <c:v>-15.494999999999999</c:v>
                </c:pt>
                <c:pt idx="7148">
                  <c:v>-15.500546666666665</c:v>
                </c:pt>
                <c:pt idx="7149">
                  <c:v>-15.506119999999999</c:v>
                </c:pt>
                <c:pt idx="7150">
                  <c:v>-15.507666666666665</c:v>
                </c:pt>
                <c:pt idx="7151">
                  <c:v>-15.506213333333333</c:v>
                </c:pt>
                <c:pt idx="7152">
                  <c:v>-15.503786666666665</c:v>
                </c:pt>
                <c:pt idx="7153">
                  <c:v>-15.495333333333331</c:v>
                </c:pt>
                <c:pt idx="7154">
                  <c:v>-15.487880000000001</c:v>
                </c:pt>
                <c:pt idx="7155">
                  <c:v>-15.491453333333332</c:v>
                </c:pt>
                <c:pt idx="7156">
                  <c:v>-15.502999999999998</c:v>
                </c:pt>
                <c:pt idx="7157">
                  <c:v>-15.501546666666664</c:v>
                </c:pt>
                <c:pt idx="7158">
                  <c:v>-15.497120000000001</c:v>
                </c:pt>
                <c:pt idx="7159">
                  <c:v>-15.493666666666666</c:v>
                </c:pt>
                <c:pt idx="7160">
                  <c:v>-15.491213333333334</c:v>
                </c:pt>
                <c:pt idx="7161">
                  <c:v>-15.494786666666666</c:v>
                </c:pt>
                <c:pt idx="7162">
                  <c:v>-15.491333333333332</c:v>
                </c:pt>
                <c:pt idx="7163">
                  <c:v>-15.49488</c:v>
                </c:pt>
                <c:pt idx="7164">
                  <c:v>-15.490453333333333</c:v>
                </c:pt>
                <c:pt idx="7165">
                  <c:v>-15.494</c:v>
                </c:pt>
                <c:pt idx="7166">
                  <c:v>-15.502546666666667</c:v>
                </c:pt>
                <c:pt idx="7167">
                  <c:v>-15.496119999999999</c:v>
                </c:pt>
                <c:pt idx="7168">
                  <c:v>-15.503666666666666</c:v>
                </c:pt>
                <c:pt idx="7169">
                  <c:v>-15.500213333333333</c:v>
                </c:pt>
                <c:pt idx="7170">
                  <c:v>-15.499786666666665</c:v>
                </c:pt>
                <c:pt idx="7171">
                  <c:v>-15.501333333333331</c:v>
                </c:pt>
                <c:pt idx="7172">
                  <c:v>-15.503879999999999</c:v>
                </c:pt>
                <c:pt idx="7173">
                  <c:v>-15.499453333333333</c:v>
                </c:pt>
                <c:pt idx="7174">
                  <c:v>-15.507</c:v>
                </c:pt>
                <c:pt idx="7175">
                  <c:v>-15.505546666666666</c:v>
                </c:pt>
                <c:pt idx="7176">
                  <c:v>-15.513119999999997</c:v>
                </c:pt>
                <c:pt idx="7177">
                  <c:v>-15.508666666666667</c:v>
                </c:pt>
                <c:pt idx="7178">
                  <c:v>-15.507213333333331</c:v>
                </c:pt>
                <c:pt idx="7179">
                  <c:v>-15.502786666666667</c:v>
                </c:pt>
                <c:pt idx="7180">
                  <c:v>-15.499333333333334</c:v>
                </c:pt>
                <c:pt idx="7181">
                  <c:v>-15.49888</c:v>
                </c:pt>
                <c:pt idx="7182">
                  <c:v>-15.501453333333334</c:v>
                </c:pt>
                <c:pt idx="7183">
                  <c:v>-15.503</c:v>
                </c:pt>
                <c:pt idx="7184">
                  <c:v>-15.493546666666665</c:v>
                </c:pt>
                <c:pt idx="7185">
                  <c:v>-15.497120000000001</c:v>
                </c:pt>
                <c:pt idx="7186">
                  <c:v>-15.491666666666665</c:v>
                </c:pt>
                <c:pt idx="7187">
                  <c:v>-15.493213333333333</c:v>
                </c:pt>
                <c:pt idx="7188">
                  <c:v>-15.506786666666667</c:v>
                </c:pt>
                <c:pt idx="7189">
                  <c:v>-15.504333333333335</c:v>
                </c:pt>
                <c:pt idx="7190">
                  <c:v>-15.504879999999998</c:v>
                </c:pt>
                <c:pt idx="7191">
                  <c:v>-15.497453333333334</c:v>
                </c:pt>
                <c:pt idx="7192">
                  <c:v>-15.484</c:v>
                </c:pt>
                <c:pt idx="7193">
                  <c:v>-15.491546666666665</c:v>
                </c:pt>
                <c:pt idx="7194">
                  <c:v>-15.487120000000001</c:v>
                </c:pt>
                <c:pt idx="7195">
                  <c:v>-15.490666666666664</c:v>
                </c:pt>
                <c:pt idx="7196">
                  <c:v>-15.495213333333334</c:v>
                </c:pt>
                <c:pt idx="7197">
                  <c:v>-15.492786666666664</c:v>
                </c:pt>
                <c:pt idx="7198">
                  <c:v>-15.477333333333334</c:v>
                </c:pt>
                <c:pt idx="7199">
                  <c:v>-15.483879999999999</c:v>
                </c:pt>
                <c:pt idx="7200">
                  <c:v>-15.477453333333331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9AA3-4A8F-9525-A9DE64C4242F}"/>
            </c:ext>
          </c:extLst>
        </c:ser>
        <c:ser>
          <c:idx val="5"/>
          <c:order val="2"/>
          <c:tx>
            <c:v>Fit1</c:v>
          </c:tx>
          <c:spPr>
            <a:ln w="12700" cap="rnd">
              <a:solidFill>
                <a:srgbClr val="FF0000"/>
              </a:solidFill>
              <a:prstDash val="sysDot"/>
              <a:round/>
            </a:ln>
            <a:effectLst/>
          </c:spPr>
          <c:marker>
            <c:symbol val="none"/>
          </c:marker>
          <c:xVal>
            <c:numRef>
              <c:f>'2.3 SCP-Method (Fig.1)'!$I$3:$I$4</c:f>
              <c:numCache>
                <c:formatCode>General</c:formatCode>
                <c:ptCount val="2"/>
                <c:pt idx="0">
                  <c:v>64.667000000000002</c:v>
                </c:pt>
                <c:pt idx="1">
                  <c:v>96.667000000000002</c:v>
                </c:pt>
              </c:numCache>
            </c:numRef>
          </c:xVal>
          <c:yVal>
            <c:numRef>
              <c:f>'2.3 SCP-Method (Fig.1)'!$J$3:$J$4</c:f>
              <c:numCache>
                <c:formatCode>General</c:formatCode>
                <c:ptCount val="2"/>
                <c:pt idx="0">
                  <c:v>-1.5307661145537532</c:v>
                </c:pt>
                <c:pt idx="1">
                  <c:v>-2.3431037048014733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9AA3-4A8F-9525-A9DE64C4242F}"/>
            </c:ext>
          </c:extLst>
        </c:ser>
        <c:ser>
          <c:idx val="6"/>
          <c:order val="3"/>
          <c:tx>
            <c:v>Fit2</c:v>
          </c:tx>
          <c:spPr>
            <a:ln w="12700" cap="rnd">
              <a:solidFill>
                <a:srgbClr val="FF0000"/>
              </a:solidFill>
              <a:prstDash val="sysDot"/>
              <a:round/>
            </a:ln>
            <a:effectLst/>
          </c:spPr>
          <c:marker>
            <c:symbol val="none"/>
          </c:marker>
          <c:xVal>
            <c:numRef>
              <c:f>'2.3 SCP-Method (Fig.1)'!$I$5:$I$6</c:f>
              <c:numCache>
                <c:formatCode>General</c:formatCode>
                <c:ptCount val="2"/>
                <c:pt idx="0">
                  <c:v>83.332999999999998</c:v>
                </c:pt>
                <c:pt idx="1">
                  <c:v>120</c:v>
                </c:pt>
              </c:numCache>
            </c:numRef>
          </c:xVal>
          <c:yVal>
            <c:numRef>
              <c:f>'2.3 SCP-Method (Fig.1)'!$J$5:$J$6</c:f>
              <c:numCache>
                <c:formatCode>General</c:formatCode>
                <c:ptCount val="2"/>
                <c:pt idx="0">
                  <c:v>-0.87561182630929935</c:v>
                </c:pt>
                <c:pt idx="1">
                  <c:v>-7.9993921669597015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9AA3-4A8F-9525-A9DE64C424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4059616"/>
        <c:axId val="90538992"/>
        <c:extLst/>
      </c:scatterChart>
      <c:valAx>
        <c:axId val="224059616"/>
        <c:scaling>
          <c:orientation val="minMax"/>
          <c:max val="120"/>
          <c:min val="4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 sz="1100" i="1">
                    <a:solidFill>
                      <a:sysClr val="windowText" lastClr="000000"/>
                    </a:solidFill>
                  </a:rPr>
                  <a:t>t </a:t>
                </a:r>
                <a:r>
                  <a:rPr lang="es-ES" sz="1100">
                    <a:solidFill>
                      <a:sysClr val="windowText" lastClr="000000"/>
                    </a:solidFill>
                  </a:rPr>
                  <a:t>(min)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0" sourceLinked="0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90538992"/>
        <c:crossesAt val="-18"/>
        <c:crossBetween val="midCat"/>
        <c:majorUnit val="10"/>
      </c:valAx>
      <c:valAx>
        <c:axId val="90538992"/>
        <c:scaling>
          <c:orientation val="minMax"/>
          <c:max val="0"/>
          <c:min val="-12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 sz="1100">
                    <a:solidFill>
                      <a:sysClr val="windowText" lastClr="000000"/>
                    </a:solidFill>
                  </a:rPr>
                  <a:t>T (</a:t>
                </a:r>
                <a:r>
                  <a:rPr lang="es-ES" sz="1100">
                    <a:solidFill>
                      <a:sysClr val="windowText" lastClr="000000"/>
                    </a:solidFill>
                    <a:sym typeface="Symbol" panose="05050102010706020507" pitchFamily="18" charset="2"/>
                  </a:rPr>
                  <a:t>C)</a:t>
                </a:r>
                <a:endParaRPr lang="es-ES" sz="1100">
                  <a:solidFill>
                    <a:sysClr val="windowText" lastClr="000000"/>
                  </a:solidFill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0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24059616"/>
        <c:crosses val="autoZero"/>
        <c:crossBetween val="midCat"/>
      </c:valAx>
      <c:spPr>
        <a:noFill/>
        <a:ln w="9525"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88803500412522"/>
          <c:y val="4.5920061728395065E-2"/>
          <c:w val="0.81524918190835527"/>
          <c:h val="0.7872419753086419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'2.4 CT-Method (FIg.2)'!$G$61:$G$95</c:f>
              <c:numCache>
                <c:formatCode>General</c:formatCode>
                <c:ptCount val="35"/>
              </c:numCache>
            </c:numRef>
          </c:cat>
          <c:val>
            <c:numRef>
              <c:f>'2.4 CT-Method (FIg.2)'!$H$3:$H$37</c:f>
              <c:numCache>
                <c:formatCode>General</c:formatCode>
                <c:ptCount val="35"/>
                <c:pt idx="0">
                  <c:v>5.43</c:v>
                </c:pt>
                <c:pt idx="1">
                  <c:v>5.39</c:v>
                </c:pt>
                <c:pt idx="2">
                  <c:v>5.7069999999999999</c:v>
                </c:pt>
                <c:pt idx="3">
                  <c:v>5.7619999999999996</c:v>
                </c:pt>
                <c:pt idx="4">
                  <c:v>5.8170000000000002</c:v>
                </c:pt>
                <c:pt idx="5">
                  <c:v>5.9329999999999998</c:v>
                </c:pt>
                <c:pt idx="6">
                  <c:v>6.1219999999999999</c:v>
                </c:pt>
                <c:pt idx="7">
                  <c:v>6.2220000000000004</c:v>
                </c:pt>
                <c:pt idx="8">
                  <c:v>6.6109999999999998</c:v>
                </c:pt>
                <c:pt idx="9">
                  <c:v>6.9039999999999999</c:v>
                </c:pt>
                <c:pt idx="10">
                  <c:v>7.1980000000000004</c:v>
                </c:pt>
                <c:pt idx="11">
                  <c:v>7.7759999999999998</c:v>
                </c:pt>
                <c:pt idx="12">
                  <c:v>8.3160000000000007</c:v>
                </c:pt>
                <c:pt idx="13">
                  <c:v>19.324999999999999</c:v>
                </c:pt>
                <c:pt idx="14">
                  <c:v>37.665999999999997</c:v>
                </c:pt>
                <c:pt idx="15">
                  <c:v>52.773000000000003</c:v>
                </c:pt>
                <c:pt idx="16">
                  <c:v>69.909000000000006</c:v>
                </c:pt>
                <c:pt idx="17">
                  <c:v>86.730999999999995</c:v>
                </c:pt>
                <c:pt idx="18">
                  <c:v>97.93</c:v>
                </c:pt>
                <c:pt idx="19">
                  <c:v>105.84</c:v>
                </c:pt>
                <c:pt idx="20">
                  <c:v>119.857</c:v>
                </c:pt>
                <c:pt idx="21">
                  <c:v>37.415999999999997</c:v>
                </c:pt>
                <c:pt idx="22">
                  <c:v>37.597000000000001</c:v>
                </c:pt>
                <c:pt idx="23">
                  <c:v>38.119999999999997</c:v>
                </c:pt>
                <c:pt idx="24">
                  <c:v>38.829000000000001</c:v>
                </c:pt>
                <c:pt idx="25">
                  <c:v>39.121000000000002</c:v>
                </c:pt>
                <c:pt idx="26">
                  <c:v>38.795000000000002</c:v>
                </c:pt>
                <c:pt idx="27">
                  <c:v>40.113999999999997</c:v>
                </c:pt>
                <c:pt idx="28">
                  <c:v>40.311</c:v>
                </c:pt>
                <c:pt idx="29">
                  <c:v>40.801000000000002</c:v>
                </c:pt>
                <c:pt idx="30">
                  <c:v>40.976999999999997</c:v>
                </c:pt>
                <c:pt idx="31">
                  <c:v>42.091000000000001</c:v>
                </c:pt>
                <c:pt idx="32">
                  <c:v>41.984000000000002</c:v>
                </c:pt>
                <c:pt idx="33">
                  <c:v>42.191000000000003</c:v>
                </c:pt>
                <c:pt idx="34">
                  <c:v>42.762999999999998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05-44B6-9DD2-4B96A9F747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"/>
        <c:axId val="354060063"/>
        <c:axId val="354057567"/>
      </c:barChart>
      <c:lineChart>
        <c:grouping val="standard"/>
        <c:varyColors val="0"/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'2.4 CT-Method (FIg.2)'!$G$3:$G$37</c:f>
              <c:numCache>
                <c:formatCode>General</c:formatCode>
                <c:ptCount val="35"/>
                <c:pt idx="0">
                  <c:v>-80</c:v>
                </c:pt>
                <c:pt idx="1">
                  <c:v>-76</c:v>
                </c:pt>
                <c:pt idx="2">
                  <c:v>-72</c:v>
                </c:pt>
                <c:pt idx="3">
                  <c:v>-68</c:v>
                </c:pt>
                <c:pt idx="4">
                  <c:v>-64</c:v>
                </c:pt>
                <c:pt idx="5">
                  <c:v>-60</c:v>
                </c:pt>
                <c:pt idx="6">
                  <c:v>-56</c:v>
                </c:pt>
                <c:pt idx="7">
                  <c:v>-52</c:v>
                </c:pt>
                <c:pt idx="8">
                  <c:v>-48</c:v>
                </c:pt>
                <c:pt idx="9">
                  <c:v>-44</c:v>
                </c:pt>
                <c:pt idx="10">
                  <c:v>-40</c:v>
                </c:pt>
                <c:pt idx="11">
                  <c:v>-36</c:v>
                </c:pt>
                <c:pt idx="12">
                  <c:v>-32</c:v>
                </c:pt>
                <c:pt idx="13">
                  <c:v>-28</c:v>
                </c:pt>
                <c:pt idx="14">
                  <c:v>-24</c:v>
                </c:pt>
                <c:pt idx="15">
                  <c:v>-20</c:v>
                </c:pt>
                <c:pt idx="16">
                  <c:v>-16</c:v>
                </c:pt>
                <c:pt idx="17">
                  <c:v>-12</c:v>
                </c:pt>
                <c:pt idx="18">
                  <c:v>-8</c:v>
                </c:pt>
                <c:pt idx="19">
                  <c:v>-4</c:v>
                </c:pt>
                <c:pt idx="20">
                  <c:v>0</c:v>
                </c:pt>
                <c:pt idx="21">
                  <c:v>4</c:v>
                </c:pt>
                <c:pt idx="22">
                  <c:v>8</c:v>
                </c:pt>
                <c:pt idx="23">
                  <c:v>12</c:v>
                </c:pt>
                <c:pt idx="24">
                  <c:v>16</c:v>
                </c:pt>
                <c:pt idx="25">
                  <c:v>20</c:v>
                </c:pt>
                <c:pt idx="26">
                  <c:v>24</c:v>
                </c:pt>
                <c:pt idx="27">
                  <c:v>28</c:v>
                </c:pt>
                <c:pt idx="28">
                  <c:v>32</c:v>
                </c:pt>
                <c:pt idx="29">
                  <c:v>36</c:v>
                </c:pt>
                <c:pt idx="30">
                  <c:v>40</c:v>
                </c:pt>
                <c:pt idx="31">
                  <c:v>44</c:v>
                </c:pt>
                <c:pt idx="32">
                  <c:v>48</c:v>
                </c:pt>
                <c:pt idx="33">
                  <c:v>52</c:v>
                </c:pt>
                <c:pt idx="34">
                  <c:v>56</c:v>
                </c:pt>
              </c:numCache>
            </c:numRef>
          </c:cat>
          <c:val>
            <c:numRef>
              <c:f>'2.4 CT-Method (FIg.2)'!$I$3:$I$37</c:f>
              <c:numCache>
                <c:formatCode>General</c:formatCode>
                <c:ptCount val="35"/>
                <c:pt idx="0">
                  <c:v>5.43</c:v>
                </c:pt>
                <c:pt idx="1">
                  <c:v>5.39</c:v>
                </c:pt>
                <c:pt idx="2">
                  <c:v>5.7069999999999999</c:v>
                </c:pt>
                <c:pt idx="3">
                  <c:v>5.7619999999999996</c:v>
                </c:pt>
                <c:pt idx="4">
                  <c:v>5.8170000000000002</c:v>
                </c:pt>
                <c:pt idx="5">
                  <c:v>5.9329999999999998</c:v>
                </c:pt>
                <c:pt idx="6">
                  <c:v>6.1219999999999999</c:v>
                </c:pt>
                <c:pt idx="7">
                  <c:v>6.2220000000000004</c:v>
                </c:pt>
                <c:pt idx="8">
                  <c:v>6.6109999999999998</c:v>
                </c:pt>
                <c:pt idx="9">
                  <c:v>6.9039999999999999</c:v>
                </c:pt>
                <c:pt idx="10">
                  <c:v>7.1980000000000004</c:v>
                </c:pt>
                <c:pt idx="11">
                  <c:v>7.7759999999999998</c:v>
                </c:pt>
                <c:pt idx="12">
                  <c:v>8.3160000000000007</c:v>
                </c:pt>
                <c:pt idx="13">
                  <c:v>11.252000000000001</c:v>
                </c:pt>
                <c:pt idx="14">
                  <c:v>14.026</c:v>
                </c:pt>
                <c:pt idx="15">
                  <c:v>17.344999999999999</c:v>
                </c:pt>
                <c:pt idx="16">
                  <c:v>21.042999999999999</c:v>
                </c:pt>
                <c:pt idx="17">
                  <c:v>24.898</c:v>
                </c:pt>
                <c:pt idx="18">
                  <c:v>28.652000000000001</c:v>
                </c:pt>
                <c:pt idx="19">
                  <c:v>32.039000000000001</c:v>
                </c:pt>
                <c:pt idx="20">
                  <c:v>34.817999999999998</c:v>
                </c:pt>
                <c:pt idx="21">
                  <c:v>37.415999999999997</c:v>
                </c:pt>
                <c:pt idx="22">
                  <c:v>37.597000000000001</c:v>
                </c:pt>
                <c:pt idx="23">
                  <c:v>38.119999999999997</c:v>
                </c:pt>
                <c:pt idx="24">
                  <c:v>38.829000000000001</c:v>
                </c:pt>
                <c:pt idx="25">
                  <c:v>39.121000000000002</c:v>
                </c:pt>
                <c:pt idx="26">
                  <c:v>38.795000000000002</c:v>
                </c:pt>
                <c:pt idx="27">
                  <c:v>40.113999999999997</c:v>
                </c:pt>
                <c:pt idx="28">
                  <c:v>40.311</c:v>
                </c:pt>
                <c:pt idx="29">
                  <c:v>40.801000000000002</c:v>
                </c:pt>
                <c:pt idx="30">
                  <c:v>40.976999999999997</c:v>
                </c:pt>
                <c:pt idx="31">
                  <c:v>42.091000000000001</c:v>
                </c:pt>
                <c:pt idx="32">
                  <c:v>41.984000000000002</c:v>
                </c:pt>
                <c:pt idx="33">
                  <c:v>42.191000000000003</c:v>
                </c:pt>
                <c:pt idx="34">
                  <c:v>42.762999999999998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105-44B6-9DD2-4B96A9F747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4060063"/>
        <c:axId val="354057567"/>
      </c:lineChart>
      <c:catAx>
        <c:axId val="354060063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 sz="1200">
                    <a:solidFill>
                      <a:sysClr val="windowText" lastClr="000000"/>
                    </a:solidFill>
                  </a:rPr>
                  <a:t>Tomographic density (HU)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54057567"/>
        <c:crosses val="autoZero"/>
        <c:auto val="1"/>
        <c:lblAlgn val="ctr"/>
        <c:lblOffset val="100"/>
        <c:tickLblSkip val="4"/>
        <c:noMultiLvlLbl val="0"/>
      </c:catAx>
      <c:valAx>
        <c:axId val="354057567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 sz="1200">
                    <a:solidFill>
                      <a:sysClr val="windowText" lastClr="000000"/>
                    </a:solidFill>
                  </a:rPr>
                  <a:t>Number of voxels (thousands)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54060063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004050925925927"/>
          <c:y val="3.0241049382716049E-2"/>
          <c:w val="0.81593125"/>
          <c:h val="0.80292098765432085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'2.4 CT-Method (FIg.2)'!$D$3:$D$321</c:f>
              <c:numCache>
                <c:formatCode>General</c:formatCode>
                <c:ptCount val="319"/>
                <c:pt idx="0">
                  <c:v>-144.663253</c:v>
                </c:pt>
                <c:pt idx="1">
                  <c:v>-144.38044199999999</c:v>
                </c:pt>
                <c:pt idx="2">
                  <c:v>-143.13176999999999</c:v>
                </c:pt>
                <c:pt idx="3">
                  <c:v>-142.17545999999999</c:v>
                </c:pt>
                <c:pt idx="4">
                  <c:v>-141.21915999999999</c:v>
                </c:pt>
                <c:pt idx="5">
                  <c:v>-140.26285000000001</c:v>
                </c:pt>
                <c:pt idx="6">
                  <c:v>-139.97048000000001</c:v>
                </c:pt>
                <c:pt idx="7">
                  <c:v>-139.01418000000001</c:v>
                </c:pt>
                <c:pt idx="8">
                  <c:v>-138.05787000000001</c:v>
                </c:pt>
                <c:pt idx="9">
                  <c:v>-137.10157000000001</c:v>
                </c:pt>
                <c:pt idx="10">
                  <c:v>-135.85289</c:v>
                </c:pt>
                <c:pt idx="11">
                  <c:v>-134.89660000000001</c:v>
                </c:pt>
                <c:pt idx="12">
                  <c:v>-133.94030000000001</c:v>
                </c:pt>
                <c:pt idx="13">
                  <c:v>-132.69159999999999</c:v>
                </c:pt>
                <c:pt idx="14">
                  <c:v>-131.7353</c:v>
                </c:pt>
                <c:pt idx="15">
                  <c:v>-130.779</c:v>
                </c:pt>
                <c:pt idx="16">
                  <c:v>-129.53030000000001</c:v>
                </c:pt>
                <c:pt idx="17">
                  <c:v>-128.57400000000001</c:v>
                </c:pt>
                <c:pt idx="18">
                  <c:v>-127.6177</c:v>
                </c:pt>
                <c:pt idx="19">
                  <c:v>-126.6614</c:v>
                </c:pt>
                <c:pt idx="20">
                  <c:v>-126.369</c:v>
                </c:pt>
                <c:pt idx="21">
                  <c:v>-125.4127</c:v>
                </c:pt>
                <c:pt idx="22">
                  <c:v>-124.4564</c:v>
                </c:pt>
                <c:pt idx="23">
                  <c:v>-123.5001</c:v>
                </c:pt>
                <c:pt idx="24">
                  <c:v>-122.2514</c:v>
                </c:pt>
                <c:pt idx="25">
                  <c:v>-121.29510000000001</c:v>
                </c:pt>
                <c:pt idx="26">
                  <c:v>-120.33879999999999</c:v>
                </c:pt>
                <c:pt idx="27">
                  <c:v>-119.0902</c:v>
                </c:pt>
                <c:pt idx="28">
                  <c:v>-118.13380000000001</c:v>
                </c:pt>
                <c:pt idx="29">
                  <c:v>-117.17749999999999</c:v>
                </c:pt>
                <c:pt idx="30">
                  <c:v>-116.2212</c:v>
                </c:pt>
                <c:pt idx="31">
                  <c:v>-115.9289</c:v>
                </c:pt>
                <c:pt idx="32">
                  <c:v>-114.9726</c:v>
                </c:pt>
                <c:pt idx="33">
                  <c:v>-114.0163</c:v>
                </c:pt>
                <c:pt idx="34">
                  <c:v>-113.06</c:v>
                </c:pt>
                <c:pt idx="35">
                  <c:v>-111.8113</c:v>
                </c:pt>
                <c:pt idx="36">
                  <c:v>-110.85499999999999</c:v>
                </c:pt>
                <c:pt idx="37">
                  <c:v>-109.89869999999999</c:v>
                </c:pt>
                <c:pt idx="38">
                  <c:v>-108.65</c:v>
                </c:pt>
                <c:pt idx="39">
                  <c:v>-107.69370000000001</c:v>
                </c:pt>
                <c:pt idx="40">
                  <c:v>-106.73740000000001</c:v>
                </c:pt>
                <c:pt idx="41">
                  <c:v>-105.48869999999999</c:v>
                </c:pt>
                <c:pt idx="42">
                  <c:v>-104.5324</c:v>
                </c:pt>
                <c:pt idx="43">
                  <c:v>-103.5761</c:v>
                </c:pt>
                <c:pt idx="44">
                  <c:v>-102.6198</c:v>
                </c:pt>
                <c:pt idx="45">
                  <c:v>-102.3274</c:v>
                </c:pt>
                <c:pt idx="46">
                  <c:v>-101.3711</c:v>
                </c:pt>
                <c:pt idx="47">
                  <c:v>-100.4148</c:v>
                </c:pt>
                <c:pt idx="48">
                  <c:v>-99.458500000000001</c:v>
                </c:pt>
                <c:pt idx="49">
                  <c:v>-98.209800000000001</c:v>
                </c:pt>
                <c:pt idx="50">
                  <c:v>-97.253500000000003</c:v>
                </c:pt>
                <c:pt idx="51">
                  <c:v>-96.297200000000004</c:v>
                </c:pt>
                <c:pt idx="52">
                  <c:v>-95.04849999999999</c:v>
                </c:pt>
                <c:pt idx="53">
                  <c:v>-94.092199999999991</c:v>
                </c:pt>
                <c:pt idx="54">
                  <c:v>-93.135899999999992</c:v>
                </c:pt>
                <c:pt idx="55">
                  <c:v>-91.88730000000001</c:v>
                </c:pt>
                <c:pt idx="56">
                  <c:v>-90.930999999999997</c:v>
                </c:pt>
                <c:pt idx="57">
                  <c:v>-89.974600000000009</c:v>
                </c:pt>
                <c:pt idx="58">
                  <c:v>-89.018300000000011</c:v>
                </c:pt>
                <c:pt idx="59">
                  <c:v>-88.725999999999999</c:v>
                </c:pt>
                <c:pt idx="60">
                  <c:v>-87.7697</c:v>
                </c:pt>
                <c:pt idx="61">
                  <c:v>-86.813400000000001</c:v>
                </c:pt>
                <c:pt idx="62">
                  <c:v>-85.857100000000003</c:v>
                </c:pt>
                <c:pt idx="63">
                  <c:v>-84.608400000000003</c:v>
                </c:pt>
                <c:pt idx="64">
                  <c:v>-83.65209999999999</c:v>
                </c:pt>
                <c:pt idx="65">
                  <c:v>-82.695799999999991</c:v>
                </c:pt>
                <c:pt idx="66">
                  <c:v>-81.447100000000006</c:v>
                </c:pt>
                <c:pt idx="67">
                  <c:v>-80.490799999999993</c:v>
                </c:pt>
                <c:pt idx="68">
                  <c:v>-79.534499999999994</c:v>
                </c:pt>
                <c:pt idx="69">
                  <c:v>-78.578199999999995</c:v>
                </c:pt>
                <c:pt idx="70">
                  <c:v>-78.285799999999995</c:v>
                </c:pt>
                <c:pt idx="71">
                  <c:v>-77.329499999999996</c:v>
                </c:pt>
                <c:pt idx="72">
                  <c:v>-76.373199999999997</c:v>
                </c:pt>
                <c:pt idx="73">
                  <c:v>-75.416899999999998</c:v>
                </c:pt>
                <c:pt idx="74">
                  <c:v>-75.124499999999998</c:v>
                </c:pt>
                <c:pt idx="75">
                  <c:v>-74.168199999999999</c:v>
                </c:pt>
                <c:pt idx="76">
                  <c:v>-73.2119</c:v>
                </c:pt>
                <c:pt idx="77">
                  <c:v>-72.255600000000001</c:v>
                </c:pt>
                <c:pt idx="78">
                  <c:v>-71.006900000000002</c:v>
                </c:pt>
                <c:pt idx="79">
                  <c:v>-70.050600000000003</c:v>
                </c:pt>
                <c:pt idx="80">
                  <c:v>-69.094300000000004</c:v>
                </c:pt>
                <c:pt idx="81">
                  <c:v>-67.845600000000005</c:v>
                </c:pt>
                <c:pt idx="82">
                  <c:v>-66.889300000000006</c:v>
                </c:pt>
                <c:pt idx="83">
                  <c:v>-65.933000000000007</c:v>
                </c:pt>
                <c:pt idx="84">
                  <c:v>-64.976699999999994</c:v>
                </c:pt>
                <c:pt idx="85">
                  <c:v>-64.684399999999997</c:v>
                </c:pt>
                <c:pt idx="86">
                  <c:v>-63.728099999999998</c:v>
                </c:pt>
                <c:pt idx="87">
                  <c:v>-62.771799999999999</c:v>
                </c:pt>
                <c:pt idx="88">
                  <c:v>-61.815399999999997</c:v>
                </c:pt>
                <c:pt idx="89">
                  <c:v>-60.566800000000001</c:v>
                </c:pt>
                <c:pt idx="90">
                  <c:v>-59.610500000000002</c:v>
                </c:pt>
                <c:pt idx="91">
                  <c:v>-58.654200000000003</c:v>
                </c:pt>
                <c:pt idx="92">
                  <c:v>-57.405500000000004</c:v>
                </c:pt>
                <c:pt idx="93">
                  <c:v>-56.449200000000005</c:v>
                </c:pt>
                <c:pt idx="94">
                  <c:v>-55.492900000000006</c:v>
                </c:pt>
                <c:pt idx="95">
                  <c:v>-54.244200000000006</c:v>
                </c:pt>
                <c:pt idx="96">
                  <c:v>-53.287899999999993</c:v>
                </c:pt>
                <c:pt idx="97">
                  <c:v>-52.331599999999995</c:v>
                </c:pt>
                <c:pt idx="98">
                  <c:v>-51.375299999999996</c:v>
                </c:pt>
                <c:pt idx="99">
                  <c:v>-51.082899999999995</c:v>
                </c:pt>
                <c:pt idx="100">
                  <c:v>-50.126599999999996</c:v>
                </c:pt>
                <c:pt idx="101">
                  <c:v>-49.170299999999997</c:v>
                </c:pt>
                <c:pt idx="102">
                  <c:v>-48.213999999999999</c:v>
                </c:pt>
                <c:pt idx="103">
                  <c:v>-46.965299999999999</c:v>
                </c:pt>
                <c:pt idx="104">
                  <c:v>-46.009</c:v>
                </c:pt>
                <c:pt idx="105">
                  <c:v>-45.052700000000002</c:v>
                </c:pt>
                <c:pt idx="106">
                  <c:v>-43.804000000000002</c:v>
                </c:pt>
                <c:pt idx="107">
                  <c:v>-42.847999999999999</c:v>
                </c:pt>
                <c:pt idx="108">
                  <c:v>-41.891000000000005</c:v>
                </c:pt>
                <c:pt idx="109">
                  <c:v>-40.935000000000002</c:v>
                </c:pt>
                <c:pt idx="110">
                  <c:v>-40.643000000000001</c:v>
                </c:pt>
                <c:pt idx="111">
                  <c:v>-39.686000000000007</c:v>
                </c:pt>
                <c:pt idx="112">
                  <c:v>-38.730000000000004</c:v>
                </c:pt>
                <c:pt idx="113">
                  <c:v>-37.774000000000001</c:v>
                </c:pt>
                <c:pt idx="114">
                  <c:v>-37.480999999999995</c:v>
                </c:pt>
                <c:pt idx="115">
                  <c:v>-36.525000000000006</c:v>
                </c:pt>
                <c:pt idx="116">
                  <c:v>-35.569000000000003</c:v>
                </c:pt>
                <c:pt idx="117">
                  <c:v>-34.613</c:v>
                </c:pt>
                <c:pt idx="118">
                  <c:v>-33.364000000000004</c:v>
                </c:pt>
                <c:pt idx="119">
                  <c:v>-32.408000000000001</c:v>
                </c:pt>
                <c:pt idx="120">
                  <c:v>-31.450999999999993</c:v>
                </c:pt>
                <c:pt idx="121">
                  <c:v>-30.203000000000003</c:v>
                </c:pt>
                <c:pt idx="122">
                  <c:v>-29.245999999999995</c:v>
                </c:pt>
                <c:pt idx="123">
                  <c:v>-28.290000000000006</c:v>
                </c:pt>
                <c:pt idx="124">
                  <c:v>-27.334000000000003</c:v>
                </c:pt>
                <c:pt idx="125">
                  <c:v>-27.040999999999997</c:v>
                </c:pt>
                <c:pt idx="126">
                  <c:v>-26.084999999999994</c:v>
                </c:pt>
                <c:pt idx="127">
                  <c:v>-25.129000000000005</c:v>
                </c:pt>
                <c:pt idx="128">
                  <c:v>-24.171999999999997</c:v>
                </c:pt>
                <c:pt idx="129">
                  <c:v>-22.924000000000007</c:v>
                </c:pt>
                <c:pt idx="130">
                  <c:v>-21.966999999999999</c:v>
                </c:pt>
                <c:pt idx="131">
                  <c:v>-21.010999999999996</c:v>
                </c:pt>
                <c:pt idx="132">
                  <c:v>-19.762</c:v>
                </c:pt>
                <c:pt idx="133">
                  <c:v>-18.805999999999997</c:v>
                </c:pt>
                <c:pt idx="134">
                  <c:v>-17.849999999999994</c:v>
                </c:pt>
                <c:pt idx="135">
                  <c:v>-16.600999999999999</c:v>
                </c:pt>
                <c:pt idx="136">
                  <c:v>-15.64500000000001</c:v>
                </c:pt>
                <c:pt idx="137">
                  <c:v>-14.688999999999993</c:v>
                </c:pt>
                <c:pt idx="138">
                  <c:v>-13.731999999999999</c:v>
                </c:pt>
                <c:pt idx="139">
                  <c:v>-13.439999999999998</c:v>
                </c:pt>
                <c:pt idx="140">
                  <c:v>-12.484000000000009</c:v>
                </c:pt>
                <c:pt idx="141">
                  <c:v>-11.526999999999987</c:v>
                </c:pt>
                <c:pt idx="142">
                  <c:v>-10.570999999999998</c:v>
                </c:pt>
                <c:pt idx="143">
                  <c:v>-9.3220000000000027</c:v>
                </c:pt>
                <c:pt idx="144">
                  <c:v>-8.3660000000000139</c:v>
                </c:pt>
                <c:pt idx="145">
                  <c:v>-7.4099999999999966</c:v>
                </c:pt>
                <c:pt idx="146">
                  <c:v>-6.1610000000000014</c:v>
                </c:pt>
                <c:pt idx="147">
                  <c:v>-5.2050000000000125</c:v>
                </c:pt>
                <c:pt idx="148">
                  <c:v>-4.2479999999999905</c:v>
                </c:pt>
                <c:pt idx="149">
                  <c:v>-3</c:v>
                </c:pt>
                <c:pt idx="150">
                  <c:v>-2.0430000000000064</c:v>
                </c:pt>
                <c:pt idx="151">
                  <c:v>-1.0869999999999891</c:v>
                </c:pt>
                <c:pt idx="152">
                  <c:v>-0.13100000000000023</c:v>
                </c:pt>
                <c:pt idx="153">
                  <c:v>0.16200000000000614</c:v>
                </c:pt>
                <c:pt idx="154">
                  <c:v>1.117999999999995</c:v>
                </c:pt>
                <c:pt idx="155">
                  <c:v>2.0740000000000123</c:v>
                </c:pt>
                <c:pt idx="156">
                  <c:v>3.0310000000000059</c:v>
                </c:pt>
                <c:pt idx="157">
                  <c:v>4.2789999999999964</c:v>
                </c:pt>
                <c:pt idx="158">
                  <c:v>5.2350000000000136</c:v>
                </c:pt>
                <c:pt idx="159">
                  <c:v>6.1920000000000073</c:v>
                </c:pt>
                <c:pt idx="160">
                  <c:v>7.4399999999999977</c:v>
                </c:pt>
                <c:pt idx="161">
                  <c:v>8.3969999999999914</c:v>
                </c:pt>
                <c:pt idx="162">
                  <c:v>9.3530000000000086</c:v>
                </c:pt>
                <c:pt idx="163">
                  <c:v>10.308999999999997</c:v>
                </c:pt>
                <c:pt idx="164">
                  <c:v>10.602000000000004</c:v>
                </c:pt>
                <c:pt idx="165">
                  <c:v>11.557999999999993</c:v>
                </c:pt>
                <c:pt idx="166">
                  <c:v>12.51400000000001</c:v>
                </c:pt>
                <c:pt idx="167">
                  <c:v>13.471000000000004</c:v>
                </c:pt>
                <c:pt idx="168">
                  <c:v>14.718999999999994</c:v>
                </c:pt>
                <c:pt idx="169">
                  <c:v>15.675999999999988</c:v>
                </c:pt>
                <c:pt idx="170">
                  <c:v>16.632000000000005</c:v>
                </c:pt>
                <c:pt idx="171">
                  <c:v>17.881</c:v>
                </c:pt>
                <c:pt idx="172">
                  <c:v>18.836999999999989</c:v>
                </c:pt>
                <c:pt idx="173">
                  <c:v>19.793000000000006</c:v>
                </c:pt>
                <c:pt idx="174">
                  <c:v>21.042000000000002</c:v>
                </c:pt>
                <c:pt idx="175">
                  <c:v>21.99799999999999</c:v>
                </c:pt>
                <c:pt idx="176">
                  <c:v>22.955000000000013</c:v>
                </c:pt>
                <c:pt idx="177">
                  <c:v>23.911000000000001</c:v>
                </c:pt>
                <c:pt idx="178">
                  <c:v>24.203000000000003</c:v>
                </c:pt>
                <c:pt idx="179">
                  <c:v>25.159999999999997</c:v>
                </c:pt>
                <c:pt idx="180">
                  <c:v>26.116000000000014</c:v>
                </c:pt>
                <c:pt idx="181">
                  <c:v>27.072000000000003</c:v>
                </c:pt>
                <c:pt idx="182">
                  <c:v>28.320999999999998</c:v>
                </c:pt>
                <c:pt idx="183">
                  <c:v>29.276999999999987</c:v>
                </c:pt>
                <c:pt idx="184">
                  <c:v>30.233000000000004</c:v>
                </c:pt>
                <c:pt idx="185">
                  <c:v>31.481999999999999</c:v>
                </c:pt>
                <c:pt idx="186">
                  <c:v>32.437999999999988</c:v>
                </c:pt>
                <c:pt idx="187">
                  <c:v>33.39500000000001</c:v>
                </c:pt>
                <c:pt idx="188">
                  <c:v>34.643000000000001</c:v>
                </c:pt>
                <c:pt idx="189">
                  <c:v>35.599999999999994</c:v>
                </c:pt>
                <c:pt idx="190">
                  <c:v>36.556000000000012</c:v>
                </c:pt>
                <c:pt idx="191">
                  <c:v>37.512</c:v>
                </c:pt>
                <c:pt idx="192">
                  <c:v>37.805000000000007</c:v>
                </c:pt>
                <c:pt idx="193">
                  <c:v>38.760999999999996</c:v>
                </c:pt>
                <c:pt idx="194">
                  <c:v>39.717000000000013</c:v>
                </c:pt>
                <c:pt idx="195">
                  <c:v>40.674000000000007</c:v>
                </c:pt>
                <c:pt idx="196">
                  <c:v>41.921999999999997</c:v>
                </c:pt>
                <c:pt idx="197">
                  <c:v>42.878999999999991</c:v>
                </c:pt>
                <c:pt idx="198">
                  <c:v>43.835000000000008</c:v>
                </c:pt>
                <c:pt idx="199">
                  <c:v>45.084000000000003</c:v>
                </c:pt>
                <c:pt idx="200">
                  <c:v>46.039999999999992</c:v>
                </c:pt>
                <c:pt idx="201">
                  <c:v>46.996000000000009</c:v>
                </c:pt>
                <c:pt idx="202">
                  <c:v>47.951999999999998</c:v>
                </c:pt>
                <c:pt idx="203">
                  <c:v>48.245000000000005</c:v>
                </c:pt>
                <c:pt idx="204">
                  <c:v>49.200999999999993</c:v>
                </c:pt>
                <c:pt idx="205">
                  <c:v>50.157000000000011</c:v>
                </c:pt>
                <c:pt idx="206">
                  <c:v>51.114000000000004</c:v>
                </c:pt>
                <c:pt idx="207">
                  <c:v>52.361999999999995</c:v>
                </c:pt>
                <c:pt idx="208">
                  <c:v>53.318999999999988</c:v>
                </c:pt>
                <c:pt idx="209">
                  <c:v>54.275000000000006</c:v>
                </c:pt>
                <c:pt idx="210">
                  <c:v>55.524000000000001</c:v>
                </c:pt>
                <c:pt idx="211">
                  <c:v>56.47999999999999</c:v>
                </c:pt>
                <c:pt idx="212">
                  <c:v>57.436000000000007</c:v>
                </c:pt>
                <c:pt idx="213">
                  <c:v>58.685000000000002</c:v>
                </c:pt>
                <c:pt idx="214">
                  <c:v>59.640999999999991</c:v>
                </c:pt>
                <c:pt idx="215">
                  <c:v>60.598000000000013</c:v>
                </c:pt>
                <c:pt idx="216">
                  <c:v>61.554000000000002</c:v>
                </c:pt>
                <c:pt idx="217">
                  <c:v>61.846000000000004</c:v>
                </c:pt>
                <c:pt idx="218">
                  <c:v>62.802999999999997</c:v>
                </c:pt>
                <c:pt idx="219">
                  <c:v>63.758999999999986</c:v>
                </c:pt>
                <c:pt idx="220">
                  <c:v>64.715000000000003</c:v>
                </c:pt>
                <c:pt idx="221">
                  <c:v>65.963999999999999</c:v>
                </c:pt>
                <c:pt idx="222">
                  <c:v>66.919999999999987</c:v>
                </c:pt>
                <c:pt idx="223">
                  <c:v>67.876000000000005</c:v>
                </c:pt>
                <c:pt idx="224">
                  <c:v>69.125</c:v>
                </c:pt>
                <c:pt idx="225">
                  <c:v>70.080999999999989</c:v>
                </c:pt>
                <c:pt idx="226">
                  <c:v>71.038000000000011</c:v>
                </c:pt>
                <c:pt idx="227">
                  <c:v>72.286000000000001</c:v>
                </c:pt>
                <c:pt idx="228">
                  <c:v>73.242999999999995</c:v>
                </c:pt>
                <c:pt idx="229">
                  <c:v>74.199000000000012</c:v>
                </c:pt>
                <c:pt idx="230">
                  <c:v>75.155000000000001</c:v>
                </c:pt>
                <c:pt idx="231">
                  <c:v>75.448000000000008</c:v>
                </c:pt>
                <c:pt idx="232">
                  <c:v>76.403999999999996</c:v>
                </c:pt>
                <c:pt idx="233">
                  <c:v>77.360000000000014</c:v>
                </c:pt>
                <c:pt idx="234">
                  <c:v>78.317000000000007</c:v>
                </c:pt>
                <c:pt idx="235">
                  <c:v>79.564999999999998</c:v>
                </c:pt>
                <c:pt idx="236">
                  <c:v>80.521999999999991</c:v>
                </c:pt>
                <c:pt idx="237">
                  <c:v>81.478000000000009</c:v>
                </c:pt>
                <c:pt idx="238">
                  <c:v>82.727000000000004</c:v>
                </c:pt>
                <c:pt idx="239">
                  <c:v>83.682999999999993</c:v>
                </c:pt>
                <c:pt idx="240">
                  <c:v>84.63900000000001</c:v>
                </c:pt>
                <c:pt idx="241">
                  <c:v>85.596000000000004</c:v>
                </c:pt>
                <c:pt idx="242">
                  <c:v>85.888000000000005</c:v>
                </c:pt>
                <c:pt idx="243">
                  <c:v>86.843999999999994</c:v>
                </c:pt>
                <c:pt idx="244">
                  <c:v>87.800000000000011</c:v>
                </c:pt>
                <c:pt idx="245">
                  <c:v>88.757000000000005</c:v>
                </c:pt>
                <c:pt idx="246">
                  <c:v>89.049000000000007</c:v>
                </c:pt>
                <c:pt idx="247">
                  <c:v>90.004999999999995</c:v>
                </c:pt>
                <c:pt idx="248">
                  <c:v>90.961999999999989</c:v>
                </c:pt>
                <c:pt idx="249">
                  <c:v>91.918000000000006</c:v>
                </c:pt>
                <c:pt idx="250">
                  <c:v>93.167000000000002</c:v>
                </c:pt>
                <c:pt idx="251">
                  <c:v>94.12299999999999</c:v>
                </c:pt>
                <c:pt idx="252">
                  <c:v>95.079000000000008</c:v>
                </c:pt>
                <c:pt idx="253">
                  <c:v>96.328000000000003</c:v>
                </c:pt>
                <c:pt idx="254">
                  <c:v>97.283999999999992</c:v>
                </c:pt>
                <c:pt idx="255">
                  <c:v>98.241000000000014</c:v>
                </c:pt>
                <c:pt idx="256">
                  <c:v>99.197000000000003</c:v>
                </c:pt>
                <c:pt idx="257">
                  <c:v>99.489000000000004</c:v>
                </c:pt>
                <c:pt idx="258">
                  <c:v>100.446</c:v>
                </c:pt>
                <c:pt idx="259">
                  <c:v>101.40199999999999</c:v>
                </c:pt>
                <c:pt idx="260">
                  <c:v>102.358</c:v>
                </c:pt>
                <c:pt idx="261">
                  <c:v>103.607</c:v>
                </c:pt>
                <c:pt idx="262">
                  <c:v>104.56299999999999</c:v>
                </c:pt>
                <c:pt idx="263">
                  <c:v>105.52000000000001</c:v>
                </c:pt>
                <c:pt idx="264">
                  <c:v>106.768</c:v>
                </c:pt>
                <c:pt idx="265">
                  <c:v>107.72499999999999</c:v>
                </c:pt>
                <c:pt idx="266">
                  <c:v>108.68100000000001</c:v>
                </c:pt>
                <c:pt idx="267">
                  <c:v>109.929</c:v>
                </c:pt>
                <c:pt idx="268">
                  <c:v>110.886</c:v>
                </c:pt>
                <c:pt idx="269">
                  <c:v>111.84199999999998</c:v>
                </c:pt>
                <c:pt idx="270">
                  <c:v>112.798</c:v>
                </c:pt>
                <c:pt idx="271">
                  <c:v>113.09100000000001</c:v>
                </c:pt>
                <c:pt idx="272">
                  <c:v>114.04700000000003</c:v>
                </c:pt>
                <c:pt idx="273">
                  <c:v>115.00299999999999</c:v>
                </c:pt>
                <c:pt idx="274">
                  <c:v>115.95999999999998</c:v>
                </c:pt>
                <c:pt idx="275">
                  <c:v>117.20800000000003</c:v>
                </c:pt>
                <c:pt idx="276">
                  <c:v>118.16500000000002</c:v>
                </c:pt>
                <c:pt idx="277">
                  <c:v>119.12099999999998</c:v>
                </c:pt>
                <c:pt idx="278">
                  <c:v>120.37</c:v>
                </c:pt>
                <c:pt idx="279">
                  <c:v>121.32600000000002</c:v>
                </c:pt>
                <c:pt idx="280">
                  <c:v>122.28199999999998</c:v>
                </c:pt>
                <c:pt idx="281">
                  <c:v>123.23899999999998</c:v>
                </c:pt>
                <c:pt idx="282">
                  <c:v>123.53100000000001</c:v>
                </c:pt>
                <c:pt idx="283">
                  <c:v>124.48700000000002</c:v>
                </c:pt>
                <c:pt idx="284">
                  <c:v>125.44400000000002</c:v>
                </c:pt>
                <c:pt idx="285">
                  <c:v>126.39999999999998</c:v>
                </c:pt>
                <c:pt idx="286">
                  <c:v>126.69200000000001</c:v>
                </c:pt>
                <c:pt idx="287">
                  <c:v>127.649</c:v>
                </c:pt>
                <c:pt idx="288">
                  <c:v>128.60500000000002</c:v>
                </c:pt>
                <c:pt idx="289">
                  <c:v>129.56099999999998</c:v>
                </c:pt>
                <c:pt idx="290">
                  <c:v>130.81</c:v>
                </c:pt>
                <c:pt idx="291">
                  <c:v>131.76600000000002</c:v>
                </c:pt>
                <c:pt idx="292">
                  <c:v>132.72199999999998</c:v>
                </c:pt>
                <c:pt idx="293">
                  <c:v>133.971</c:v>
                </c:pt>
                <c:pt idx="294">
                  <c:v>134.92700000000002</c:v>
                </c:pt>
                <c:pt idx="295">
                  <c:v>135.88400000000001</c:v>
                </c:pt>
                <c:pt idx="296">
                  <c:v>136.83999999999997</c:v>
                </c:pt>
                <c:pt idx="297">
                  <c:v>137.13200000000001</c:v>
                </c:pt>
                <c:pt idx="298">
                  <c:v>138.089</c:v>
                </c:pt>
                <c:pt idx="299">
                  <c:v>139.04500000000002</c:v>
                </c:pt>
                <c:pt idx="300">
                  <c:v>140.00099999999998</c:v>
                </c:pt>
                <c:pt idx="301">
                  <c:v>141.25</c:v>
                </c:pt>
                <c:pt idx="302">
                  <c:v>142.20600000000002</c:v>
                </c:pt>
                <c:pt idx="303">
                  <c:v>143.16300000000001</c:v>
                </c:pt>
                <c:pt idx="304">
                  <c:v>144.411</c:v>
                </c:pt>
                <c:pt idx="305">
                  <c:v>145.36799999999999</c:v>
                </c:pt>
                <c:pt idx="306">
                  <c:v>146.32400000000001</c:v>
                </c:pt>
                <c:pt idx="307">
                  <c:v>147.57299999999998</c:v>
                </c:pt>
                <c:pt idx="308">
                  <c:v>148.529</c:v>
                </c:pt>
                <c:pt idx="309">
                  <c:v>149.48500000000001</c:v>
                </c:pt>
                <c:pt idx="310">
                  <c:v>150.44099999999997</c:v>
                </c:pt>
                <c:pt idx="311">
                  <c:v>150.73399999999998</c:v>
                </c:pt>
                <c:pt idx="312">
                  <c:v>151.69</c:v>
                </c:pt>
                <c:pt idx="313">
                  <c:v>152.64600000000002</c:v>
                </c:pt>
                <c:pt idx="314">
                  <c:v>153.60300000000001</c:v>
                </c:pt>
                <c:pt idx="315">
                  <c:v>154.851</c:v>
                </c:pt>
                <c:pt idx="316">
                  <c:v>155.80799999999999</c:v>
                </c:pt>
                <c:pt idx="317">
                  <c:v>156.76400000000001</c:v>
                </c:pt>
                <c:pt idx="318">
                  <c:v>158.01299999999998</c:v>
                </c:pt>
              </c:numCache>
            </c:numRef>
          </c:xVal>
          <c:yVal>
            <c:numRef>
              <c:f>'2.4 CT-Method (FIg.2)'!$E$3:$E$321</c:f>
              <c:numCache>
                <c:formatCode>General</c:formatCode>
                <c:ptCount val="319"/>
                <c:pt idx="0">
                  <c:v>43.601500000000001</c:v>
                </c:pt>
                <c:pt idx="1">
                  <c:v>-5.0967200000000004</c:v>
                </c:pt>
                <c:pt idx="2">
                  <c:v>43.090400000000002</c:v>
                </c:pt>
                <c:pt idx="3">
                  <c:v>32.936</c:v>
                </c:pt>
                <c:pt idx="4">
                  <c:v>23.3523</c:v>
                </c:pt>
                <c:pt idx="5">
                  <c:v>24.811</c:v>
                </c:pt>
                <c:pt idx="6">
                  <c:v>16.102699999999999</c:v>
                </c:pt>
                <c:pt idx="7">
                  <c:v>18.973500000000001</c:v>
                </c:pt>
                <c:pt idx="8">
                  <c:v>13.8985</c:v>
                </c:pt>
                <c:pt idx="9">
                  <c:v>17.561900000000001</c:v>
                </c:pt>
                <c:pt idx="10">
                  <c:v>16.627800000000001</c:v>
                </c:pt>
                <c:pt idx="11">
                  <c:v>21.479399999999998</c:v>
                </c:pt>
                <c:pt idx="12">
                  <c:v>-3.9539200000000001</c:v>
                </c:pt>
                <c:pt idx="13">
                  <c:v>-8.7507900000000003</c:v>
                </c:pt>
                <c:pt idx="14">
                  <c:v>-11.089499999999999</c:v>
                </c:pt>
                <c:pt idx="15">
                  <c:v>-7.8257099999999999</c:v>
                </c:pt>
                <c:pt idx="16">
                  <c:v>-22.038900000000002</c:v>
                </c:pt>
                <c:pt idx="17">
                  <c:v>-173.67400000000001</c:v>
                </c:pt>
                <c:pt idx="18">
                  <c:v>-195.554</c:v>
                </c:pt>
                <c:pt idx="19">
                  <c:v>-642.53899999999999</c:v>
                </c:pt>
                <c:pt idx="20">
                  <c:v>-869.67200000000003</c:v>
                </c:pt>
                <c:pt idx="21">
                  <c:v>-851.84400000000005</c:v>
                </c:pt>
                <c:pt idx="22">
                  <c:v>-918.46100000000001</c:v>
                </c:pt>
                <c:pt idx="23">
                  <c:v>-935.82799999999997</c:v>
                </c:pt>
                <c:pt idx="24">
                  <c:v>-946.60400000000004</c:v>
                </c:pt>
                <c:pt idx="25">
                  <c:v>-971.06799999999998</c:v>
                </c:pt>
                <c:pt idx="26">
                  <c:v>-978.12800000000004</c:v>
                </c:pt>
                <c:pt idx="27">
                  <c:v>-984.98599999999999</c:v>
                </c:pt>
                <c:pt idx="28">
                  <c:v>-993.06799999999998</c:v>
                </c:pt>
                <c:pt idx="29">
                  <c:v>-1000</c:v>
                </c:pt>
                <c:pt idx="30">
                  <c:v>-1000</c:v>
                </c:pt>
                <c:pt idx="31">
                  <c:v>-1000</c:v>
                </c:pt>
                <c:pt idx="32">
                  <c:v>-979.90599999999995</c:v>
                </c:pt>
                <c:pt idx="33">
                  <c:v>-985.351</c:v>
                </c:pt>
                <c:pt idx="34">
                  <c:v>-993.94399999999996</c:v>
                </c:pt>
                <c:pt idx="35">
                  <c:v>-1000</c:v>
                </c:pt>
                <c:pt idx="36">
                  <c:v>-1000</c:v>
                </c:pt>
                <c:pt idx="37">
                  <c:v>-974.13499999999999</c:v>
                </c:pt>
                <c:pt idx="38">
                  <c:v>-1000</c:v>
                </c:pt>
                <c:pt idx="39">
                  <c:v>-1000</c:v>
                </c:pt>
                <c:pt idx="40">
                  <c:v>-972.39499999999998</c:v>
                </c:pt>
                <c:pt idx="41">
                  <c:v>-998.99300000000005</c:v>
                </c:pt>
                <c:pt idx="42">
                  <c:v>-1000</c:v>
                </c:pt>
                <c:pt idx="43">
                  <c:v>-1000</c:v>
                </c:pt>
                <c:pt idx="44">
                  <c:v>-1000</c:v>
                </c:pt>
                <c:pt idx="45">
                  <c:v>-996.68600000000004</c:v>
                </c:pt>
                <c:pt idx="46">
                  <c:v>-996.67700000000002</c:v>
                </c:pt>
                <c:pt idx="47">
                  <c:v>-996.91700000000003</c:v>
                </c:pt>
                <c:pt idx="48">
                  <c:v>-1000</c:v>
                </c:pt>
                <c:pt idx="49">
                  <c:v>-1000</c:v>
                </c:pt>
                <c:pt idx="50">
                  <c:v>-985.48199999999997</c:v>
                </c:pt>
                <c:pt idx="51">
                  <c:v>-991.17100000000005</c:v>
                </c:pt>
                <c:pt idx="52">
                  <c:v>-1000</c:v>
                </c:pt>
                <c:pt idx="53">
                  <c:v>-1000</c:v>
                </c:pt>
                <c:pt idx="54">
                  <c:v>-1000</c:v>
                </c:pt>
                <c:pt idx="55">
                  <c:v>-1000</c:v>
                </c:pt>
                <c:pt idx="56">
                  <c:v>-1000</c:v>
                </c:pt>
                <c:pt idx="57">
                  <c:v>-1000</c:v>
                </c:pt>
                <c:pt idx="58">
                  <c:v>-1000</c:v>
                </c:pt>
                <c:pt idx="59">
                  <c:v>-1000</c:v>
                </c:pt>
                <c:pt idx="60">
                  <c:v>-998.56100000000004</c:v>
                </c:pt>
                <c:pt idx="61">
                  <c:v>-1000</c:v>
                </c:pt>
                <c:pt idx="62">
                  <c:v>-1000</c:v>
                </c:pt>
                <c:pt idx="63">
                  <c:v>-1000</c:v>
                </c:pt>
                <c:pt idx="64">
                  <c:v>-1000</c:v>
                </c:pt>
                <c:pt idx="65">
                  <c:v>-1000</c:v>
                </c:pt>
                <c:pt idx="66">
                  <c:v>-1000</c:v>
                </c:pt>
                <c:pt idx="67">
                  <c:v>-1000</c:v>
                </c:pt>
                <c:pt idx="68">
                  <c:v>-1000</c:v>
                </c:pt>
                <c:pt idx="69">
                  <c:v>-1000</c:v>
                </c:pt>
                <c:pt idx="70">
                  <c:v>-1000</c:v>
                </c:pt>
                <c:pt idx="71">
                  <c:v>-1000</c:v>
                </c:pt>
                <c:pt idx="72">
                  <c:v>-992.09500000000003</c:v>
                </c:pt>
                <c:pt idx="73">
                  <c:v>-662.90300000000002</c:v>
                </c:pt>
                <c:pt idx="74">
                  <c:v>-409.83800000000002</c:v>
                </c:pt>
                <c:pt idx="75">
                  <c:v>-266.86200000000002</c:v>
                </c:pt>
                <c:pt idx="76">
                  <c:v>-196.76900000000001</c:v>
                </c:pt>
                <c:pt idx="77">
                  <c:v>-166.81700000000001</c:v>
                </c:pt>
                <c:pt idx="78">
                  <c:v>-113.643</c:v>
                </c:pt>
                <c:pt idx="79">
                  <c:v>-120.386</c:v>
                </c:pt>
                <c:pt idx="80">
                  <c:v>-125.229</c:v>
                </c:pt>
                <c:pt idx="81">
                  <c:v>-123.64700000000001</c:v>
                </c:pt>
                <c:pt idx="82">
                  <c:v>-137.54300000000001</c:v>
                </c:pt>
                <c:pt idx="83">
                  <c:v>-143.501</c:v>
                </c:pt>
                <c:pt idx="84">
                  <c:v>-158.626</c:v>
                </c:pt>
                <c:pt idx="85">
                  <c:v>-244.80199999999999</c:v>
                </c:pt>
                <c:pt idx="86">
                  <c:v>-367.52699999999999</c:v>
                </c:pt>
                <c:pt idx="87">
                  <c:v>-797.54300000000001</c:v>
                </c:pt>
                <c:pt idx="88">
                  <c:v>-903.36099999999999</c:v>
                </c:pt>
                <c:pt idx="89">
                  <c:v>-984.221</c:v>
                </c:pt>
                <c:pt idx="90">
                  <c:v>-998.38699999999994</c:v>
                </c:pt>
                <c:pt idx="91">
                  <c:v>-1000</c:v>
                </c:pt>
                <c:pt idx="92">
                  <c:v>-1000</c:v>
                </c:pt>
                <c:pt idx="93">
                  <c:v>-997.947</c:v>
                </c:pt>
                <c:pt idx="94">
                  <c:v>-990.44299999999998</c:v>
                </c:pt>
                <c:pt idx="95">
                  <c:v>-1000</c:v>
                </c:pt>
                <c:pt idx="96">
                  <c:v>-1000</c:v>
                </c:pt>
                <c:pt idx="97">
                  <c:v>-995.57600000000002</c:v>
                </c:pt>
                <c:pt idx="98">
                  <c:v>-1000</c:v>
                </c:pt>
                <c:pt idx="99">
                  <c:v>-1000</c:v>
                </c:pt>
                <c:pt idx="100">
                  <c:v>-1000</c:v>
                </c:pt>
                <c:pt idx="101">
                  <c:v>-1000</c:v>
                </c:pt>
                <c:pt idx="102">
                  <c:v>-1000</c:v>
                </c:pt>
                <c:pt idx="103">
                  <c:v>-1000</c:v>
                </c:pt>
                <c:pt idx="104">
                  <c:v>-1000</c:v>
                </c:pt>
                <c:pt idx="105">
                  <c:v>-1000</c:v>
                </c:pt>
                <c:pt idx="106">
                  <c:v>-764.63800000000003</c:v>
                </c:pt>
                <c:pt idx="107">
                  <c:v>-338.34199999999998</c:v>
                </c:pt>
                <c:pt idx="108">
                  <c:v>-42.362900000000003</c:v>
                </c:pt>
                <c:pt idx="109">
                  <c:v>56.687100000000001</c:v>
                </c:pt>
                <c:pt idx="110">
                  <c:v>82.527799999999999</c:v>
                </c:pt>
                <c:pt idx="111">
                  <c:v>146.27500000000001</c:v>
                </c:pt>
                <c:pt idx="112">
                  <c:v>160.51599999999999</c:v>
                </c:pt>
                <c:pt idx="113">
                  <c:v>159.85</c:v>
                </c:pt>
                <c:pt idx="114">
                  <c:v>161.49600000000001</c:v>
                </c:pt>
                <c:pt idx="115">
                  <c:v>156.34800000000001</c:v>
                </c:pt>
                <c:pt idx="116">
                  <c:v>158.74199999999999</c:v>
                </c:pt>
                <c:pt idx="117">
                  <c:v>158.09700000000001</c:v>
                </c:pt>
                <c:pt idx="118">
                  <c:v>163.39400000000001</c:v>
                </c:pt>
                <c:pt idx="119">
                  <c:v>156.815</c:v>
                </c:pt>
                <c:pt idx="120">
                  <c:v>150.511</c:v>
                </c:pt>
                <c:pt idx="121">
                  <c:v>145.392</c:v>
                </c:pt>
                <c:pt idx="122">
                  <c:v>141.54499999999999</c:v>
                </c:pt>
                <c:pt idx="123">
                  <c:v>136.72900000000001</c:v>
                </c:pt>
                <c:pt idx="124">
                  <c:v>130.76599999999999</c:v>
                </c:pt>
                <c:pt idx="125">
                  <c:v>130.274</c:v>
                </c:pt>
                <c:pt idx="126">
                  <c:v>118.465</c:v>
                </c:pt>
                <c:pt idx="127">
                  <c:v>49.455599999999997</c:v>
                </c:pt>
                <c:pt idx="128">
                  <c:v>2.3519100000000002</c:v>
                </c:pt>
                <c:pt idx="129">
                  <c:v>4.3377999999999997</c:v>
                </c:pt>
                <c:pt idx="130">
                  <c:v>-2.0483899999999999</c:v>
                </c:pt>
                <c:pt idx="131">
                  <c:v>3.1425300000000003E-2</c:v>
                </c:pt>
                <c:pt idx="132">
                  <c:v>30.643799999999999</c:v>
                </c:pt>
                <c:pt idx="133">
                  <c:v>59.681399999999996</c:v>
                </c:pt>
                <c:pt idx="134">
                  <c:v>100.79</c:v>
                </c:pt>
                <c:pt idx="135">
                  <c:v>126.364</c:v>
                </c:pt>
                <c:pt idx="136">
                  <c:v>135.465</c:v>
                </c:pt>
                <c:pt idx="137">
                  <c:v>139.184</c:v>
                </c:pt>
                <c:pt idx="138">
                  <c:v>139.227</c:v>
                </c:pt>
                <c:pt idx="139">
                  <c:v>153.23500000000001</c:v>
                </c:pt>
                <c:pt idx="140">
                  <c:v>152.93600000000001</c:v>
                </c:pt>
                <c:pt idx="141">
                  <c:v>152.25899999999999</c:v>
                </c:pt>
                <c:pt idx="142">
                  <c:v>149.86199999999999</c:v>
                </c:pt>
                <c:pt idx="143">
                  <c:v>148.768</c:v>
                </c:pt>
                <c:pt idx="144">
                  <c:v>148.01400000000001</c:v>
                </c:pt>
                <c:pt idx="145">
                  <c:v>157.511</c:v>
                </c:pt>
                <c:pt idx="146">
                  <c:v>150.447</c:v>
                </c:pt>
                <c:pt idx="147">
                  <c:v>152.767</c:v>
                </c:pt>
                <c:pt idx="148">
                  <c:v>153.18799999999999</c:v>
                </c:pt>
                <c:pt idx="149">
                  <c:v>159.11500000000001</c:v>
                </c:pt>
                <c:pt idx="150">
                  <c:v>159.11500000000001</c:v>
                </c:pt>
                <c:pt idx="151">
                  <c:v>156.14099999999999</c:v>
                </c:pt>
                <c:pt idx="152">
                  <c:v>156.14099999999999</c:v>
                </c:pt>
                <c:pt idx="153">
                  <c:v>151.44200000000001</c:v>
                </c:pt>
                <c:pt idx="154">
                  <c:v>148.78899999999999</c:v>
                </c:pt>
                <c:pt idx="155">
                  <c:v>153.90600000000001</c:v>
                </c:pt>
                <c:pt idx="156">
                  <c:v>154.08699999999999</c:v>
                </c:pt>
                <c:pt idx="157">
                  <c:v>161.63800000000001</c:v>
                </c:pt>
                <c:pt idx="158">
                  <c:v>164.30099999999999</c:v>
                </c:pt>
                <c:pt idx="159">
                  <c:v>164.30099999999999</c:v>
                </c:pt>
                <c:pt idx="160">
                  <c:v>161.251</c:v>
                </c:pt>
                <c:pt idx="161">
                  <c:v>160.74700000000001</c:v>
                </c:pt>
                <c:pt idx="162">
                  <c:v>155.976</c:v>
                </c:pt>
                <c:pt idx="163">
                  <c:v>152.62700000000001</c:v>
                </c:pt>
                <c:pt idx="164">
                  <c:v>161.01</c:v>
                </c:pt>
                <c:pt idx="165">
                  <c:v>156.429</c:v>
                </c:pt>
                <c:pt idx="166">
                  <c:v>154.60599999999999</c:v>
                </c:pt>
                <c:pt idx="167">
                  <c:v>156.547</c:v>
                </c:pt>
                <c:pt idx="168">
                  <c:v>160.48699999999999</c:v>
                </c:pt>
                <c:pt idx="169">
                  <c:v>160.273</c:v>
                </c:pt>
                <c:pt idx="170">
                  <c:v>160.85900000000001</c:v>
                </c:pt>
                <c:pt idx="171">
                  <c:v>167.05500000000001</c:v>
                </c:pt>
                <c:pt idx="172">
                  <c:v>165.976</c:v>
                </c:pt>
                <c:pt idx="173">
                  <c:v>152.63399999999999</c:v>
                </c:pt>
                <c:pt idx="174">
                  <c:v>125.34399999999999</c:v>
                </c:pt>
                <c:pt idx="175">
                  <c:v>128.46899999999999</c:v>
                </c:pt>
                <c:pt idx="176">
                  <c:v>131.04599999999999</c:v>
                </c:pt>
                <c:pt idx="177">
                  <c:v>136.00399999999999</c:v>
                </c:pt>
                <c:pt idx="178">
                  <c:v>138.107</c:v>
                </c:pt>
                <c:pt idx="179">
                  <c:v>133.34100000000001</c:v>
                </c:pt>
                <c:pt idx="180">
                  <c:v>139.43700000000001</c:v>
                </c:pt>
                <c:pt idx="181">
                  <c:v>144.09899999999999</c:v>
                </c:pt>
                <c:pt idx="182">
                  <c:v>133.97900000000001</c:v>
                </c:pt>
                <c:pt idx="183">
                  <c:v>133.97900000000001</c:v>
                </c:pt>
                <c:pt idx="184">
                  <c:v>140.125</c:v>
                </c:pt>
                <c:pt idx="185">
                  <c:v>134.64500000000001</c:v>
                </c:pt>
                <c:pt idx="186">
                  <c:v>148.40100000000001</c:v>
                </c:pt>
                <c:pt idx="187">
                  <c:v>152.22</c:v>
                </c:pt>
                <c:pt idx="188">
                  <c:v>153.00899999999999</c:v>
                </c:pt>
                <c:pt idx="189">
                  <c:v>152.20599999999999</c:v>
                </c:pt>
                <c:pt idx="190">
                  <c:v>156.25899999999999</c:v>
                </c:pt>
                <c:pt idx="191">
                  <c:v>132.50399999999999</c:v>
                </c:pt>
                <c:pt idx="192">
                  <c:v>145.928</c:v>
                </c:pt>
                <c:pt idx="193">
                  <c:v>-86.771299999999997</c:v>
                </c:pt>
                <c:pt idx="194">
                  <c:v>-427.24</c:v>
                </c:pt>
                <c:pt idx="195">
                  <c:v>-775.38</c:v>
                </c:pt>
                <c:pt idx="196">
                  <c:v>-947.197</c:v>
                </c:pt>
                <c:pt idx="197">
                  <c:v>-932.32600000000002</c:v>
                </c:pt>
                <c:pt idx="198">
                  <c:v>-880.86199999999997</c:v>
                </c:pt>
                <c:pt idx="199">
                  <c:v>-827.81</c:v>
                </c:pt>
                <c:pt idx="200">
                  <c:v>-769.34100000000001</c:v>
                </c:pt>
                <c:pt idx="201">
                  <c:v>-771.50400000000002</c:v>
                </c:pt>
                <c:pt idx="202">
                  <c:v>-771.50400000000002</c:v>
                </c:pt>
                <c:pt idx="203">
                  <c:v>-843.43499999999995</c:v>
                </c:pt>
                <c:pt idx="204">
                  <c:v>-843.43499999999995</c:v>
                </c:pt>
                <c:pt idx="205">
                  <c:v>-877.65499999999997</c:v>
                </c:pt>
                <c:pt idx="206">
                  <c:v>-969.61400000000003</c:v>
                </c:pt>
                <c:pt idx="207">
                  <c:v>-934.35199999999998</c:v>
                </c:pt>
                <c:pt idx="208">
                  <c:v>-919.03200000000004</c:v>
                </c:pt>
                <c:pt idx="209">
                  <c:v>-1000</c:v>
                </c:pt>
                <c:pt idx="210">
                  <c:v>-958.86599999999999</c:v>
                </c:pt>
                <c:pt idx="211">
                  <c:v>-1000</c:v>
                </c:pt>
                <c:pt idx="212">
                  <c:v>-1000</c:v>
                </c:pt>
                <c:pt idx="213">
                  <c:v>-1000</c:v>
                </c:pt>
                <c:pt idx="214">
                  <c:v>-1000</c:v>
                </c:pt>
                <c:pt idx="215">
                  <c:v>-1000</c:v>
                </c:pt>
                <c:pt idx="216">
                  <c:v>-1000</c:v>
                </c:pt>
                <c:pt idx="217">
                  <c:v>-1000</c:v>
                </c:pt>
                <c:pt idx="218">
                  <c:v>-1000</c:v>
                </c:pt>
                <c:pt idx="219">
                  <c:v>-1000</c:v>
                </c:pt>
                <c:pt idx="220">
                  <c:v>-1000</c:v>
                </c:pt>
                <c:pt idx="221">
                  <c:v>-1000</c:v>
                </c:pt>
                <c:pt idx="222">
                  <c:v>-1000</c:v>
                </c:pt>
                <c:pt idx="223">
                  <c:v>-1000</c:v>
                </c:pt>
                <c:pt idx="224">
                  <c:v>-990.93799999999999</c:v>
                </c:pt>
                <c:pt idx="225">
                  <c:v>-992.41800000000001</c:v>
                </c:pt>
                <c:pt idx="226">
                  <c:v>-992.41800000000001</c:v>
                </c:pt>
                <c:pt idx="227">
                  <c:v>-994.471</c:v>
                </c:pt>
                <c:pt idx="228">
                  <c:v>-1000</c:v>
                </c:pt>
                <c:pt idx="229">
                  <c:v>-1000</c:v>
                </c:pt>
                <c:pt idx="230">
                  <c:v>-1000</c:v>
                </c:pt>
                <c:pt idx="231">
                  <c:v>-1000</c:v>
                </c:pt>
                <c:pt idx="232">
                  <c:v>-1000</c:v>
                </c:pt>
                <c:pt idx="233">
                  <c:v>-1000</c:v>
                </c:pt>
                <c:pt idx="234">
                  <c:v>-1000</c:v>
                </c:pt>
                <c:pt idx="235">
                  <c:v>-997.09</c:v>
                </c:pt>
                <c:pt idx="236">
                  <c:v>-1000</c:v>
                </c:pt>
                <c:pt idx="237">
                  <c:v>-992.553</c:v>
                </c:pt>
                <c:pt idx="238">
                  <c:v>-984.24</c:v>
                </c:pt>
                <c:pt idx="239">
                  <c:v>-1000</c:v>
                </c:pt>
                <c:pt idx="240">
                  <c:v>-1000</c:v>
                </c:pt>
                <c:pt idx="241">
                  <c:v>-1000</c:v>
                </c:pt>
                <c:pt idx="242">
                  <c:v>-1000</c:v>
                </c:pt>
                <c:pt idx="243">
                  <c:v>-1000</c:v>
                </c:pt>
                <c:pt idx="244">
                  <c:v>-1000</c:v>
                </c:pt>
                <c:pt idx="245">
                  <c:v>-1000</c:v>
                </c:pt>
                <c:pt idx="246">
                  <c:v>-1000</c:v>
                </c:pt>
                <c:pt idx="247">
                  <c:v>-1000</c:v>
                </c:pt>
                <c:pt idx="248">
                  <c:v>-1000</c:v>
                </c:pt>
                <c:pt idx="249">
                  <c:v>-1000</c:v>
                </c:pt>
                <c:pt idx="250">
                  <c:v>-1000</c:v>
                </c:pt>
                <c:pt idx="251">
                  <c:v>-1000</c:v>
                </c:pt>
                <c:pt idx="252">
                  <c:v>-1000</c:v>
                </c:pt>
                <c:pt idx="253">
                  <c:v>-1000</c:v>
                </c:pt>
                <c:pt idx="254">
                  <c:v>-1000</c:v>
                </c:pt>
                <c:pt idx="255">
                  <c:v>-1000</c:v>
                </c:pt>
                <c:pt idx="256">
                  <c:v>-1000</c:v>
                </c:pt>
                <c:pt idx="257">
                  <c:v>-978.29600000000005</c:v>
                </c:pt>
                <c:pt idx="258">
                  <c:v>-1000</c:v>
                </c:pt>
                <c:pt idx="259">
                  <c:v>-1000</c:v>
                </c:pt>
                <c:pt idx="260">
                  <c:v>-1000</c:v>
                </c:pt>
                <c:pt idx="261">
                  <c:v>-1000</c:v>
                </c:pt>
                <c:pt idx="262">
                  <c:v>-1000</c:v>
                </c:pt>
                <c:pt idx="263">
                  <c:v>-1000</c:v>
                </c:pt>
                <c:pt idx="264">
                  <c:v>-1000</c:v>
                </c:pt>
                <c:pt idx="265">
                  <c:v>-1000</c:v>
                </c:pt>
                <c:pt idx="266">
                  <c:v>-1000</c:v>
                </c:pt>
                <c:pt idx="267">
                  <c:v>-1000</c:v>
                </c:pt>
                <c:pt idx="268">
                  <c:v>-1000</c:v>
                </c:pt>
                <c:pt idx="269">
                  <c:v>-1000</c:v>
                </c:pt>
                <c:pt idx="270">
                  <c:v>-1000</c:v>
                </c:pt>
                <c:pt idx="271">
                  <c:v>-1000</c:v>
                </c:pt>
                <c:pt idx="272">
                  <c:v>-1000</c:v>
                </c:pt>
                <c:pt idx="273">
                  <c:v>-1000</c:v>
                </c:pt>
                <c:pt idx="274">
                  <c:v>-978.20799999999997</c:v>
                </c:pt>
                <c:pt idx="275">
                  <c:v>-902.52700000000004</c:v>
                </c:pt>
                <c:pt idx="276">
                  <c:v>-573.45500000000004</c:v>
                </c:pt>
                <c:pt idx="277">
                  <c:v>-573.45500000000004</c:v>
                </c:pt>
                <c:pt idx="278">
                  <c:v>-317.58199999999999</c:v>
                </c:pt>
                <c:pt idx="279">
                  <c:v>-155.09399999999999</c:v>
                </c:pt>
                <c:pt idx="280">
                  <c:v>-124.05800000000001</c:v>
                </c:pt>
                <c:pt idx="281">
                  <c:v>-126.95399999999999</c:v>
                </c:pt>
                <c:pt idx="282">
                  <c:v>-144.79599999999999</c:v>
                </c:pt>
                <c:pt idx="283">
                  <c:v>-133.21</c:v>
                </c:pt>
                <c:pt idx="284">
                  <c:v>-133.21</c:v>
                </c:pt>
                <c:pt idx="285">
                  <c:v>-184.23500000000001</c:v>
                </c:pt>
                <c:pt idx="286">
                  <c:v>-164.226</c:v>
                </c:pt>
                <c:pt idx="287">
                  <c:v>-395.79300000000001</c:v>
                </c:pt>
                <c:pt idx="288">
                  <c:v>-808.67899999999997</c:v>
                </c:pt>
                <c:pt idx="289">
                  <c:v>-987.65700000000004</c:v>
                </c:pt>
                <c:pt idx="290">
                  <c:v>-991.31399999999996</c:v>
                </c:pt>
                <c:pt idx="291">
                  <c:v>-1000</c:v>
                </c:pt>
                <c:pt idx="292">
                  <c:v>-1000</c:v>
                </c:pt>
                <c:pt idx="293">
                  <c:v>-1000</c:v>
                </c:pt>
                <c:pt idx="294">
                  <c:v>-1000</c:v>
                </c:pt>
                <c:pt idx="295">
                  <c:v>-1000</c:v>
                </c:pt>
                <c:pt idx="296">
                  <c:v>-1000</c:v>
                </c:pt>
                <c:pt idx="297">
                  <c:v>-1000</c:v>
                </c:pt>
                <c:pt idx="298">
                  <c:v>-1000</c:v>
                </c:pt>
                <c:pt idx="299">
                  <c:v>-1000</c:v>
                </c:pt>
                <c:pt idx="300">
                  <c:v>-1000</c:v>
                </c:pt>
                <c:pt idx="301">
                  <c:v>-1000</c:v>
                </c:pt>
                <c:pt idx="302">
                  <c:v>-1000</c:v>
                </c:pt>
                <c:pt idx="303">
                  <c:v>-1000</c:v>
                </c:pt>
                <c:pt idx="304">
                  <c:v>-1000</c:v>
                </c:pt>
                <c:pt idx="305">
                  <c:v>-1000</c:v>
                </c:pt>
                <c:pt idx="306">
                  <c:v>-1000</c:v>
                </c:pt>
                <c:pt idx="307">
                  <c:v>-1000</c:v>
                </c:pt>
                <c:pt idx="308">
                  <c:v>-1000</c:v>
                </c:pt>
                <c:pt idx="309">
                  <c:v>-1000</c:v>
                </c:pt>
                <c:pt idx="310">
                  <c:v>-1000</c:v>
                </c:pt>
                <c:pt idx="311">
                  <c:v>-1000</c:v>
                </c:pt>
                <c:pt idx="312">
                  <c:v>-1000</c:v>
                </c:pt>
                <c:pt idx="313">
                  <c:v>-1000</c:v>
                </c:pt>
                <c:pt idx="314">
                  <c:v>-1000</c:v>
                </c:pt>
                <c:pt idx="315">
                  <c:v>-1000</c:v>
                </c:pt>
                <c:pt idx="316">
                  <c:v>-1000</c:v>
                </c:pt>
                <c:pt idx="317">
                  <c:v>-1000</c:v>
                </c:pt>
                <c:pt idx="318">
                  <c:v>-1000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7F2-4EE2-8217-54820D65B41D}"/>
            </c:ext>
          </c:extLst>
        </c:ser>
        <c:ser>
          <c:idx val="1"/>
          <c:order val="1"/>
          <c:tx>
            <c:v>Line</c:v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'2.4 CT-Method (FIg.2)'!$K$1:$K$2</c:f>
              <c:numCache>
                <c:formatCode>General</c:formatCode>
                <c:ptCount val="2"/>
                <c:pt idx="0">
                  <c:v>-60</c:v>
                </c:pt>
                <c:pt idx="1">
                  <c:v>60</c:v>
                </c:pt>
              </c:numCache>
            </c:numRef>
          </c:xVal>
          <c:yVal>
            <c:numRef>
              <c:f>'2.4 CT-Method (FIg.2)'!$L$1:$L$2</c:f>
              <c:numCache>
                <c:formatCode>General</c:formatCode>
                <c:ptCount val="2"/>
                <c:pt idx="0">
                  <c:v>90</c:v>
                </c:pt>
                <c:pt idx="1">
                  <c:v>90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7F2-4EE2-8217-54820D65B4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16039375"/>
        <c:axId val="1416039791"/>
      </c:scatterChart>
      <c:valAx>
        <c:axId val="1416039375"/>
        <c:scaling>
          <c:orientation val="minMax"/>
          <c:max val="60"/>
          <c:min val="-6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 sz="1200">
                    <a:solidFill>
                      <a:sysClr val="windowText" lastClr="000000"/>
                    </a:solidFill>
                  </a:rPr>
                  <a:t>Radial</a:t>
                </a:r>
                <a:r>
                  <a:rPr lang="es-ES" sz="1200" baseline="0">
                    <a:solidFill>
                      <a:sysClr val="windowText" lastClr="000000"/>
                    </a:solidFill>
                  </a:rPr>
                  <a:t> distance (mm)</a:t>
                </a:r>
                <a:endParaRPr lang="es-ES" sz="1200">
                  <a:solidFill>
                    <a:sysClr val="windowText" lastClr="000000"/>
                  </a:solidFill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0" sourceLinked="0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416039791"/>
        <c:crossesAt val="-200"/>
        <c:crossBetween val="midCat"/>
      </c:valAx>
      <c:valAx>
        <c:axId val="1416039791"/>
        <c:scaling>
          <c:orientation val="minMax"/>
          <c:max val="250"/>
          <c:min val="-20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 sz="1200">
                    <a:solidFill>
                      <a:sysClr val="windowText" lastClr="000000"/>
                    </a:solidFill>
                    <a:sym typeface="Symbol" panose="05050102010706020507" pitchFamily="18" charset="2"/>
                  </a:rPr>
                  <a:t>Tomographic density</a:t>
                </a:r>
                <a:r>
                  <a:rPr lang="es-ES" sz="1200" baseline="0">
                    <a:solidFill>
                      <a:sysClr val="windowText" lastClr="000000"/>
                    </a:solidFill>
                    <a:sym typeface="Symbol" panose="05050102010706020507" pitchFamily="18" charset="2"/>
                  </a:rPr>
                  <a:t> </a:t>
                </a:r>
                <a:r>
                  <a:rPr lang="es-ES" sz="1200">
                    <a:solidFill>
                      <a:sysClr val="windowText" lastClr="000000"/>
                    </a:solidFill>
                    <a:sym typeface="Symbol" panose="05050102010706020507" pitchFamily="18" charset="2"/>
                  </a:rPr>
                  <a:t> (HU)</a:t>
                </a:r>
                <a:endParaRPr lang="es-ES" sz="1200">
                  <a:solidFill>
                    <a:sysClr val="windowText" lastClr="000000"/>
                  </a:solidFill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0" sourceLinked="0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416039375"/>
        <c:crossesAt val="-60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536250000000001"/>
          <c:y val="3.0241049382716049E-2"/>
          <c:w val="0.81060925925925931"/>
          <c:h val="0.80292098765432085"/>
        </c:manualLayout>
      </c:layout>
      <c:scatterChart>
        <c:scatterStyle val="lineMarker"/>
        <c:varyColors val="0"/>
        <c:ser>
          <c:idx val="0"/>
          <c:order val="0"/>
          <c:spPr>
            <a:ln w="158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'2.4 CT-Method (FIg.2)'!$A$3:$A$306</c:f>
              <c:numCache>
                <c:formatCode>0.00</c:formatCode>
                <c:ptCount val="304"/>
                <c:pt idx="0">
                  <c:v>-139.670118</c:v>
                </c:pt>
                <c:pt idx="1">
                  <c:v>-139.329882</c:v>
                </c:pt>
                <c:pt idx="2">
                  <c:v>-138.32988</c:v>
                </c:pt>
                <c:pt idx="3">
                  <c:v>-137.32988</c:v>
                </c:pt>
                <c:pt idx="4">
                  <c:v>-136.32988</c:v>
                </c:pt>
                <c:pt idx="5">
                  <c:v>-135.32988</c:v>
                </c:pt>
                <c:pt idx="6">
                  <c:v>-134.32988</c:v>
                </c:pt>
                <c:pt idx="7">
                  <c:v>-133.32988</c:v>
                </c:pt>
                <c:pt idx="8">
                  <c:v>-132.32988</c:v>
                </c:pt>
                <c:pt idx="9">
                  <c:v>-131.32988</c:v>
                </c:pt>
                <c:pt idx="10">
                  <c:v>-130.32988</c:v>
                </c:pt>
                <c:pt idx="11">
                  <c:v>-129.32990000000001</c:v>
                </c:pt>
                <c:pt idx="12">
                  <c:v>-128.32990000000001</c:v>
                </c:pt>
                <c:pt idx="13">
                  <c:v>-127.32989999999999</c:v>
                </c:pt>
                <c:pt idx="14">
                  <c:v>-126.32989999999999</c:v>
                </c:pt>
                <c:pt idx="15">
                  <c:v>-125.32989999999999</c:v>
                </c:pt>
                <c:pt idx="16">
                  <c:v>-124.32989999999999</c:v>
                </c:pt>
                <c:pt idx="17">
                  <c:v>-123.32989999999999</c:v>
                </c:pt>
                <c:pt idx="18">
                  <c:v>-122.32989999999999</c:v>
                </c:pt>
                <c:pt idx="19">
                  <c:v>-121.32989999999999</c:v>
                </c:pt>
                <c:pt idx="20">
                  <c:v>-120.32989999999999</c:v>
                </c:pt>
                <c:pt idx="21">
                  <c:v>-119.32989999999999</c:v>
                </c:pt>
                <c:pt idx="22">
                  <c:v>-118.32989999999999</c:v>
                </c:pt>
                <c:pt idx="23">
                  <c:v>-117.32989999999999</c:v>
                </c:pt>
                <c:pt idx="24">
                  <c:v>-116.32989999999999</c:v>
                </c:pt>
                <c:pt idx="25">
                  <c:v>-115.32989999999999</c:v>
                </c:pt>
                <c:pt idx="26">
                  <c:v>-114.32989999999999</c:v>
                </c:pt>
                <c:pt idx="27">
                  <c:v>-113.32989999999999</c:v>
                </c:pt>
                <c:pt idx="28">
                  <c:v>-112.32989999999999</c:v>
                </c:pt>
                <c:pt idx="29">
                  <c:v>-111.32989999999999</c:v>
                </c:pt>
                <c:pt idx="30">
                  <c:v>-110.32989999999999</c:v>
                </c:pt>
                <c:pt idx="31">
                  <c:v>-109.32989999999999</c:v>
                </c:pt>
                <c:pt idx="32">
                  <c:v>-108.32989999999999</c:v>
                </c:pt>
                <c:pt idx="33">
                  <c:v>-107.32990000000001</c:v>
                </c:pt>
                <c:pt idx="34">
                  <c:v>-106.32990000000001</c:v>
                </c:pt>
                <c:pt idx="35">
                  <c:v>-105.32990000000001</c:v>
                </c:pt>
                <c:pt idx="36">
                  <c:v>-104.32990000000001</c:v>
                </c:pt>
                <c:pt idx="37">
                  <c:v>-103.32990000000001</c:v>
                </c:pt>
                <c:pt idx="38">
                  <c:v>-102.32990000000001</c:v>
                </c:pt>
                <c:pt idx="39">
                  <c:v>-101.32990000000001</c:v>
                </c:pt>
                <c:pt idx="40">
                  <c:v>-100.32990000000001</c:v>
                </c:pt>
                <c:pt idx="41">
                  <c:v>-99.329900000000009</c:v>
                </c:pt>
                <c:pt idx="42">
                  <c:v>-98.329900000000009</c:v>
                </c:pt>
                <c:pt idx="43">
                  <c:v>-97.329900000000009</c:v>
                </c:pt>
                <c:pt idx="44">
                  <c:v>-96.329900000000009</c:v>
                </c:pt>
                <c:pt idx="45">
                  <c:v>-95.329900000000009</c:v>
                </c:pt>
                <c:pt idx="46">
                  <c:v>-94.329900000000009</c:v>
                </c:pt>
                <c:pt idx="47">
                  <c:v>-93.329900000000009</c:v>
                </c:pt>
                <c:pt idx="48">
                  <c:v>-92.329900000000009</c:v>
                </c:pt>
                <c:pt idx="49">
                  <c:v>-91.329900000000009</c:v>
                </c:pt>
                <c:pt idx="50">
                  <c:v>-90.329900000000009</c:v>
                </c:pt>
                <c:pt idx="51">
                  <c:v>-89.329900000000009</c:v>
                </c:pt>
                <c:pt idx="52">
                  <c:v>-88.329900000000009</c:v>
                </c:pt>
                <c:pt idx="53">
                  <c:v>-87.329900000000009</c:v>
                </c:pt>
                <c:pt idx="54">
                  <c:v>-86.329900000000009</c:v>
                </c:pt>
                <c:pt idx="55">
                  <c:v>-85.329900000000009</c:v>
                </c:pt>
                <c:pt idx="56">
                  <c:v>-84.329900000000009</c:v>
                </c:pt>
                <c:pt idx="57">
                  <c:v>-83.329900000000009</c:v>
                </c:pt>
                <c:pt idx="58">
                  <c:v>-82.329900000000009</c:v>
                </c:pt>
                <c:pt idx="59">
                  <c:v>-81.329900000000009</c:v>
                </c:pt>
                <c:pt idx="60">
                  <c:v>-80.329900000000009</c:v>
                </c:pt>
                <c:pt idx="61">
                  <c:v>-79.329900000000009</c:v>
                </c:pt>
                <c:pt idx="62">
                  <c:v>-78.329900000000009</c:v>
                </c:pt>
                <c:pt idx="63">
                  <c:v>-77.329900000000009</c:v>
                </c:pt>
                <c:pt idx="64">
                  <c:v>-76.329900000000009</c:v>
                </c:pt>
                <c:pt idx="65">
                  <c:v>-75.329899999999995</c:v>
                </c:pt>
                <c:pt idx="66">
                  <c:v>-74.329899999999995</c:v>
                </c:pt>
                <c:pt idx="67">
                  <c:v>-73.329899999999995</c:v>
                </c:pt>
                <c:pt idx="68">
                  <c:v>-72.329899999999995</c:v>
                </c:pt>
                <c:pt idx="69">
                  <c:v>-71.329899999999995</c:v>
                </c:pt>
                <c:pt idx="70">
                  <c:v>-70.329899999999995</c:v>
                </c:pt>
                <c:pt idx="71">
                  <c:v>-69.329899999999995</c:v>
                </c:pt>
                <c:pt idx="72">
                  <c:v>-68.329899999999995</c:v>
                </c:pt>
                <c:pt idx="73">
                  <c:v>-67.329899999999995</c:v>
                </c:pt>
                <c:pt idx="74">
                  <c:v>-66.329899999999995</c:v>
                </c:pt>
                <c:pt idx="75">
                  <c:v>-65.329899999999995</c:v>
                </c:pt>
                <c:pt idx="76">
                  <c:v>-64.329899999999995</c:v>
                </c:pt>
                <c:pt idx="77">
                  <c:v>-63.329899999999995</c:v>
                </c:pt>
                <c:pt idx="78">
                  <c:v>-62.329899999999995</c:v>
                </c:pt>
                <c:pt idx="79">
                  <c:v>-61.329899999999995</c:v>
                </c:pt>
                <c:pt idx="80">
                  <c:v>-60.329899999999995</c:v>
                </c:pt>
                <c:pt idx="81">
                  <c:v>-59.329899999999995</c:v>
                </c:pt>
                <c:pt idx="82">
                  <c:v>-58.329899999999995</c:v>
                </c:pt>
                <c:pt idx="83">
                  <c:v>-57.329899999999995</c:v>
                </c:pt>
                <c:pt idx="84">
                  <c:v>-56.329899999999995</c:v>
                </c:pt>
                <c:pt idx="85">
                  <c:v>-55.329899999999995</c:v>
                </c:pt>
                <c:pt idx="86">
                  <c:v>-54.329899999999995</c:v>
                </c:pt>
                <c:pt idx="87">
                  <c:v>-53.329899999999995</c:v>
                </c:pt>
                <c:pt idx="88">
                  <c:v>-52.329899999999995</c:v>
                </c:pt>
                <c:pt idx="89">
                  <c:v>-51.329899999999995</c:v>
                </c:pt>
                <c:pt idx="90">
                  <c:v>-50.329899999999995</c:v>
                </c:pt>
                <c:pt idx="91">
                  <c:v>-49.329899999999995</c:v>
                </c:pt>
                <c:pt idx="92">
                  <c:v>-48.329899999999995</c:v>
                </c:pt>
                <c:pt idx="93">
                  <c:v>-47.329899999999995</c:v>
                </c:pt>
                <c:pt idx="94">
                  <c:v>-46.329899999999995</c:v>
                </c:pt>
                <c:pt idx="95">
                  <c:v>-45.329899999999995</c:v>
                </c:pt>
                <c:pt idx="96">
                  <c:v>-44.329899999999995</c:v>
                </c:pt>
                <c:pt idx="97">
                  <c:v>-43.329899999999995</c:v>
                </c:pt>
                <c:pt idx="98">
                  <c:v>-42.329899999999995</c:v>
                </c:pt>
                <c:pt idx="99">
                  <c:v>-41.329899999999995</c:v>
                </c:pt>
                <c:pt idx="100">
                  <c:v>-40.329899999999995</c:v>
                </c:pt>
                <c:pt idx="101">
                  <c:v>-39.33</c:v>
                </c:pt>
                <c:pt idx="102">
                  <c:v>-38.33</c:v>
                </c:pt>
                <c:pt idx="103">
                  <c:v>-37.33</c:v>
                </c:pt>
                <c:pt idx="104">
                  <c:v>-36.33</c:v>
                </c:pt>
                <c:pt idx="105">
                  <c:v>-35.33</c:v>
                </c:pt>
                <c:pt idx="106">
                  <c:v>-34.33</c:v>
                </c:pt>
                <c:pt idx="107">
                  <c:v>-33.33</c:v>
                </c:pt>
                <c:pt idx="108">
                  <c:v>-32.33</c:v>
                </c:pt>
                <c:pt idx="109">
                  <c:v>-31.33</c:v>
                </c:pt>
                <c:pt idx="110">
                  <c:v>-30.33</c:v>
                </c:pt>
                <c:pt idx="111">
                  <c:v>-29.33</c:v>
                </c:pt>
                <c:pt idx="112">
                  <c:v>-28.33</c:v>
                </c:pt>
                <c:pt idx="113">
                  <c:v>-27.33</c:v>
                </c:pt>
                <c:pt idx="114">
                  <c:v>-26.33</c:v>
                </c:pt>
                <c:pt idx="115">
                  <c:v>-25.33</c:v>
                </c:pt>
                <c:pt idx="116">
                  <c:v>-24.33</c:v>
                </c:pt>
                <c:pt idx="117">
                  <c:v>-23.33</c:v>
                </c:pt>
                <c:pt idx="118">
                  <c:v>-22.33</c:v>
                </c:pt>
                <c:pt idx="119">
                  <c:v>-21.33</c:v>
                </c:pt>
                <c:pt idx="120">
                  <c:v>-20.329999999999998</c:v>
                </c:pt>
                <c:pt idx="121">
                  <c:v>-19.329999999999998</c:v>
                </c:pt>
                <c:pt idx="122">
                  <c:v>-18.329999999999998</c:v>
                </c:pt>
                <c:pt idx="123">
                  <c:v>-17.329999999999998</c:v>
                </c:pt>
                <c:pt idx="124">
                  <c:v>-16.329999999999998</c:v>
                </c:pt>
                <c:pt idx="125">
                  <c:v>-15.329999999999998</c:v>
                </c:pt>
                <c:pt idx="126">
                  <c:v>-14.329999999999998</c:v>
                </c:pt>
                <c:pt idx="127">
                  <c:v>-13.329999999999998</c:v>
                </c:pt>
                <c:pt idx="128">
                  <c:v>-12.329999999999998</c:v>
                </c:pt>
                <c:pt idx="129">
                  <c:v>-11.330000000000013</c:v>
                </c:pt>
                <c:pt idx="130">
                  <c:v>-10.330000000000013</c:v>
                </c:pt>
                <c:pt idx="131">
                  <c:v>-9.3300000000000125</c:v>
                </c:pt>
                <c:pt idx="132">
                  <c:v>-8.3300000000000125</c:v>
                </c:pt>
                <c:pt idx="133">
                  <c:v>-7.3300000000000125</c:v>
                </c:pt>
                <c:pt idx="134">
                  <c:v>-6.3300000000000125</c:v>
                </c:pt>
                <c:pt idx="135">
                  <c:v>-5.3300000000000125</c:v>
                </c:pt>
                <c:pt idx="136">
                  <c:v>-4.3300000000000125</c:v>
                </c:pt>
                <c:pt idx="137">
                  <c:v>-3.3300000000000125</c:v>
                </c:pt>
                <c:pt idx="138">
                  <c:v>-2.3300000000000125</c:v>
                </c:pt>
                <c:pt idx="139">
                  <c:v>-1.3300000000000125</c:v>
                </c:pt>
                <c:pt idx="140">
                  <c:v>-0.33000000000001251</c:v>
                </c:pt>
                <c:pt idx="141">
                  <c:v>0.66999999999998749</c:v>
                </c:pt>
                <c:pt idx="142">
                  <c:v>1.6699999999999875</c:v>
                </c:pt>
                <c:pt idx="143">
                  <c:v>2.6699999999999875</c:v>
                </c:pt>
                <c:pt idx="144">
                  <c:v>3.6699999999999875</c:v>
                </c:pt>
                <c:pt idx="145">
                  <c:v>4.6699999999999875</c:v>
                </c:pt>
                <c:pt idx="146">
                  <c:v>5.6699999999999875</c:v>
                </c:pt>
                <c:pt idx="147">
                  <c:v>6.6699999999999875</c:v>
                </c:pt>
                <c:pt idx="148">
                  <c:v>7.6699999999999875</c:v>
                </c:pt>
                <c:pt idx="149">
                  <c:v>8.6699999999999875</c:v>
                </c:pt>
                <c:pt idx="150">
                  <c:v>9.6699999999999875</c:v>
                </c:pt>
                <c:pt idx="151">
                  <c:v>10.669999999999987</c:v>
                </c:pt>
                <c:pt idx="152">
                  <c:v>11.669999999999987</c:v>
                </c:pt>
                <c:pt idx="153">
                  <c:v>12.669999999999987</c:v>
                </c:pt>
                <c:pt idx="154">
                  <c:v>13.669999999999987</c:v>
                </c:pt>
                <c:pt idx="155">
                  <c:v>14.669999999999987</c:v>
                </c:pt>
                <c:pt idx="156">
                  <c:v>15.669999999999987</c:v>
                </c:pt>
                <c:pt idx="157">
                  <c:v>16.669999999999987</c:v>
                </c:pt>
                <c:pt idx="158">
                  <c:v>17.669999999999987</c:v>
                </c:pt>
                <c:pt idx="159">
                  <c:v>18.669999999999987</c:v>
                </c:pt>
                <c:pt idx="160">
                  <c:v>19.669999999999987</c:v>
                </c:pt>
                <c:pt idx="161">
                  <c:v>20.669999999999987</c:v>
                </c:pt>
                <c:pt idx="162">
                  <c:v>21.669999999999987</c:v>
                </c:pt>
                <c:pt idx="163">
                  <c:v>22.669999999999987</c:v>
                </c:pt>
                <c:pt idx="164">
                  <c:v>23.669999999999987</c:v>
                </c:pt>
                <c:pt idx="165">
                  <c:v>24.669999999999987</c:v>
                </c:pt>
                <c:pt idx="166">
                  <c:v>25.669999999999987</c:v>
                </c:pt>
                <c:pt idx="167">
                  <c:v>26.669999999999987</c:v>
                </c:pt>
                <c:pt idx="168">
                  <c:v>27.669999999999987</c:v>
                </c:pt>
                <c:pt idx="169">
                  <c:v>28.669999999999987</c:v>
                </c:pt>
                <c:pt idx="170">
                  <c:v>29.669999999999987</c:v>
                </c:pt>
                <c:pt idx="171">
                  <c:v>30.669999999999987</c:v>
                </c:pt>
                <c:pt idx="172">
                  <c:v>31.669999999999987</c:v>
                </c:pt>
                <c:pt idx="173">
                  <c:v>32.669999999999987</c:v>
                </c:pt>
                <c:pt idx="174">
                  <c:v>33.669999999999987</c:v>
                </c:pt>
                <c:pt idx="175">
                  <c:v>34.669999999999987</c:v>
                </c:pt>
                <c:pt idx="176">
                  <c:v>35.669999999999987</c:v>
                </c:pt>
                <c:pt idx="177">
                  <c:v>36.669999999999987</c:v>
                </c:pt>
                <c:pt idx="178">
                  <c:v>37.669999999999987</c:v>
                </c:pt>
                <c:pt idx="179">
                  <c:v>38.669999999999987</c:v>
                </c:pt>
                <c:pt idx="180">
                  <c:v>39.669999999999987</c:v>
                </c:pt>
                <c:pt idx="181">
                  <c:v>40.669999999999987</c:v>
                </c:pt>
                <c:pt idx="182">
                  <c:v>41.669999999999987</c:v>
                </c:pt>
                <c:pt idx="183">
                  <c:v>42.669999999999987</c:v>
                </c:pt>
                <c:pt idx="184">
                  <c:v>43.669999999999987</c:v>
                </c:pt>
                <c:pt idx="185">
                  <c:v>44.669999999999987</c:v>
                </c:pt>
                <c:pt idx="186">
                  <c:v>45.669999999999987</c:v>
                </c:pt>
                <c:pt idx="187">
                  <c:v>46.669999999999987</c:v>
                </c:pt>
                <c:pt idx="188">
                  <c:v>47.669999999999987</c:v>
                </c:pt>
                <c:pt idx="189">
                  <c:v>48.669999999999987</c:v>
                </c:pt>
                <c:pt idx="190">
                  <c:v>49.669999999999987</c:v>
                </c:pt>
                <c:pt idx="191">
                  <c:v>50.669999999999987</c:v>
                </c:pt>
                <c:pt idx="192">
                  <c:v>51.669999999999987</c:v>
                </c:pt>
                <c:pt idx="193">
                  <c:v>52.669999999999987</c:v>
                </c:pt>
                <c:pt idx="194">
                  <c:v>53.669999999999987</c:v>
                </c:pt>
                <c:pt idx="195">
                  <c:v>54.669999999999987</c:v>
                </c:pt>
                <c:pt idx="196">
                  <c:v>55.669999999999987</c:v>
                </c:pt>
                <c:pt idx="197">
                  <c:v>56.669999999999987</c:v>
                </c:pt>
                <c:pt idx="198">
                  <c:v>57.669999999999987</c:v>
                </c:pt>
                <c:pt idx="199">
                  <c:v>58.669999999999987</c:v>
                </c:pt>
                <c:pt idx="200">
                  <c:v>59.669999999999987</c:v>
                </c:pt>
                <c:pt idx="201">
                  <c:v>60.669999999999987</c:v>
                </c:pt>
                <c:pt idx="202">
                  <c:v>61.669999999999987</c:v>
                </c:pt>
                <c:pt idx="203">
                  <c:v>62.669999999999987</c:v>
                </c:pt>
                <c:pt idx="204">
                  <c:v>63.669999999999987</c:v>
                </c:pt>
                <c:pt idx="205">
                  <c:v>64.669999999999987</c:v>
                </c:pt>
                <c:pt idx="206">
                  <c:v>65.669999999999987</c:v>
                </c:pt>
                <c:pt idx="207">
                  <c:v>66.669999999999987</c:v>
                </c:pt>
                <c:pt idx="208">
                  <c:v>67.669999999999987</c:v>
                </c:pt>
                <c:pt idx="209">
                  <c:v>68.669999999999987</c:v>
                </c:pt>
                <c:pt idx="210">
                  <c:v>69.669999999999987</c:v>
                </c:pt>
                <c:pt idx="211">
                  <c:v>70.669999999999987</c:v>
                </c:pt>
                <c:pt idx="212">
                  <c:v>71.669999999999987</c:v>
                </c:pt>
                <c:pt idx="213">
                  <c:v>72.669999999999987</c:v>
                </c:pt>
                <c:pt idx="214">
                  <c:v>73.669999999999987</c:v>
                </c:pt>
                <c:pt idx="215">
                  <c:v>74.669999999999987</c:v>
                </c:pt>
                <c:pt idx="216">
                  <c:v>75.669999999999987</c:v>
                </c:pt>
                <c:pt idx="217">
                  <c:v>76.669999999999987</c:v>
                </c:pt>
                <c:pt idx="218">
                  <c:v>77.669999999999987</c:v>
                </c:pt>
                <c:pt idx="219">
                  <c:v>78.669999999999987</c:v>
                </c:pt>
                <c:pt idx="220">
                  <c:v>79.669999999999987</c:v>
                </c:pt>
                <c:pt idx="221">
                  <c:v>80.669999999999987</c:v>
                </c:pt>
                <c:pt idx="222">
                  <c:v>81.669999999999987</c:v>
                </c:pt>
                <c:pt idx="223">
                  <c:v>82.669999999999987</c:v>
                </c:pt>
                <c:pt idx="224">
                  <c:v>83.669999999999987</c:v>
                </c:pt>
                <c:pt idx="225">
                  <c:v>84.669999999999987</c:v>
                </c:pt>
                <c:pt idx="226">
                  <c:v>85.669999999999987</c:v>
                </c:pt>
                <c:pt idx="227">
                  <c:v>86.669999999999987</c:v>
                </c:pt>
                <c:pt idx="228">
                  <c:v>87.669999999999987</c:v>
                </c:pt>
                <c:pt idx="229">
                  <c:v>88.669999999999987</c:v>
                </c:pt>
                <c:pt idx="230">
                  <c:v>89.669999999999987</c:v>
                </c:pt>
                <c:pt idx="231">
                  <c:v>90.669999999999987</c:v>
                </c:pt>
                <c:pt idx="232">
                  <c:v>91.669999999999987</c:v>
                </c:pt>
                <c:pt idx="233">
                  <c:v>92.669999999999987</c:v>
                </c:pt>
                <c:pt idx="234">
                  <c:v>93.669999999999987</c:v>
                </c:pt>
                <c:pt idx="235">
                  <c:v>94.669999999999987</c:v>
                </c:pt>
                <c:pt idx="236">
                  <c:v>95.669999999999987</c:v>
                </c:pt>
                <c:pt idx="237">
                  <c:v>96.669999999999987</c:v>
                </c:pt>
                <c:pt idx="238">
                  <c:v>97.669999999999987</c:v>
                </c:pt>
                <c:pt idx="239">
                  <c:v>98.669999999999987</c:v>
                </c:pt>
                <c:pt idx="240">
                  <c:v>99.669999999999987</c:v>
                </c:pt>
                <c:pt idx="241">
                  <c:v>100.66999999999999</c:v>
                </c:pt>
                <c:pt idx="242">
                  <c:v>101.66999999999999</c:v>
                </c:pt>
                <c:pt idx="243">
                  <c:v>102.66999999999999</c:v>
                </c:pt>
                <c:pt idx="244">
                  <c:v>103.66999999999999</c:v>
                </c:pt>
                <c:pt idx="245">
                  <c:v>104.66999999999999</c:v>
                </c:pt>
                <c:pt idx="246">
                  <c:v>105.66999999999999</c:v>
                </c:pt>
                <c:pt idx="247">
                  <c:v>106.66999999999999</c:v>
                </c:pt>
                <c:pt idx="248">
                  <c:v>107.66999999999999</c:v>
                </c:pt>
                <c:pt idx="249">
                  <c:v>108.66999999999999</c:v>
                </c:pt>
                <c:pt idx="250">
                  <c:v>109.66999999999999</c:v>
                </c:pt>
                <c:pt idx="251">
                  <c:v>110.66999999999999</c:v>
                </c:pt>
                <c:pt idx="252">
                  <c:v>111.66999999999999</c:v>
                </c:pt>
                <c:pt idx="253">
                  <c:v>112.66999999999999</c:v>
                </c:pt>
                <c:pt idx="254">
                  <c:v>113.66999999999999</c:v>
                </c:pt>
                <c:pt idx="255">
                  <c:v>114.66999999999999</c:v>
                </c:pt>
                <c:pt idx="256">
                  <c:v>115.66999999999999</c:v>
                </c:pt>
                <c:pt idx="257">
                  <c:v>116.67000000000002</c:v>
                </c:pt>
                <c:pt idx="258">
                  <c:v>117.67000000000002</c:v>
                </c:pt>
                <c:pt idx="259">
                  <c:v>118.67000000000002</c:v>
                </c:pt>
                <c:pt idx="260">
                  <c:v>119.67000000000002</c:v>
                </c:pt>
                <c:pt idx="261">
                  <c:v>120.67000000000002</c:v>
                </c:pt>
                <c:pt idx="262">
                  <c:v>121.67000000000002</c:v>
                </c:pt>
                <c:pt idx="263">
                  <c:v>122.67000000000002</c:v>
                </c:pt>
                <c:pt idx="264">
                  <c:v>123.67000000000002</c:v>
                </c:pt>
                <c:pt idx="265">
                  <c:v>124.67000000000002</c:v>
                </c:pt>
                <c:pt idx="266">
                  <c:v>125.67000000000002</c:v>
                </c:pt>
                <c:pt idx="267">
                  <c:v>126.67000000000002</c:v>
                </c:pt>
                <c:pt idx="268">
                  <c:v>127.67000000000002</c:v>
                </c:pt>
                <c:pt idx="269">
                  <c:v>128.67000000000002</c:v>
                </c:pt>
                <c:pt idx="270">
                  <c:v>129.67000000000002</c:v>
                </c:pt>
                <c:pt idx="271">
                  <c:v>130.67000000000002</c:v>
                </c:pt>
                <c:pt idx="272">
                  <c:v>131.67000000000002</c:v>
                </c:pt>
                <c:pt idx="273">
                  <c:v>132.67000000000002</c:v>
                </c:pt>
                <c:pt idx="274">
                  <c:v>133.67000000000002</c:v>
                </c:pt>
                <c:pt idx="275">
                  <c:v>134.67000000000002</c:v>
                </c:pt>
                <c:pt idx="276">
                  <c:v>135.67000000000002</c:v>
                </c:pt>
                <c:pt idx="277">
                  <c:v>136.67000000000002</c:v>
                </c:pt>
                <c:pt idx="278">
                  <c:v>137.67000000000002</c:v>
                </c:pt>
                <c:pt idx="279">
                  <c:v>138.67000000000002</c:v>
                </c:pt>
                <c:pt idx="280">
                  <c:v>139.67000000000002</c:v>
                </c:pt>
                <c:pt idx="281">
                  <c:v>140.67000000000002</c:v>
                </c:pt>
                <c:pt idx="282">
                  <c:v>141.67000000000002</c:v>
                </c:pt>
                <c:pt idx="283">
                  <c:v>142.67000000000002</c:v>
                </c:pt>
                <c:pt idx="284">
                  <c:v>143.67000000000002</c:v>
                </c:pt>
                <c:pt idx="285">
                  <c:v>144.67000000000002</c:v>
                </c:pt>
                <c:pt idx="286">
                  <c:v>145.67000000000002</c:v>
                </c:pt>
                <c:pt idx="287">
                  <c:v>146.67000000000002</c:v>
                </c:pt>
                <c:pt idx="288">
                  <c:v>147.67000000000002</c:v>
                </c:pt>
                <c:pt idx="289">
                  <c:v>148.67000000000002</c:v>
                </c:pt>
                <c:pt idx="290">
                  <c:v>149.67000000000002</c:v>
                </c:pt>
              </c:numCache>
            </c:numRef>
          </c:xVal>
          <c:yVal>
            <c:numRef>
              <c:f>'2.4 CT-Method (FIg.2)'!$B$3:$B$306</c:f>
              <c:numCache>
                <c:formatCode>0.00</c:formatCode>
                <c:ptCount val="304"/>
                <c:pt idx="0">
                  <c:v>-997.62599999999998</c:v>
                </c:pt>
                <c:pt idx="1">
                  <c:v>-1000</c:v>
                </c:pt>
                <c:pt idx="2">
                  <c:v>-1000</c:v>
                </c:pt>
                <c:pt idx="3">
                  <c:v>-1000</c:v>
                </c:pt>
                <c:pt idx="4">
                  <c:v>-988.51800000000003</c:v>
                </c:pt>
                <c:pt idx="5">
                  <c:v>-1000</c:v>
                </c:pt>
                <c:pt idx="6">
                  <c:v>-1000</c:v>
                </c:pt>
                <c:pt idx="7">
                  <c:v>-1000</c:v>
                </c:pt>
                <c:pt idx="8">
                  <c:v>-1000</c:v>
                </c:pt>
                <c:pt idx="9">
                  <c:v>-1000</c:v>
                </c:pt>
                <c:pt idx="10">
                  <c:v>-1000</c:v>
                </c:pt>
                <c:pt idx="11">
                  <c:v>-1000</c:v>
                </c:pt>
                <c:pt idx="12">
                  <c:v>-1000</c:v>
                </c:pt>
                <c:pt idx="13">
                  <c:v>-1000</c:v>
                </c:pt>
                <c:pt idx="14">
                  <c:v>-1000</c:v>
                </c:pt>
                <c:pt idx="15">
                  <c:v>-1000</c:v>
                </c:pt>
                <c:pt idx="16">
                  <c:v>-1000</c:v>
                </c:pt>
                <c:pt idx="17">
                  <c:v>-1000</c:v>
                </c:pt>
                <c:pt idx="18">
                  <c:v>-1000</c:v>
                </c:pt>
                <c:pt idx="19">
                  <c:v>-1000</c:v>
                </c:pt>
                <c:pt idx="20">
                  <c:v>-1000</c:v>
                </c:pt>
                <c:pt idx="21">
                  <c:v>-1000</c:v>
                </c:pt>
                <c:pt idx="22">
                  <c:v>-1000</c:v>
                </c:pt>
                <c:pt idx="23">
                  <c:v>-1000</c:v>
                </c:pt>
                <c:pt idx="24">
                  <c:v>-1000</c:v>
                </c:pt>
                <c:pt idx="25">
                  <c:v>-1000</c:v>
                </c:pt>
                <c:pt idx="26">
                  <c:v>-1000</c:v>
                </c:pt>
                <c:pt idx="27">
                  <c:v>-1000</c:v>
                </c:pt>
                <c:pt idx="28">
                  <c:v>-999.47900000000004</c:v>
                </c:pt>
                <c:pt idx="29">
                  <c:v>-1000</c:v>
                </c:pt>
                <c:pt idx="30">
                  <c:v>-1000</c:v>
                </c:pt>
                <c:pt idx="31">
                  <c:v>-1000</c:v>
                </c:pt>
                <c:pt idx="32">
                  <c:v>-1000</c:v>
                </c:pt>
                <c:pt idx="33">
                  <c:v>-1000</c:v>
                </c:pt>
                <c:pt idx="34">
                  <c:v>-1000</c:v>
                </c:pt>
                <c:pt idx="35">
                  <c:v>-1000</c:v>
                </c:pt>
                <c:pt idx="36">
                  <c:v>-1000</c:v>
                </c:pt>
                <c:pt idx="37">
                  <c:v>-1000</c:v>
                </c:pt>
                <c:pt idx="38">
                  <c:v>-1000</c:v>
                </c:pt>
                <c:pt idx="39">
                  <c:v>-1000</c:v>
                </c:pt>
                <c:pt idx="40">
                  <c:v>-1000</c:v>
                </c:pt>
                <c:pt idx="41">
                  <c:v>-1000</c:v>
                </c:pt>
                <c:pt idx="42">
                  <c:v>-1000</c:v>
                </c:pt>
                <c:pt idx="43">
                  <c:v>-1000</c:v>
                </c:pt>
                <c:pt idx="44">
                  <c:v>-1000</c:v>
                </c:pt>
                <c:pt idx="45">
                  <c:v>-1000</c:v>
                </c:pt>
                <c:pt idx="46">
                  <c:v>-1000</c:v>
                </c:pt>
                <c:pt idx="47">
                  <c:v>-1000</c:v>
                </c:pt>
                <c:pt idx="48">
                  <c:v>-993.94600000000003</c:v>
                </c:pt>
                <c:pt idx="49">
                  <c:v>-779.81399999999996</c:v>
                </c:pt>
                <c:pt idx="50">
                  <c:v>-636.52800000000002</c:v>
                </c:pt>
                <c:pt idx="51">
                  <c:v>-373.27499999999998</c:v>
                </c:pt>
                <c:pt idx="52">
                  <c:v>-159.60300000000001</c:v>
                </c:pt>
                <c:pt idx="53">
                  <c:v>-153.19999999999999</c:v>
                </c:pt>
                <c:pt idx="54">
                  <c:v>-139.47200000000001</c:v>
                </c:pt>
                <c:pt idx="55">
                  <c:v>-145.845</c:v>
                </c:pt>
                <c:pt idx="56">
                  <c:v>-123.14400000000001</c:v>
                </c:pt>
                <c:pt idx="57">
                  <c:v>-116.051</c:v>
                </c:pt>
                <c:pt idx="58">
                  <c:v>-124.771</c:v>
                </c:pt>
                <c:pt idx="59">
                  <c:v>-153.31100000000001</c:v>
                </c:pt>
                <c:pt idx="60">
                  <c:v>-196.22300000000001</c:v>
                </c:pt>
                <c:pt idx="61">
                  <c:v>-319.89100000000002</c:v>
                </c:pt>
                <c:pt idx="62">
                  <c:v>-760.50099999999998</c:v>
                </c:pt>
                <c:pt idx="63">
                  <c:v>-897.88499999999999</c:v>
                </c:pt>
                <c:pt idx="64">
                  <c:v>-998.89300000000003</c:v>
                </c:pt>
                <c:pt idx="65">
                  <c:v>-1000</c:v>
                </c:pt>
                <c:pt idx="66">
                  <c:v>-1000</c:v>
                </c:pt>
                <c:pt idx="67">
                  <c:v>-1000</c:v>
                </c:pt>
                <c:pt idx="68">
                  <c:v>-1000</c:v>
                </c:pt>
                <c:pt idx="69">
                  <c:v>-1000</c:v>
                </c:pt>
                <c:pt idx="70">
                  <c:v>-1000</c:v>
                </c:pt>
                <c:pt idx="71">
                  <c:v>-1000</c:v>
                </c:pt>
                <c:pt idx="72">
                  <c:v>-1000</c:v>
                </c:pt>
                <c:pt idx="73">
                  <c:v>-1000</c:v>
                </c:pt>
                <c:pt idx="74">
                  <c:v>-1000</c:v>
                </c:pt>
                <c:pt idx="75">
                  <c:v>-1000</c:v>
                </c:pt>
                <c:pt idx="76">
                  <c:v>-1000</c:v>
                </c:pt>
                <c:pt idx="77">
                  <c:v>-1000</c:v>
                </c:pt>
                <c:pt idx="78">
                  <c:v>-1000</c:v>
                </c:pt>
                <c:pt idx="79">
                  <c:v>-1000</c:v>
                </c:pt>
                <c:pt idx="80">
                  <c:v>-1000</c:v>
                </c:pt>
                <c:pt idx="81">
                  <c:v>-979.19399999999996</c:v>
                </c:pt>
                <c:pt idx="82">
                  <c:v>-993.05600000000004</c:v>
                </c:pt>
                <c:pt idx="83">
                  <c:v>-1000</c:v>
                </c:pt>
                <c:pt idx="84">
                  <c:v>-1000</c:v>
                </c:pt>
                <c:pt idx="85">
                  <c:v>-1000</c:v>
                </c:pt>
                <c:pt idx="86">
                  <c:v>-1000</c:v>
                </c:pt>
                <c:pt idx="87">
                  <c:v>-1000</c:v>
                </c:pt>
                <c:pt idx="88">
                  <c:v>-1000</c:v>
                </c:pt>
                <c:pt idx="89">
                  <c:v>-1000</c:v>
                </c:pt>
                <c:pt idx="90">
                  <c:v>-1000</c:v>
                </c:pt>
                <c:pt idx="91">
                  <c:v>-1000</c:v>
                </c:pt>
                <c:pt idx="92">
                  <c:v>-1000</c:v>
                </c:pt>
                <c:pt idx="93">
                  <c:v>-1000</c:v>
                </c:pt>
                <c:pt idx="94">
                  <c:v>-995.89400000000001</c:v>
                </c:pt>
                <c:pt idx="95">
                  <c:v>-827.83199999999999</c:v>
                </c:pt>
                <c:pt idx="96">
                  <c:v>-349.101</c:v>
                </c:pt>
                <c:pt idx="97">
                  <c:v>-100.863</c:v>
                </c:pt>
                <c:pt idx="98">
                  <c:v>-15.8245</c:v>
                </c:pt>
                <c:pt idx="99">
                  <c:v>89.855999999999995</c:v>
                </c:pt>
                <c:pt idx="100">
                  <c:v>153.26499999999999</c:v>
                </c:pt>
                <c:pt idx="101">
                  <c:v>170.02099999999999</c:v>
                </c:pt>
                <c:pt idx="102">
                  <c:v>173.101</c:v>
                </c:pt>
                <c:pt idx="103">
                  <c:v>160.631</c:v>
                </c:pt>
                <c:pt idx="104">
                  <c:v>146.88800000000001</c:v>
                </c:pt>
                <c:pt idx="105">
                  <c:v>146.31200000000001</c:v>
                </c:pt>
                <c:pt idx="106">
                  <c:v>151.251</c:v>
                </c:pt>
                <c:pt idx="107">
                  <c:v>146.37100000000001</c:v>
                </c:pt>
                <c:pt idx="108">
                  <c:v>136.40199999999999</c:v>
                </c:pt>
                <c:pt idx="109">
                  <c:v>131.11099999999999</c:v>
                </c:pt>
                <c:pt idx="110">
                  <c:v>132.25899999999999</c:v>
                </c:pt>
                <c:pt idx="111">
                  <c:v>141.25299999999999</c:v>
                </c:pt>
                <c:pt idx="112">
                  <c:v>137.23099999999999</c:v>
                </c:pt>
                <c:pt idx="113">
                  <c:v>122.092</c:v>
                </c:pt>
                <c:pt idx="114">
                  <c:v>47.339100000000002</c:v>
                </c:pt>
                <c:pt idx="115">
                  <c:v>15.4697</c:v>
                </c:pt>
                <c:pt idx="116">
                  <c:v>20.0623</c:v>
                </c:pt>
                <c:pt idx="117">
                  <c:v>17.573399999999999</c:v>
                </c:pt>
                <c:pt idx="118">
                  <c:v>9.1398200000000003</c:v>
                </c:pt>
                <c:pt idx="119">
                  <c:v>24.377800000000001</c:v>
                </c:pt>
                <c:pt idx="120">
                  <c:v>78.783799999999999</c:v>
                </c:pt>
                <c:pt idx="121">
                  <c:v>135.00200000000001</c:v>
                </c:pt>
                <c:pt idx="122">
                  <c:v>147.70099999999999</c:v>
                </c:pt>
                <c:pt idx="123">
                  <c:v>152.81899999999999</c:v>
                </c:pt>
                <c:pt idx="124">
                  <c:v>155.947</c:v>
                </c:pt>
                <c:pt idx="125">
                  <c:v>159.482</c:v>
                </c:pt>
                <c:pt idx="126">
                  <c:v>162.74199999999999</c:v>
                </c:pt>
                <c:pt idx="127">
                  <c:v>157.428</c:v>
                </c:pt>
                <c:pt idx="128">
                  <c:v>159.07900000000001</c:v>
                </c:pt>
                <c:pt idx="129">
                  <c:v>161.90700000000001</c:v>
                </c:pt>
                <c:pt idx="130">
                  <c:v>159.048</c:v>
                </c:pt>
                <c:pt idx="131">
                  <c:v>153.51599999999999</c:v>
                </c:pt>
                <c:pt idx="132">
                  <c:v>153.51599999999999</c:v>
                </c:pt>
                <c:pt idx="133">
                  <c:v>158.05199999999999</c:v>
                </c:pt>
                <c:pt idx="134">
                  <c:v>158.85900000000001</c:v>
                </c:pt>
                <c:pt idx="135">
                  <c:v>161.55500000000001</c:v>
                </c:pt>
                <c:pt idx="136">
                  <c:v>161.10599999999999</c:v>
                </c:pt>
                <c:pt idx="137">
                  <c:v>162.64099999999999</c:v>
                </c:pt>
                <c:pt idx="138">
                  <c:v>161.755</c:v>
                </c:pt>
                <c:pt idx="139">
                  <c:v>154.79400000000001</c:v>
                </c:pt>
                <c:pt idx="140">
                  <c:v>157.333</c:v>
                </c:pt>
                <c:pt idx="141">
                  <c:v>157.92599999999999</c:v>
                </c:pt>
                <c:pt idx="142">
                  <c:v>160.03399999999999</c:v>
                </c:pt>
                <c:pt idx="143">
                  <c:v>161.63800000000001</c:v>
                </c:pt>
                <c:pt idx="144">
                  <c:v>164.30099999999999</c:v>
                </c:pt>
                <c:pt idx="145">
                  <c:v>164.30099999999999</c:v>
                </c:pt>
                <c:pt idx="146">
                  <c:v>165.26499999999999</c:v>
                </c:pt>
                <c:pt idx="147">
                  <c:v>156.97800000000001</c:v>
                </c:pt>
                <c:pt idx="148">
                  <c:v>149.12899999999999</c:v>
                </c:pt>
                <c:pt idx="149">
                  <c:v>149.309</c:v>
                </c:pt>
                <c:pt idx="150">
                  <c:v>153.52699999999999</c:v>
                </c:pt>
                <c:pt idx="151">
                  <c:v>153.52699999999999</c:v>
                </c:pt>
                <c:pt idx="152">
                  <c:v>153.43199999999999</c:v>
                </c:pt>
                <c:pt idx="153">
                  <c:v>146.58799999999999</c:v>
                </c:pt>
                <c:pt idx="154">
                  <c:v>142.273</c:v>
                </c:pt>
                <c:pt idx="155">
                  <c:v>143.54499999999999</c:v>
                </c:pt>
                <c:pt idx="156">
                  <c:v>143.54499999999999</c:v>
                </c:pt>
                <c:pt idx="157">
                  <c:v>130.096</c:v>
                </c:pt>
                <c:pt idx="158">
                  <c:v>123.623</c:v>
                </c:pt>
                <c:pt idx="159">
                  <c:v>127.399</c:v>
                </c:pt>
                <c:pt idx="160">
                  <c:v>127.399</c:v>
                </c:pt>
                <c:pt idx="161">
                  <c:v>39.825699999999998</c:v>
                </c:pt>
                <c:pt idx="162">
                  <c:v>40.117800000000003</c:v>
                </c:pt>
                <c:pt idx="163">
                  <c:v>29.023199999999999</c:v>
                </c:pt>
                <c:pt idx="164">
                  <c:v>29.023199999999999</c:v>
                </c:pt>
                <c:pt idx="165">
                  <c:v>-3.63524</c:v>
                </c:pt>
                <c:pt idx="166">
                  <c:v>25.188199999999998</c:v>
                </c:pt>
                <c:pt idx="167">
                  <c:v>43.606200000000001</c:v>
                </c:pt>
                <c:pt idx="168">
                  <c:v>43.606200000000001</c:v>
                </c:pt>
                <c:pt idx="169">
                  <c:v>-14.2232</c:v>
                </c:pt>
                <c:pt idx="170">
                  <c:v>-34.3215</c:v>
                </c:pt>
                <c:pt idx="171">
                  <c:v>-34.3215</c:v>
                </c:pt>
                <c:pt idx="172">
                  <c:v>-47.407200000000003</c:v>
                </c:pt>
                <c:pt idx="173">
                  <c:v>-1.5851900000000001</c:v>
                </c:pt>
                <c:pt idx="174">
                  <c:v>-1.5851900000000001</c:v>
                </c:pt>
                <c:pt idx="175">
                  <c:v>-8.54528</c:v>
                </c:pt>
                <c:pt idx="176">
                  <c:v>-8.4434799999999992</c:v>
                </c:pt>
                <c:pt idx="177">
                  <c:v>-8.4434799999999992</c:v>
                </c:pt>
                <c:pt idx="178">
                  <c:v>-16.257200000000001</c:v>
                </c:pt>
                <c:pt idx="179">
                  <c:v>-78.288700000000006</c:v>
                </c:pt>
                <c:pt idx="180">
                  <c:v>-78.288700000000006</c:v>
                </c:pt>
                <c:pt idx="181">
                  <c:v>-435.334</c:v>
                </c:pt>
                <c:pt idx="182">
                  <c:v>-548.71500000000003</c:v>
                </c:pt>
                <c:pt idx="183">
                  <c:v>-548.71500000000003</c:v>
                </c:pt>
                <c:pt idx="184">
                  <c:v>-732.99</c:v>
                </c:pt>
                <c:pt idx="185">
                  <c:v>-732.99</c:v>
                </c:pt>
                <c:pt idx="186">
                  <c:v>-861.58799999999997</c:v>
                </c:pt>
                <c:pt idx="187">
                  <c:v>-906.77800000000002</c:v>
                </c:pt>
                <c:pt idx="188">
                  <c:v>-906.77800000000002</c:v>
                </c:pt>
                <c:pt idx="189">
                  <c:v>-968.74199999999996</c:v>
                </c:pt>
                <c:pt idx="190">
                  <c:v>-968.74199999999996</c:v>
                </c:pt>
                <c:pt idx="191">
                  <c:v>-1000</c:v>
                </c:pt>
                <c:pt idx="192">
                  <c:v>-1000</c:v>
                </c:pt>
                <c:pt idx="193">
                  <c:v>-1000</c:v>
                </c:pt>
                <c:pt idx="194">
                  <c:v>-1000</c:v>
                </c:pt>
                <c:pt idx="195">
                  <c:v>-1000</c:v>
                </c:pt>
                <c:pt idx="196">
                  <c:v>-1000</c:v>
                </c:pt>
                <c:pt idx="197">
                  <c:v>-1000</c:v>
                </c:pt>
                <c:pt idx="198">
                  <c:v>-1000</c:v>
                </c:pt>
                <c:pt idx="199">
                  <c:v>-1000</c:v>
                </c:pt>
                <c:pt idx="200">
                  <c:v>-993.35799999999995</c:v>
                </c:pt>
                <c:pt idx="201">
                  <c:v>-993.42200000000003</c:v>
                </c:pt>
                <c:pt idx="202">
                  <c:v>-1000</c:v>
                </c:pt>
                <c:pt idx="203">
                  <c:v>-1000</c:v>
                </c:pt>
                <c:pt idx="204">
                  <c:v>-1000</c:v>
                </c:pt>
                <c:pt idx="205">
                  <c:v>-1000</c:v>
                </c:pt>
                <c:pt idx="206">
                  <c:v>-1000</c:v>
                </c:pt>
                <c:pt idx="207">
                  <c:v>-1000</c:v>
                </c:pt>
                <c:pt idx="208">
                  <c:v>-1000</c:v>
                </c:pt>
                <c:pt idx="209">
                  <c:v>-1000</c:v>
                </c:pt>
                <c:pt idx="210">
                  <c:v>-1000</c:v>
                </c:pt>
                <c:pt idx="211">
                  <c:v>-1000</c:v>
                </c:pt>
                <c:pt idx="212">
                  <c:v>-1000</c:v>
                </c:pt>
                <c:pt idx="213">
                  <c:v>-1000</c:v>
                </c:pt>
                <c:pt idx="214">
                  <c:v>-1000</c:v>
                </c:pt>
                <c:pt idx="215">
                  <c:v>-1000</c:v>
                </c:pt>
                <c:pt idx="216">
                  <c:v>-1000</c:v>
                </c:pt>
                <c:pt idx="217">
                  <c:v>-1000</c:v>
                </c:pt>
                <c:pt idx="218">
                  <c:v>-1000</c:v>
                </c:pt>
                <c:pt idx="219">
                  <c:v>-1000</c:v>
                </c:pt>
                <c:pt idx="220">
                  <c:v>-1000</c:v>
                </c:pt>
                <c:pt idx="221">
                  <c:v>-1000</c:v>
                </c:pt>
                <c:pt idx="222">
                  <c:v>-1000</c:v>
                </c:pt>
                <c:pt idx="223">
                  <c:v>-1000</c:v>
                </c:pt>
                <c:pt idx="224">
                  <c:v>-1000</c:v>
                </c:pt>
                <c:pt idx="225">
                  <c:v>-1000</c:v>
                </c:pt>
                <c:pt idx="226">
                  <c:v>-1000</c:v>
                </c:pt>
                <c:pt idx="227">
                  <c:v>-1000</c:v>
                </c:pt>
                <c:pt idx="228">
                  <c:v>-1000</c:v>
                </c:pt>
                <c:pt idx="229">
                  <c:v>-1000</c:v>
                </c:pt>
                <c:pt idx="230">
                  <c:v>-1000</c:v>
                </c:pt>
                <c:pt idx="231">
                  <c:v>-1000</c:v>
                </c:pt>
                <c:pt idx="232">
                  <c:v>-1000</c:v>
                </c:pt>
                <c:pt idx="233">
                  <c:v>-1000</c:v>
                </c:pt>
                <c:pt idx="234">
                  <c:v>-1000</c:v>
                </c:pt>
                <c:pt idx="235">
                  <c:v>-1000</c:v>
                </c:pt>
                <c:pt idx="236">
                  <c:v>-919.24599999999998</c:v>
                </c:pt>
                <c:pt idx="237">
                  <c:v>-919.24599999999998</c:v>
                </c:pt>
                <c:pt idx="238">
                  <c:v>-650.47299999999996</c:v>
                </c:pt>
                <c:pt idx="239">
                  <c:v>-738.12199999999996</c:v>
                </c:pt>
                <c:pt idx="240">
                  <c:v>-197.624</c:v>
                </c:pt>
                <c:pt idx="241">
                  <c:v>-145.85400000000001</c:v>
                </c:pt>
                <c:pt idx="242">
                  <c:v>-145.85400000000001</c:v>
                </c:pt>
                <c:pt idx="243">
                  <c:v>-135.16399999999999</c:v>
                </c:pt>
                <c:pt idx="244">
                  <c:v>-141.494</c:v>
                </c:pt>
                <c:pt idx="245">
                  <c:v>-143.03</c:v>
                </c:pt>
                <c:pt idx="246">
                  <c:v>-163.77199999999999</c:v>
                </c:pt>
                <c:pt idx="247">
                  <c:v>-163.77199999999999</c:v>
                </c:pt>
                <c:pt idx="248">
                  <c:v>-581.19899999999996</c:v>
                </c:pt>
                <c:pt idx="249">
                  <c:v>-939.78499999999997</c:v>
                </c:pt>
                <c:pt idx="250">
                  <c:v>-939.78499999999997</c:v>
                </c:pt>
                <c:pt idx="251">
                  <c:v>-1000</c:v>
                </c:pt>
                <c:pt idx="252">
                  <c:v>-1000</c:v>
                </c:pt>
                <c:pt idx="253">
                  <c:v>-1000</c:v>
                </c:pt>
                <c:pt idx="254">
                  <c:v>-1000</c:v>
                </c:pt>
                <c:pt idx="255">
                  <c:v>-1000</c:v>
                </c:pt>
                <c:pt idx="256">
                  <c:v>-1000</c:v>
                </c:pt>
                <c:pt idx="257">
                  <c:v>-1000</c:v>
                </c:pt>
                <c:pt idx="258">
                  <c:v>-1000</c:v>
                </c:pt>
                <c:pt idx="259">
                  <c:v>-1000</c:v>
                </c:pt>
                <c:pt idx="260">
                  <c:v>-1000</c:v>
                </c:pt>
                <c:pt idx="261">
                  <c:v>-1000</c:v>
                </c:pt>
                <c:pt idx="262">
                  <c:v>-1000</c:v>
                </c:pt>
                <c:pt idx="263">
                  <c:v>-1000</c:v>
                </c:pt>
                <c:pt idx="264">
                  <c:v>-1000</c:v>
                </c:pt>
                <c:pt idx="265">
                  <c:v>-1000</c:v>
                </c:pt>
                <c:pt idx="266">
                  <c:v>-1000</c:v>
                </c:pt>
                <c:pt idx="267">
                  <c:v>-1000</c:v>
                </c:pt>
                <c:pt idx="268">
                  <c:v>-1000</c:v>
                </c:pt>
                <c:pt idx="269">
                  <c:v>-1000</c:v>
                </c:pt>
                <c:pt idx="270">
                  <c:v>-1000</c:v>
                </c:pt>
                <c:pt idx="271">
                  <c:v>-1000</c:v>
                </c:pt>
                <c:pt idx="272">
                  <c:v>-1000</c:v>
                </c:pt>
                <c:pt idx="273">
                  <c:v>-1000</c:v>
                </c:pt>
                <c:pt idx="274">
                  <c:v>-1000</c:v>
                </c:pt>
                <c:pt idx="275">
                  <c:v>-1000</c:v>
                </c:pt>
                <c:pt idx="276">
                  <c:v>-1000</c:v>
                </c:pt>
                <c:pt idx="277">
                  <c:v>-1000</c:v>
                </c:pt>
                <c:pt idx="278">
                  <c:v>-1000</c:v>
                </c:pt>
                <c:pt idx="279">
                  <c:v>-1000</c:v>
                </c:pt>
                <c:pt idx="280">
                  <c:v>-1000</c:v>
                </c:pt>
                <c:pt idx="281">
                  <c:v>-1000</c:v>
                </c:pt>
                <c:pt idx="282">
                  <c:v>-1000</c:v>
                </c:pt>
                <c:pt idx="283">
                  <c:v>-1000</c:v>
                </c:pt>
                <c:pt idx="284">
                  <c:v>-1000</c:v>
                </c:pt>
                <c:pt idx="285">
                  <c:v>-990.56500000000005</c:v>
                </c:pt>
                <c:pt idx="286">
                  <c:v>-1000</c:v>
                </c:pt>
                <c:pt idx="287">
                  <c:v>-987.80700000000002</c:v>
                </c:pt>
                <c:pt idx="288">
                  <c:v>-987.80700000000002</c:v>
                </c:pt>
                <c:pt idx="289">
                  <c:v>-1000</c:v>
                </c:pt>
                <c:pt idx="290">
                  <c:v>-1000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D06-4255-9FFE-BCDF65727033}"/>
            </c:ext>
          </c:extLst>
        </c:ser>
        <c:ser>
          <c:idx val="1"/>
          <c:order val="1"/>
          <c:tx>
            <c:v>Line</c:v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'2.4 CT-Method (FIg.2)'!$K$1:$K$2</c:f>
              <c:numCache>
                <c:formatCode>General</c:formatCode>
                <c:ptCount val="2"/>
                <c:pt idx="0">
                  <c:v>-60</c:v>
                </c:pt>
                <c:pt idx="1">
                  <c:v>60</c:v>
                </c:pt>
              </c:numCache>
            </c:numRef>
          </c:xVal>
          <c:yVal>
            <c:numRef>
              <c:f>'2.4 CT-Method (FIg.2)'!$L$1:$L$2</c:f>
              <c:numCache>
                <c:formatCode>General</c:formatCode>
                <c:ptCount val="2"/>
                <c:pt idx="0">
                  <c:v>90</c:v>
                </c:pt>
                <c:pt idx="1">
                  <c:v>90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D06-4255-9FFE-BCDF657270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16039375"/>
        <c:axId val="1416039791"/>
      </c:scatterChart>
      <c:valAx>
        <c:axId val="1416039375"/>
        <c:scaling>
          <c:orientation val="minMax"/>
          <c:max val="50"/>
          <c:min val="-5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 sz="1200">
                    <a:solidFill>
                      <a:sysClr val="windowText" lastClr="000000"/>
                    </a:solidFill>
                  </a:rPr>
                  <a:t>Radial</a:t>
                </a:r>
                <a:r>
                  <a:rPr lang="es-ES" sz="1200" baseline="0">
                    <a:solidFill>
                      <a:sysClr val="windowText" lastClr="000000"/>
                    </a:solidFill>
                  </a:rPr>
                  <a:t> distance (mm)</a:t>
                </a:r>
                <a:endParaRPr lang="es-ES" sz="1200">
                  <a:solidFill>
                    <a:sysClr val="windowText" lastClr="000000"/>
                  </a:solidFill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0" sourceLinked="0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416039791"/>
        <c:crossesAt val="-200"/>
        <c:crossBetween val="midCat"/>
      </c:valAx>
      <c:valAx>
        <c:axId val="1416039791"/>
        <c:scaling>
          <c:orientation val="minMax"/>
          <c:max val="250"/>
          <c:min val="-20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 sz="1200">
                    <a:solidFill>
                      <a:sysClr val="windowText" lastClr="000000"/>
                    </a:solidFill>
                    <a:sym typeface="Symbol" panose="05050102010706020507" pitchFamily="18" charset="2"/>
                  </a:rPr>
                  <a:t>Tomographic density</a:t>
                </a:r>
                <a:r>
                  <a:rPr lang="es-ES" sz="1200" baseline="0">
                    <a:solidFill>
                      <a:sysClr val="windowText" lastClr="000000"/>
                    </a:solidFill>
                    <a:sym typeface="Symbol" panose="05050102010706020507" pitchFamily="18" charset="2"/>
                  </a:rPr>
                  <a:t> </a:t>
                </a:r>
                <a:r>
                  <a:rPr lang="es-ES" sz="1200">
                    <a:solidFill>
                      <a:sysClr val="windowText" lastClr="000000"/>
                    </a:solidFill>
                    <a:sym typeface="Symbol" panose="05050102010706020507" pitchFamily="18" charset="2"/>
                  </a:rPr>
                  <a:t> (HU)</a:t>
                </a:r>
                <a:endParaRPr lang="es-ES" sz="1200">
                  <a:solidFill>
                    <a:sysClr val="windowText" lastClr="000000"/>
                  </a:solidFill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0" sourceLinked="0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416039375"/>
        <c:crossesAt val="-60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778495337112309"/>
          <c:y val="4.9762486154732374E-2"/>
          <c:w val="0.84978888888888893"/>
          <c:h val="0.78473333333333328"/>
        </c:manualLayout>
      </c:layout>
      <c:scatterChart>
        <c:scatterStyle val="smoothMarker"/>
        <c:varyColors val="0"/>
        <c:ser>
          <c:idx val="0"/>
          <c:order val="0"/>
          <c:tx>
            <c:v>P2h_L</c:v>
          </c:tx>
          <c:spPr>
            <a:ln w="12700" cap="rnd">
              <a:solidFill>
                <a:schemeClr val="accent1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'3.1 LT50 (Fig. 3)'!$O$2:$O$142</c:f>
              <c:numCache>
                <c:formatCode>General</c:formatCode>
                <c:ptCount val="141"/>
                <c:pt idx="0">
                  <c:v>-14</c:v>
                </c:pt>
                <c:pt idx="1">
                  <c:v>-13.9</c:v>
                </c:pt>
                <c:pt idx="2">
                  <c:v>-13.8</c:v>
                </c:pt>
                <c:pt idx="3">
                  <c:v>-13.700000000000001</c:v>
                </c:pt>
                <c:pt idx="4">
                  <c:v>-13.600000000000001</c:v>
                </c:pt>
                <c:pt idx="5">
                  <c:v>-13.500000000000002</c:v>
                </c:pt>
                <c:pt idx="6">
                  <c:v>-13.400000000000002</c:v>
                </c:pt>
                <c:pt idx="7">
                  <c:v>-13.300000000000002</c:v>
                </c:pt>
                <c:pt idx="8">
                  <c:v>-13.200000000000003</c:v>
                </c:pt>
                <c:pt idx="9">
                  <c:v>-13.100000000000003</c:v>
                </c:pt>
                <c:pt idx="10">
                  <c:v>-13.000000000000004</c:v>
                </c:pt>
                <c:pt idx="11">
                  <c:v>-12.900000000000004</c:v>
                </c:pt>
                <c:pt idx="12">
                  <c:v>-12.800000000000004</c:v>
                </c:pt>
                <c:pt idx="13">
                  <c:v>-12.700000000000005</c:v>
                </c:pt>
                <c:pt idx="14">
                  <c:v>-12.600000000000005</c:v>
                </c:pt>
                <c:pt idx="15">
                  <c:v>-12.500000000000005</c:v>
                </c:pt>
                <c:pt idx="16">
                  <c:v>-12.400000000000006</c:v>
                </c:pt>
                <c:pt idx="17">
                  <c:v>-12.300000000000006</c:v>
                </c:pt>
                <c:pt idx="18">
                  <c:v>-12.200000000000006</c:v>
                </c:pt>
                <c:pt idx="19">
                  <c:v>-12.100000000000007</c:v>
                </c:pt>
                <c:pt idx="20">
                  <c:v>-12</c:v>
                </c:pt>
                <c:pt idx="21">
                  <c:v>-11.9</c:v>
                </c:pt>
                <c:pt idx="22">
                  <c:v>-11.8</c:v>
                </c:pt>
                <c:pt idx="23">
                  <c:v>-11.700000000000001</c:v>
                </c:pt>
                <c:pt idx="24">
                  <c:v>-11.600000000000001</c:v>
                </c:pt>
                <c:pt idx="25">
                  <c:v>-11.500000000000002</c:v>
                </c:pt>
                <c:pt idx="26">
                  <c:v>-11.400000000000002</c:v>
                </c:pt>
                <c:pt idx="27">
                  <c:v>-11.300000000000002</c:v>
                </c:pt>
                <c:pt idx="28">
                  <c:v>-11.200000000000003</c:v>
                </c:pt>
                <c:pt idx="29">
                  <c:v>-11.100000000000003</c:v>
                </c:pt>
                <c:pt idx="30">
                  <c:v>-11.000000000000004</c:v>
                </c:pt>
                <c:pt idx="31">
                  <c:v>-10.900000000000004</c:v>
                </c:pt>
                <c:pt idx="32">
                  <c:v>-10.800000000000004</c:v>
                </c:pt>
                <c:pt idx="33">
                  <c:v>-10.700000000000005</c:v>
                </c:pt>
                <c:pt idx="34">
                  <c:v>-10.600000000000005</c:v>
                </c:pt>
                <c:pt idx="35">
                  <c:v>-10.500000000000005</c:v>
                </c:pt>
                <c:pt idx="36">
                  <c:v>-10.400000000000006</c:v>
                </c:pt>
                <c:pt idx="37">
                  <c:v>-10.300000000000006</c:v>
                </c:pt>
                <c:pt idx="38">
                  <c:v>-10.200000000000006</c:v>
                </c:pt>
                <c:pt idx="39">
                  <c:v>-10.100000000000007</c:v>
                </c:pt>
                <c:pt idx="40">
                  <c:v>-10.000000000000007</c:v>
                </c:pt>
                <c:pt idx="41">
                  <c:v>-9.9000000000000075</c:v>
                </c:pt>
                <c:pt idx="42">
                  <c:v>-9.8000000000000078</c:v>
                </c:pt>
                <c:pt idx="43">
                  <c:v>-9.7000000000000082</c:v>
                </c:pt>
                <c:pt idx="44">
                  <c:v>-9.6000000000000085</c:v>
                </c:pt>
                <c:pt idx="45">
                  <c:v>-9.5000000000000089</c:v>
                </c:pt>
                <c:pt idx="46">
                  <c:v>-9.4000000000000092</c:v>
                </c:pt>
                <c:pt idx="47">
                  <c:v>-9.3000000000000096</c:v>
                </c:pt>
                <c:pt idx="48">
                  <c:v>-9.2000000000000099</c:v>
                </c:pt>
                <c:pt idx="49">
                  <c:v>-9.1000000000000103</c:v>
                </c:pt>
                <c:pt idx="50">
                  <c:v>-9.0000000000000107</c:v>
                </c:pt>
                <c:pt idx="51">
                  <c:v>-8.900000000000011</c:v>
                </c:pt>
                <c:pt idx="52">
                  <c:v>-8.8000000000000114</c:v>
                </c:pt>
                <c:pt idx="53">
                  <c:v>-8.7000000000000117</c:v>
                </c:pt>
                <c:pt idx="54">
                  <c:v>-8.6000000000000121</c:v>
                </c:pt>
                <c:pt idx="55">
                  <c:v>-8.5000000000000124</c:v>
                </c:pt>
                <c:pt idx="56">
                  <c:v>-8.4000000000000128</c:v>
                </c:pt>
                <c:pt idx="57">
                  <c:v>-8.3000000000000131</c:v>
                </c:pt>
                <c:pt idx="58">
                  <c:v>-8.2000000000000135</c:v>
                </c:pt>
                <c:pt idx="59">
                  <c:v>-8.1000000000000139</c:v>
                </c:pt>
                <c:pt idx="60">
                  <c:v>-8.0000000000000142</c:v>
                </c:pt>
                <c:pt idx="61">
                  <c:v>-7.9000000000000146</c:v>
                </c:pt>
                <c:pt idx="62">
                  <c:v>-7.8000000000000149</c:v>
                </c:pt>
                <c:pt idx="63">
                  <c:v>-7.7000000000000153</c:v>
                </c:pt>
                <c:pt idx="64">
                  <c:v>-7.6000000000000156</c:v>
                </c:pt>
                <c:pt idx="65">
                  <c:v>-7.500000000000016</c:v>
                </c:pt>
                <c:pt idx="66">
                  <c:v>-7.4000000000000163</c:v>
                </c:pt>
                <c:pt idx="67">
                  <c:v>-7.3000000000000167</c:v>
                </c:pt>
                <c:pt idx="68">
                  <c:v>-7.2000000000000171</c:v>
                </c:pt>
                <c:pt idx="69">
                  <c:v>-7.1000000000000174</c:v>
                </c:pt>
                <c:pt idx="70">
                  <c:v>-7.0000000000000178</c:v>
                </c:pt>
                <c:pt idx="71">
                  <c:v>-6.9000000000000181</c:v>
                </c:pt>
                <c:pt idx="72">
                  <c:v>-6.8000000000000185</c:v>
                </c:pt>
                <c:pt idx="73">
                  <c:v>-6.7000000000000188</c:v>
                </c:pt>
                <c:pt idx="74">
                  <c:v>-6.6000000000000192</c:v>
                </c:pt>
                <c:pt idx="75">
                  <c:v>-6.5000000000000195</c:v>
                </c:pt>
                <c:pt idx="76">
                  <c:v>-6.4000000000000199</c:v>
                </c:pt>
                <c:pt idx="77">
                  <c:v>-6.3000000000000203</c:v>
                </c:pt>
                <c:pt idx="78">
                  <c:v>-6.2000000000000206</c:v>
                </c:pt>
                <c:pt idx="79">
                  <c:v>-6.100000000000021</c:v>
                </c:pt>
                <c:pt idx="80">
                  <c:v>-6.0000000000000213</c:v>
                </c:pt>
                <c:pt idx="81">
                  <c:v>-5.9000000000000217</c:v>
                </c:pt>
                <c:pt idx="82">
                  <c:v>-5.800000000000022</c:v>
                </c:pt>
                <c:pt idx="83">
                  <c:v>-5.7000000000000224</c:v>
                </c:pt>
                <c:pt idx="84">
                  <c:v>-5.6000000000000227</c:v>
                </c:pt>
                <c:pt idx="85">
                  <c:v>-5.5000000000000231</c:v>
                </c:pt>
                <c:pt idx="86">
                  <c:v>-5.4000000000000234</c:v>
                </c:pt>
                <c:pt idx="87">
                  <c:v>-5.3000000000000238</c:v>
                </c:pt>
                <c:pt idx="88">
                  <c:v>-5.2000000000000242</c:v>
                </c:pt>
                <c:pt idx="89">
                  <c:v>-5.1000000000000245</c:v>
                </c:pt>
                <c:pt idx="90">
                  <c:v>-5.0000000000000249</c:v>
                </c:pt>
                <c:pt idx="91">
                  <c:v>-4.9000000000000252</c:v>
                </c:pt>
                <c:pt idx="92">
                  <c:v>-4.8000000000000256</c:v>
                </c:pt>
                <c:pt idx="93">
                  <c:v>-4.7000000000000259</c:v>
                </c:pt>
                <c:pt idx="94">
                  <c:v>-4.6000000000000263</c:v>
                </c:pt>
                <c:pt idx="95">
                  <c:v>-4.5000000000000266</c:v>
                </c:pt>
                <c:pt idx="96">
                  <c:v>-4.400000000000027</c:v>
                </c:pt>
                <c:pt idx="97">
                  <c:v>-4.3000000000000274</c:v>
                </c:pt>
                <c:pt idx="98">
                  <c:v>-4.2000000000000277</c:v>
                </c:pt>
                <c:pt idx="99">
                  <c:v>-4.1000000000000281</c:v>
                </c:pt>
                <c:pt idx="100">
                  <c:v>-4.0000000000000284</c:v>
                </c:pt>
                <c:pt idx="101">
                  <c:v>-3.9000000000000283</c:v>
                </c:pt>
                <c:pt idx="102">
                  <c:v>-3.8000000000000282</c:v>
                </c:pt>
                <c:pt idx="103">
                  <c:v>-3.7000000000000282</c:v>
                </c:pt>
                <c:pt idx="104">
                  <c:v>-3.6000000000000281</c:v>
                </c:pt>
                <c:pt idx="105">
                  <c:v>-3.500000000000028</c:v>
                </c:pt>
                <c:pt idx="106">
                  <c:v>-3.4000000000000279</c:v>
                </c:pt>
                <c:pt idx="107">
                  <c:v>-3.3000000000000278</c:v>
                </c:pt>
                <c:pt idx="108">
                  <c:v>-3.2000000000000277</c:v>
                </c:pt>
                <c:pt idx="109">
                  <c:v>-3.1000000000000276</c:v>
                </c:pt>
                <c:pt idx="110">
                  <c:v>-3.0000000000000275</c:v>
                </c:pt>
                <c:pt idx="111">
                  <c:v>-2.9000000000000274</c:v>
                </c:pt>
                <c:pt idx="112">
                  <c:v>-2.8000000000000274</c:v>
                </c:pt>
                <c:pt idx="113">
                  <c:v>-2.7000000000000273</c:v>
                </c:pt>
                <c:pt idx="114">
                  <c:v>-2.6000000000000272</c:v>
                </c:pt>
                <c:pt idx="115">
                  <c:v>-2.5000000000000271</c:v>
                </c:pt>
                <c:pt idx="116">
                  <c:v>-2.400000000000027</c:v>
                </c:pt>
                <c:pt idx="117">
                  <c:v>-2.3000000000000269</c:v>
                </c:pt>
                <c:pt idx="118">
                  <c:v>-2.2000000000000268</c:v>
                </c:pt>
                <c:pt idx="119">
                  <c:v>-2.1000000000000267</c:v>
                </c:pt>
                <c:pt idx="120">
                  <c:v>-2.0000000000000266</c:v>
                </c:pt>
                <c:pt idx="121">
                  <c:v>-1.9000000000000266</c:v>
                </c:pt>
                <c:pt idx="122">
                  <c:v>-1.8000000000000265</c:v>
                </c:pt>
                <c:pt idx="123">
                  <c:v>-1.7000000000000264</c:v>
                </c:pt>
                <c:pt idx="124">
                  <c:v>-1.6000000000000263</c:v>
                </c:pt>
                <c:pt idx="125">
                  <c:v>-1.5000000000000262</c:v>
                </c:pt>
                <c:pt idx="126">
                  <c:v>-1.4000000000000261</c:v>
                </c:pt>
                <c:pt idx="127">
                  <c:v>-1.300000000000026</c:v>
                </c:pt>
                <c:pt idx="128">
                  <c:v>-1.2000000000000259</c:v>
                </c:pt>
                <c:pt idx="129">
                  <c:v>-1.1000000000000258</c:v>
                </c:pt>
                <c:pt idx="130">
                  <c:v>-1.0000000000000258</c:v>
                </c:pt>
                <c:pt idx="131">
                  <c:v>-0.90000000000002578</c:v>
                </c:pt>
                <c:pt idx="132">
                  <c:v>-0.8000000000000258</c:v>
                </c:pt>
                <c:pt idx="133">
                  <c:v>-0.70000000000002582</c:v>
                </c:pt>
                <c:pt idx="134">
                  <c:v>-0.60000000000002585</c:v>
                </c:pt>
                <c:pt idx="135">
                  <c:v>-0.50000000000002587</c:v>
                </c:pt>
                <c:pt idx="136">
                  <c:v>-0.40000000000002589</c:v>
                </c:pt>
                <c:pt idx="137">
                  <c:v>-0.30000000000002591</c:v>
                </c:pt>
                <c:pt idx="138">
                  <c:v>-0.20000000000002591</c:v>
                </c:pt>
                <c:pt idx="139">
                  <c:v>-0.1000000000000259</c:v>
                </c:pt>
                <c:pt idx="140">
                  <c:v>0</c:v>
                </c:pt>
              </c:numCache>
            </c:numRef>
          </c:xVal>
          <c:yVal>
            <c:numRef>
              <c:f>'3.1 LT50 (Fig. 3)'!$P$2:$P$142</c:f>
              <c:numCache>
                <c:formatCode>General</c:formatCode>
                <c:ptCount val="141"/>
                <c:pt idx="0">
                  <c:v>0.67455429279910373</c:v>
                </c:pt>
                <c:pt idx="1">
                  <c:v>0.72911667005148528</c:v>
                </c:pt>
                <c:pt idx="2">
                  <c:v>0.78805739434779976</c:v>
                </c:pt>
                <c:pt idx="3">
                  <c:v>0.85172192061426311</c:v>
                </c:pt>
                <c:pt idx="4">
                  <c:v>0.9204819727489203</c:v>
                </c:pt>
                <c:pt idx="5">
                  <c:v>0.99473737496359604</c:v>
                </c:pt>
                <c:pt idx="6">
                  <c:v>1.0749179824098296</c:v>
                </c:pt>
                <c:pt idx="7">
                  <c:v>1.1614857113465238</c:v>
                </c:pt>
                <c:pt idx="8">
                  <c:v>1.2549366679609775</c:v>
                </c:pt>
                <c:pt idx="9">
                  <c:v>1.3558033735576469</c:v>
                </c:pt>
                <c:pt idx="10">
                  <c:v>1.4646570821428211</c:v>
                </c:pt>
                <c:pt idx="11">
                  <c:v>1.5821101844170975</c:v>
                </c:pt>
                <c:pt idx="12">
                  <c:v>1.7088186897961741</c:v>
                </c:pt>
                <c:pt idx="13">
                  <c:v>1.8454847752656196</c:v>
                </c:pt>
                <c:pt idx="14">
                  <c:v>1.9928593865856281</c:v>
                </c:pt>
                <c:pt idx="15">
                  <c:v>2.1517448735436311</c:v>
                </c:pt>
                <c:pt idx="16">
                  <c:v>2.3229976365512504</c:v>
                </c:pt>
                <c:pt idx="17">
                  <c:v>2.5075307568428569</c:v>
                </c:pt>
                <c:pt idx="18">
                  <c:v>2.7063165768038262</c:v>
                </c:pt>
                <c:pt idx="19">
                  <c:v>2.920389190490333</c:v>
                </c:pt>
                <c:pt idx="20">
                  <c:v>3.1508467971606384</c:v>
                </c:pt>
                <c:pt idx="21">
                  <c:v>3.398853862594482</c:v>
                </c:pt>
                <c:pt idx="22">
                  <c:v>3.6656430241257558</c:v>
                </c:pt>
                <c:pt idx="23">
                  <c:v>3.9525166656702759</c:v>
                </c:pt>
                <c:pt idx="24">
                  <c:v>4.2608480786477561</c:v>
                </c:pt>
                <c:pt idx="25">
                  <c:v>4.5920821136653753</c:v>
                </c:pt>
                <c:pt idx="26">
                  <c:v>4.9477352162959072</c:v>
                </c:pt>
                <c:pt idx="27">
                  <c:v>5.32939472845477</c:v>
                </c:pt>
                <c:pt idx="28">
                  <c:v>5.7387173250438215</c:v>
                </c:pt>
                <c:pt idx="29">
                  <c:v>6.1774264440615418</c:v>
                </c:pt>
                <c:pt idx="30">
                  <c:v>6.6473085577592901</c:v>
                </c:pt>
                <c:pt idx="31">
                  <c:v>7.1502081232470207</c:v>
                </c:pt>
                <c:pt idx="32">
                  <c:v>7.6880210439407284</c:v>
                </c:pt>
                <c:pt idx="33">
                  <c:v>8.2626864692509887</c:v>
                </c:pt>
                <c:pt idx="34">
                  <c:v>8.8761767599227372</c:v>
                </c:pt>
                <c:pt idx="35">
                  <c:v>9.5304854515599722</c:v>
                </c:pt>
                <c:pt idx="36">
                  <c:v>10.227613060319122</c:v>
                </c:pt>
                <c:pt idx="37">
                  <c:v>10.969550593815928</c:v>
                </c:pt>
                <c:pt idx="38">
                  <c:v>11.758260658267147</c:v>
                </c:pt>
                <c:pt idx="39">
                  <c:v>12.595656091033982</c:v>
                </c:pt>
                <c:pt idx="40">
                  <c:v>13.483576097157973</c:v>
                </c:pt>
                <c:pt idx="41">
                  <c:v>14.423759930032467</c:v>
                </c:pt>
                <c:pt idx="42">
                  <c:v>15.417818230486933</c:v>
                </c:pt>
                <c:pt idx="43">
                  <c:v>16.467202225180181</c:v>
                </c:pt>
                <c:pt idx="44">
                  <c:v>17.573171083490319</c:v>
                </c:pt>
                <c:pt idx="45">
                  <c:v>18.736757840366113</c:v>
                </c:pt>
                <c:pt idx="46">
                  <c:v>19.958734408158751</c:v>
                </c:pt>
                <c:pt idx="47">
                  <c:v>21.239576319451729</c:v>
                </c:pt>
                <c:pt idx="48">
                  <c:v>22.579427960348536</c:v>
                </c:pt>
                <c:pt idx="49">
                  <c:v>23.978069163435052</c:v>
                </c:pt>
                <c:pt idx="50">
                  <c:v>25.43488412460739</c:v>
                </c:pt>
                <c:pt idx="51">
                  <c:v>26.948833680356579</c:v>
                </c:pt>
                <c:pt idx="52">
                  <c:v>28.518432023871252</c:v>
                </c:pt>
                <c:pt idx="53">
                  <c:v>30.141728941685322</c:v>
                </c:pt>
                <c:pt idx="54">
                  <c:v>31.816298610738226</c:v>
                </c:pt>
                <c:pt idx="55">
                  <c:v>33.539235903494031</c:v>
                </c:pt>
                <c:pt idx="56">
                  <c:v>35.307161003470604</c:v>
                </c:pt>
                <c:pt idx="57">
                  <c:v>37.116232935538221</c:v>
                </c:pt>
                <c:pt idx="58">
                  <c:v>38.962172368623143</c:v>
                </c:pt>
                <c:pt idx="59">
                  <c:v>40.840293760795731</c:v>
                </c:pt>
                <c:pt idx="60">
                  <c:v>42.745546599684687</c:v>
                </c:pt>
                <c:pt idx="61">
                  <c:v>44.672565159584025</c:v>
                </c:pt>
                <c:pt idx="62">
                  <c:v>46.615725867811143</c:v>
                </c:pt>
                <c:pt idx="63">
                  <c:v>48.569211065418713</c:v>
                </c:pt>
                <c:pt idx="64">
                  <c:v>50.527077679719504</c:v>
                </c:pt>
                <c:pt idx="65">
                  <c:v>52.483329115054723</c:v>
                </c:pt>
                <c:pt idx="66">
                  <c:v>54.431988527509645</c:v>
                </c:pt>
                <c:pt idx="67">
                  <c:v>56.36717158817919</c:v>
                </c:pt>
                <c:pt idx="68">
                  <c:v>58.283156862207214</c:v>
                </c:pt>
                <c:pt idx="69">
                  <c:v>60.174452035646098</c:v>
                </c:pt>
                <c:pt idx="70">
                  <c:v>62.035854402217367</c:v>
                </c:pt>
                <c:pt idx="71">
                  <c:v>63.862504265491914</c:v>
                </c:pt>
                <c:pt idx="72">
                  <c:v>65.649930203312906</c:v>
                </c:pt>
                <c:pt idx="73">
                  <c:v>67.394085462571866</c:v>
                </c:pt>
                <c:pt idx="74">
                  <c:v>69.091375085004415</c:v>
                </c:pt>
                <c:pt idx="75">
                  <c:v>70.738673690438972</c:v>
                </c:pt>
                <c:pt idx="76">
                  <c:v>72.333334146802159</c:v>
                </c:pt>
                <c:pt idx="77">
                  <c:v>73.873187623008121</c:v>
                </c:pt>
                <c:pt idx="78">
                  <c:v>75.356535742071998</c:v>
                </c:pt>
                <c:pt idx="79">
                  <c:v>76.782135721665867</c:v>
                </c:pt>
                <c:pt idx="80">
                  <c:v>78.149179505896143</c:v>
                </c:pt>
                <c:pt idx="81">
                  <c:v>79.457267956682472</c:v>
                </c:pt>
                <c:pt idx="82">
                  <c:v>80.706381189869234</c:v>
                </c:pt>
                <c:pt idx="83">
                  <c:v>81.896846116235494</c:v>
                </c:pt>
                <c:pt idx="84">
                  <c:v>83.029302188312187</c:v>
                </c:pt>
                <c:pt idx="85">
                  <c:v>84.104666268366728</c:v>
                </c:pt>
                <c:pt idx="86">
                  <c:v>85.124097429051602</c:v>
                </c:pt>
                <c:pt idx="87">
                  <c:v>86.088962383493637</c:v>
                </c:pt>
                <c:pt idx="88">
                  <c:v>87.000802122628926</c:v>
                </c:pt>
                <c:pt idx="89">
                  <c:v>87.861300219897032</c:v>
                </c:pt>
                <c:pt idx="90">
                  <c:v>88.672253151368878</c:v>
                </c:pt>
                <c:pt idx="91">
                  <c:v>89.435542876212011</c:v>
                </c:pt>
                <c:pt idx="92">
                  <c:v>90.153111830239737</c:v>
                </c:pt>
                <c:pt idx="93">
                  <c:v>90.82694040534021</c:v>
                </c:pt>
                <c:pt idx="94">
                  <c:v>91.459026920247979</c:v>
                </c:pt>
                <c:pt idx="95">
                  <c:v>92.051370033181925</c:v>
                </c:pt>
                <c:pt idx="96">
                  <c:v>92.605953503646376</c:v>
                </c:pt>
                <c:pt idx="97">
                  <c:v>93.124733178170089</c:v>
                </c:pt>
                <c:pt idx="98">
                  <c:v>93.609626051742111</c:v>
                </c:pt>
                <c:pt idx="99">
                  <c:v>94.062501241901188</c:v>
                </c:pt>
                <c:pt idx="100">
                  <c:v>94.485172704548106</c:v>
                </c:pt>
                <c:pt idx="101">
                  <c:v>94.879393518322729</c:v>
                </c:pt>
                <c:pt idx="102">
                  <c:v>95.246851566663494</c:v>
                </c:pt>
                <c:pt idx="103">
                  <c:v>95.589166452397947</c:v>
                </c:pt>
                <c:pt idx="104">
                  <c:v>95.907887487987452</c:v>
                </c:pt>
                <c:pt idx="105">
                  <c:v>96.204492614584552</c:v>
                </c:pt>
                <c:pt idx="106">
                  <c:v>96.480388114203464</c:v>
                </c:pt>
                <c:pt idx="107">
                  <c:v>96.736908991024421</c:v>
                </c:pt>
                <c:pt idx="108">
                  <c:v>96.975319909724604</c:v>
                </c:pt>
                <c:pt idx="109">
                  <c:v>97.196816590429734</c:v>
                </c:pt>
                <c:pt idx="110">
                  <c:v>97.40252757116555</c:v>
                </c:pt>
                <c:pt idx="111">
                  <c:v>97.5935162593846</c:v>
                </c:pt>
                <c:pt idx="112">
                  <c:v>97.770783204138283</c:v>
                </c:pt>
                <c:pt idx="113">
                  <c:v>97.935268529683739</c:v>
                </c:pt>
                <c:pt idx="114">
                  <c:v>98.08785447973294</c:v>
                </c:pt>
                <c:pt idx="115">
                  <c:v>98.229368029160867</c:v>
                </c:pt>
                <c:pt idx="116">
                  <c:v>98.360583526809407</c:v>
                </c:pt>
                <c:pt idx="117">
                  <c:v>98.482225339088217</c:v>
                </c:pt>
                <c:pt idx="118">
                  <c:v>98.594970469425036</c:v>
                </c:pt>
                <c:pt idx="119">
                  <c:v>98.699451133307164</c:v>
                </c:pt>
                <c:pt idx="120">
                  <c:v>98.796257272736156</c:v>
                </c:pt>
                <c:pt idx="121">
                  <c:v>98.885938997445137</c:v>
                </c:pt>
                <c:pt idx="122">
                  <c:v>98.96900894325519</c:v>
                </c:pt>
                <c:pt idx="123">
                  <c:v>99.045944540528254</c:v>
                </c:pt>
                <c:pt idx="124">
                  <c:v>99.117190187857304</c:v>
                </c:pt>
                <c:pt idx="125">
                  <c:v>99.183159327968497</c:v>
                </c:pt>
                <c:pt idx="126">
                  <c:v>99.244236424334417</c:v>
                </c:pt>
                <c:pt idx="127">
                  <c:v>99.30077883825706</c:v>
                </c:pt>
                <c:pt idx="128">
                  <c:v>99.353118607202305</c:v>
                </c:pt>
                <c:pt idx="129">
                  <c:v>99.40156412599363</c:v>
                </c:pt>
                <c:pt idx="130">
                  <c:v>99.446401733124347</c:v>
                </c:pt>
                <c:pt idx="131">
                  <c:v>99.487897204953754</c:v>
                </c:pt>
                <c:pt idx="132">
                  <c:v>99.526297160933453</c:v>
                </c:pt>
                <c:pt idx="133">
                  <c:v>99.561830383287045</c:v>
                </c:pt>
                <c:pt idx="134">
                  <c:v>99.59470905475419</c:v>
                </c:pt>
                <c:pt idx="135">
                  <c:v>99.625129918126007</c:v>
                </c:pt>
                <c:pt idx="136">
                  <c:v>99.653275361354503</c:v>
                </c:pt>
                <c:pt idx="137">
                  <c:v>99.679314432023887</c:v>
                </c:pt>
                <c:pt idx="138">
                  <c:v>99.703403784939766</c:v>
                </c:pt>
                <c:pt idx="139">
                  <c:v>99.725688566525591</c:v>
                </c:pt>
                <c:pt idx="140">
                  <c:v>99.746303239627167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6F87-4687-8917-D52048C35B51}"/>
            </c:ext>
          </c:extLst>
        </c:ser>
        <c:ser>
          <c:idx val="1"/>
          <c:order val="1"/>
          <c:tx>
            <c:v>C0</c:v>
          </c:tx>
          <c:spPr>
            <a:ln w="28575" cap="rnd">
              <a:noFill/>
              <a:round/>
            </a:ln>
            <a:effectLst/>
          </c:spPr>
          <c:marker>
            <c:symbol val="square"/>
            <c:size val="6"/>
            <c:spPr>
              <a:solidFill>
                <a:schemeClr val="accent1"/>
              </a:solidFill>
              <a:ln w="9525">
                <a:solidFill>
                  <a:schemeClr val="accent1">
                    <a:lumMod val="50000"/>
                  </a:schemeClr>
                </a:solidFill>
              </a:ln>
              <a:effectLst/>
            </c:spPr>
          </c:marker>
          <c:xVal>
            <c:numRef>
              <c:f>'3.1 LT50 (Fig. 3)'!$J$2:$J$7</c:f>
              <c:numCache>
                <c:formatCode>General</c:formatCode>
                <c:ptCount val="6"/>
                <c:pt idx="0">
                  <c:v>-12</c:v>
                </c:pt>
                <c:pt idx="1">
                  <c:v>-9</c:v>
                </c:pt>
                <c:pt idx="2">
                  <c:v>-8</c:v>
                </c:pt>
                <c:pt idx="3">
                  <c:v>-7</c:v>
                </c:pt>
                <c:pt idx="4">
                  <c:v>-6</c:v>
                </c:pt>
                <c:pt idx="5">
                  <c:v>-3</c:v>
                </c:pt>
              </c:numCache>
            </c:numRef>
          </c:xVal>
          <c:yVal>
            <c:numRef>
              <c:f>'3.1 LT50 (Fig. 3)'!$K$2:$K$7</c:f>
              <c:numCache>
                <c:formatCode>0</c:formatCode>
                <c:ptCount val="6"/>
                <c:pt idx="0">
                  <c:v>0</c:v>
                </c:pt>
                <c:pt idx="1">
                  <c:v>30</c:v>
                </c:pt>
                <c:pt idx="2">
                  <c:v>40</c:v>
                </c:pt>
                <c:pt idx="3">
                  <c:v>60</c:v>
                </c:pt>
                <c:pt idx="4">
                  <c:v>80</c:v>
                </c:pt>
                <c:pt idx="5">
                  <c:v>100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6F87-4687-8917-D52048C35B51}"/>
            </c:ext>
          </c:extLst>
        </c:ser>
        <c:ser>
          <c:idx val="2"/>
          <c:order val="2"/>
          <c:tx>
            <c:v>Early</c:v>
          </c:tx>
          <c:spPr>
            <a:ln w="12700" cap="rnd">
              <a:solidFill>
                <a:schemeClr val="accent1">
                  <a:lumMod val="75000"/>
                </a:schemeClr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'3.1 LT50 (Fig. 3)'!$O$2:$O$142</c:f>
              <c:numCache>
                <c:formatCode>General</c:formatCode>
                <c:ptCount val="141"/>
                <c:pt idx="0">
                  <c:v>-14</c:v>
                </c:pt>
                <c:pt idx="1">
                  <c:v>-13.9</c:v>
                </c:pt>
                <c:pt idx="2">
                  <c:v>-13.8</c:v>
                </c:pt>
                <c:pt idx="3">
                  <c:v>-13.700000000000001</c:v>
                </c:pt>
                <c:pt idx="4">
                  <c:v>-13.600000000000001</c:v>
                </c:pt>
                <c:pt idx="5">
                  <c:v>-13.500000000000002</c:v>
                </c:pt>
                <c:pt idx="6">
                  <c:v>-13.400000000000002</c:v>
                </c:pt>
                <c:pt idx="7">
                  <c:v>-13.300000000000002</c:v>
                </c:pt>
                <c:pt idx="8">
                  <c:v>-13.200000000000003</c:v>
                </c:pt>
                <c:pt idx="9">
                  <c:v>-13.100000000000003</c:v>
                </c:pt>
                <c:pt idx="10">
                  <c:v>-13.000000000000004</c:v>
                </c:pt>
                <c:pt idx="11">
                  <c:v>-12.900000000000004</c:v>
                </c:pt>
                <c:pt idx="12">
                  <c:v>-12.800000000000004</c:v>
                </c:pt>
                <c:pt idx="13">
                  <c:v>-12.700000000000005</c:v>
                </c:pt>
                <c:pt idx="14">
                  <c:v>-12.600000000000005</c:v>
                </c:pt>
                <c:pt idx="15">
                  <c:v>-12.500000000000005</c:v>
                </c:pt>
                <c:pt idx="16">
                  <c:v>-12.400000000000006</c:v>
                </c:pt>
                <c:pt idx="17">
                  <c:v>-12.300000000000006</c:v>
                </c:pt>
                <c:pt idx="18">
                  <c:v>-12.200000000000006</c:v>
                </c:pt>
                <c:pt idx="19">
                  <c:v>-12.100000000000007</c:v>
                </c:pt>
                <c:pt idx="20">
                  <c:v>-12</c:v>
                </c:pt>
                <c:pt idx="21">
                  <c:v>-11.9</c:v>
                </c:pt>
                <c:pt idx="22">
                  <c:v>-11.8</c:v>
                </c:pt>
                <c:pt idx="23">
                  <c:v>-11.700000000000001</c:v>
                </c:pt>
                <c:pt idx="24">
                  <c:v>-11.600000000000001</c:v>
                </c:pt>
                <c:pt idx="25">
                  <c:v>-11.500000000000002</c:v>
                </c:pt>
                <c:pt idx="26">
                  <c:v>-11.400000000000002</c:v>
                </c:pt>
                <c:pt idx="27">
                  <c:v>-11.300000000000002</c:v>
                </c:pt>
                <c:pt idx="28">
                  <c:v>-11.200000000000003</c:v>
                </c:pt>
                <c:pt idx="29">
                  <c:v>-11.100000000000003</c:v>
                </c:pt>
                <c:pt idx="30">
                  <c:v>-11.000000000000004</c:v>
                </c:pt>
                <c:pt idx="31">
                  <c:v>-10.900000000000004</c:v>
                </c:pt>
                <c:pt idx="32">
                  <c:v>-10.800000000000004</c:v>
                </c:pt>
                <c:pt idx="33">
                  <c:v>-10.700000000000005</c:v>
                </c:pt>
                <c:pt idx="34">
                  <c:v>-10.600000000000005</c:v>
                </c:pt>
                <c:pt idx="35">
                  <c:v>-10.500000000000005</c:v>
                </c:pt>
                <c:pt idx="36">
                  <c:v>-10.400000000000006</c:v>
                </c:pt>
                <c:pt idx="37">
                  <c:v>-10.300000000000006</c:v>
                </c:pt>
                <c:pt idx="38">
                  <c:v>-10.200000000000006</c:v>
                </c:pt>
                <c:pt idx="39">
                  <c:v>-10.100000000000007</c:v>
                </c:pt>
                <c:pt idx="40">
                  <c:v>-10.000000000000007</c:v>
                </c:pt>
                <c:pt idx="41">
                  <c:v>-9.9000000000000075</c:v>
                </c:pt>
                <c:pt idx="42">
                  <c:v>-9.8000000000000078</c:v>
                </c:pt>
                <c:pt idx="43">
                  <c:v>-9.7000000000000082</c:v>
                </c:pt>
                <c:pt idx="44">
                  <c:v>-9.6000000000000085</c:v>
                </c:pt>
                <c:pt idx="45">
                  <c:v>-9.5000000000000089</c:v>
                </c:pt>
                <c:pt idx="46">
                  <c:v>-9.4000000000000092</c:v>
                </c:pt>
                <c:pt idx="47">
                  <c:v>-9.3000000000000096</c:v>
                </c:pt>
                <c:pt idx="48">
                  <c:v>-9.2000000000000099</c:v>
                </c:pt>
                <c:pt idx="49">
                  <c:v>-9.1000000000000103</c:v>
                </c:pt>
                <c:pt idx="50">
                  <c:v>-9.0000000000000107</c:v>
                </c:pt>
                <c:pt idx="51">
                  <c:v>-8.900000000000011</c:v>
                </c:pt>
                <c:pt idx="52">
                  <c:v>-8.8000000000000114</c:v>
                </c:pt>
                <c:pt idx="53">
                  <c:v>-8.7000000000000117</c:v>
                </c:pt>
                <c:pt idx="54">
                  <c:v>-8.6000000000000121</c:v>
                </c:pt>
                <c:pt idx="55">
                  <c:v>-8.5000000000000124</c:v>
                </c:pt>
                <c:pt idx="56">
                  <c:v>-8.4000000000000128</c:v>
                </c:pt>
                <c:pt idx="57">
                  <c:v>-8.3000000000000131</c:v>
                </c:pt>
                <c:pt idx="58">
                  <c:v>-8.2000000000000135</c:v>
                </c:pt>
                <c:pt idx="59">
                  <c:v>-8.1000000000000139</c:v>
                </c:pt>
                <c:pt idx="60">
                  <c:v>-8.0000000000000142</c:v>
                </c:pt>
                <c:pt idx="61">
                  <c:v>-7.9000000000000146</c:v>
                </c:pt>
                <c:pt idx="62">
                  <c:v>-7.8000000000000149</c:v>
                </c:pt>
                <c:pt idx="63">
                  <c:v>-7.7000000000000153</c:v>
                </c:pt>
                <c:pt idx="64">
                  <c:v>-7.6000000000000156</c:v>
                </c:pt>
                <c:pt idx="65">
                  <c:v>-7.500000000000016</c:v>
                </c:pt>
                <c:pt idx="66">
                  <c:v>-7.4000000000000163</c:v>
                </c:pt>
                <c:pt idx="67">
                  <c:v>-7.3000000000000167</c:v>
                </c:pt>
                <c:pt idx="68">
                  <c:v>-7.2000000000000171</c:v>
                </c:pt>
                <c:pt idx="69">
                  <c:v>-7.1000000000000174</c:v>
                </c:pt>
                <c:pt idx="70">
                  <c:v>-7.0000000000000178</c:v>
                </c:pt>
                <c:pt idx="71">
                  <c:v>-6.9000000000000181</c:v>
                </c:pt>
                <c:pt idx="72">
                  <c:v>-6.8000000000000185</c:v>
                </c:pt>
                <c:pt idx="73">
                  <c:v>-6.7000000000000188</c:v>
                </c:pt>
                <c:pt idx="74">
                  <c:v>-6.6000000000000192</c:v>
                </c:pt>
                <c:pt idx="75">
                  <c:v>-6.5000000000000195</c:v>
                </c:pt>
                <c:pt idx="76">
                  <c:v>-6.4000000000000199</c:v>
                </c:pt>
                <c:pt idx="77">
                  <c:v>-6.3000000000000203</c:v>
                </c:pt>
                <c:pt idx="78">
                  <c:v>-6.2000000000000206</c:v>
                </c:pt>
                <c:pt idx="79">
                  <c:v>-6.100000000000021</c:v>
                </c:pt>
                <c:pt idx="80">
                  <c:v>-6.0000000000000213</c:v>
                </c:pt>
                <c:pt idx="81">
                  <c:v>-5.9000000000000217</c:v>
                </c:pt>
                <c:pt idx="82">
                  <c:v>-5.800000000000022</c:v>
                </c:pt>
                <c:pt idx="83">
                  <c:v>-5.7000000000000224</c:v>
                </c:pt>
                <c:pt idx="84">
                  <c:v>-5.6000000000000227</c:v>
                </c:pt>
                <c:pt idx="85">
                  <c:v>-5.5000000000000231</c:v>
                </c:pt>
                <c:pt idx="86">
                  <c:v>-5.4000000000000234</c:v>
                </c:pt>
                <c:pt idx="87">
                  <c:v>-5.3000000000000238</c:v>
                </c:pt>
                <c:pt idx="88">
                  <c:v>-5.2000000000000242</c:v>
                </c:pt>
                <c:pt idx="89">
                  <c:v>-5.1000000000000245</c:v>
                </c:pt>
                <c:pt idx="90">
                  <c:v>-5.0000000000000249</c:v>
                </c:pt>
                <c:pt idx="91">
                  <c:v>-4.9000000000000252</c:v>
                </c:pt>
                <c:pt idx="92">
                  <c:v>-4.8000000000000256</c:v>
                </c:pt>
                <c:pt idx="93">
                  <c:v>-4.7000000000000259</c:v>
                </c:pt>
                <c:pt idx="94">
                  <c:v>-4.6000000000000263</c:v>
                </c:pt>
                <c:pt idx="95">
                  <c:v>-4.5000000000000266</c:v>
                </c:pt>
                <c:pt idx="96">
                  <c:v>-4.400000000000027</c:v>
                </c:pt>
                <c:pt idx="97">
                  <c:v>-4.3000000000000274</c:v>
                </c:pt>
                <c:pt idx="98">
                  <c:v>-4.2000000000000277</c:v>
                </c:pt>
                <c:pt idx="99">
                  <c:v>-4.1000000000000281</c:v>
                </c:pt>
                <c:pt idx="100">
                  <c:v>-4.0000000000000284</c:v>
                </c:pt>
                <c:pt idx="101">
                  <c:v>-3.9000000000000283</c:v>
                </c:pt>
                <c:pt idx="102">
                  <c:v>-3.8000000000000282</c:v>
                </c:pt>
                <c:pt idx="103">
                  <c:v>-3.7000000000000282</c:v>
                </c:pt>
                <c:pt idx="104">
                  <c:v>-3.6000000000000281</c:v>
                </c:pt>
                <c:pt idx="105">
                  <c:v>-3.500000000000028</c:v>
                </c:pt>
                <c:pt idx="106">
                  <c:v>-3.4000000000000279</c:v>
                </c:pt>
                <c:pt idx="107">
                  <c:v>-3.3000000000000278</c:v>
                </c:pt>
                <c:pt idx="108">
                  <c:v>-3.2000000000000277</c:v>
                </c:pt>
                <c:pt idx="109">
                  <c:v>-3.1000000000000276</c:v>
                </c:pt>
                <c:pt idx="110">
                  <c:v>-3.0000000000000275</c:v>
                </c:pt>
                <c:pt idx="111">
                  <c:v>-2.9000000000000274</c:v>
                </c:pt>
                <c:pt idx="112">
                  <c:v>-2.8000000000000274</c:v>
                </c:pt>
                <c:pt idx="113">
                  <c:v>-2.7000000000000273</c:v>
                </c:pt>
                <c:pt idx="114">
                  <c:v>-2.6000000000000272</c:v>
                </c:pt>
                <c:pt idx="115">
                  <c:v>-2.5000000000000271</c:v>
                </c:pt>
                <c:pt idx="116">
                  <c:v>-2.400000000000027</c:v>
                </c:pt>
                <c:pt idx="117">
                  <c:v>-2.3000000000000269</c:v>
                </c:pt>
                <c:pt idx="118">
                  <c:v>-2.2000000000000268</c:v>
                </c:pt>
                <c:pt idx="119">
                  <c:v>-2.1000000000000267</c:v>
                </c:pt>
                <c:pt idx="120">
                  <c:v>-2.0000000000000266</c:v>
                </c:pt>
                <c:pt idx="121">
                  <c:v>-1.9000000000000266</c:v>
                </c:pt>
                <c:pt idx="122">
                  <c:v>-1.8000000000000265</c:v>
                </c:pt>
                <c:pt idx="123">
                  <c:v>-1.7000000000000264</c:v>
                </c:pt>
                <c:pt idx="124">
                  <c:v>-1.6000000000000263</c:v>
                </c:pt>
                <c:pt idx="125">
                  <c:v>-1.5000000000000262</c:v>
                </c:pt>
                <c:pt idx="126">
                  <c:v>-1.4000000000000261</c:v>
                </c:pt>
                <c:pt idx="127">
                  <c:v>-1.300000000000026</c:v>
                </c:pt>
                <c:pt idx="128">
                  <c:v>-1.2000000000000259</c:v>
                </c:pt>
                <c:pt idx="129">
                  <c:v>-1.1000000000000258</c:v>
                </c:pt>
                <c:pt idx="130">
                  <c:v>-1.0000000000000258</c:v>
                </c:pt>
                <c:pt idx="131">
                  <c:v>-0.90000000000002578</c:v>
                </c:pt>
                <c:pt idx="132">
                  <c:v>-0.8000000000000258</c:v>
                </c:pt>
                <c:pt idx="133">
                  <c:v>-0.70000000000002582</c:v>
                </c:pt>
                <c:pt idx="134">
                  <c:v>-0.60000000000002585</c:v>
                </c:pt>
                <c:pt idx="135">
                  <c:v>-0.50000000000002587</c:v>
                </c:pt>
                <c:pt idx="136">
                  <c:v>-0.40000000000002589</c:v>
                </c:pt>
                <c:pt idx="137">
                  <c:v>-0.30000000000002591</c:v>
                </c:pt>
                <c:pt idx="138">
                  <c:v>-0.20000000000002591</c:v>
                </c:pt>
                <c:pt idx="139">
                  <c:v>-0.1000000000000259</c:v>
                </c:pt>
                <c:pt idx="140">
                  <c:v>0</c:v>
                </c:pt>
              </c:numCache>
            </c:numRef>
          </c:xVal>
          <c:yVal>
            <c:numRef>
              <c:f>'3.1 LT50 (Fig. 3)'!$Q$2:$Q$142</c:f>
              <c:numCache>
                <c:formatCode>General</c:formatCode>
                <c:ptCount val="141"/>
                <c:pt idx="0">
                  <c:v>0.1727427807805996</c:v>
                </c:pt>
                <c:pt idx="1">
                  <c:v>0.18956490720786312</c:v>
                </c:pt>
                <c:pt idx="2">
                  <c:v>0.20802180094252931</c:v>
                </c:pt>
                <c:pt idx="3">
                  <c:v>0.22827163109837417</c:v>
                </c:pt>
                <c:pt idx="4">
                  <c:v>0.25048772795968427</c:v>
                </c:pt>
                <c:pt idx="5">
                  <c:v>0.27486000720949688</c:v>
                </c:pt>
                <c:pt idx="6">
                  <c:v>0.30159652200259723</c:v>
                </c:pt>
                <c:pt idx="7">
                  <c:v>0.33092515312837967</c:v>
                </c:pt>
                <c:pt idx="8">
                  <c:v>0.36309544806685617</c:v>
                </c:pt>
                <c:pt idx="9">
                  <c:v>0.39838062026807436</c:v>
                </c:pt>
                <c:pt idx="10">
                  <c:v>0.43707972046179588</c:v>
                </c:pt>
                <c:pt idx="11">
                  <c:v>0.47951999220672292</c:v>
                </c:pt>
                <c:pt idx="12">
                  <c:v>0.52605942418733143</c:v>
                </c:pt>
                <c:pt idx="13">
                  <c:v>0.5770895119255024</c:v>
                </c:pt>
                <c:pt idx="14">
                  <c:v>0.63303824154964217</c:v>
                </c:pt>
                <c:pt idx="15">
                  <c:v>0.69437330800287289</c:v>
                </c:pt>
                <c:pt idx="16">
                  <c:v>0.76160557951033803</c:v>
                </c:pt>
                <c:pt idx="17">
                  <c:v>0.83529281918775977</c:v>
                </c:pt>
                <c:pt idx="18">
                  <c:v>0.91604367326881742</c:v>
                </c:pt>
                <c:pt idx="19">
                  <c:v>1.0045219334515787</c:v>
                </c:pt>
                <c:pt idx="20">
                  <c:v>1.1014510781897318</c:v>
                </c:pt>
                <c:pt idx="21">
                  <c:v>1.2076190942385951</c:v>
                </c:pt>
                <c:pt idx="22">
                  <c:v>1.3238835752428331</c:v>
                </c:pt>
                <c:pt idx="23">
                  <c:v>1.4511770884324544</c:v>
                </c:pt>
                <c:pt idx="24">
                  <c:v>1.5905127933629288</c:v>
                </c:pt>
                <c:pt idx="25">
                  <c:v>1.7429902878546275</c:v>
                </c:pt>
                <c:pt idx="26">
                  <c:v>1.9098016455943099</c:v>
                </c:pt>
                <c:pt idx="27">
                  <c:v>2.0922375969736997</c:v>
                </c:pt>
                <c:pt idx="28">
                  <c:v>2.2916937893577209</c:v>
                </c:pt>
                <c:pt idx="29">
                  <c:v>2.5096770447909802</c:v>
                </c:pt>
                <c:pt idx="30">
                  <c:v>2.7478115118629827</c:v>
                </c:pt>
                <c:pt idx="31">
                  <c:v>3.0078445837808863</c:v>
                </c:pt>
                <c:pt idx="32">
                  <c:v>3.2916524264097995</c:v>
                </c:pt>
                <c:pt idx="33">
                  <c:v>3.6012449279809635</c:v>
                </c:pt>
                <c:pt idx="34">
                  <c:v>3.9387698463038872</c:v>
                </c:pt>
                <c:pt idx="35">
                  <c:v>4.3065158897903073</c:v>
                </c:pt>
                <c:pt idx="36">
                  <c:v>4.7069144257832614</c:v>
                </c:pt>
                <c:pt idx="37">
                  <c:v>5.1425394642773092</c:v>
                </c:pt>
                <c:pt idx="38">
                  <c:v>5.6161055182124056</c:v>
                </c:pt>
                <c:pt idx="39">
                  <c:v>6.1304628947248725</c:v>
                </c:pt>
                <c:pt idx="40">
                  <c:v>6.6885899272505949</c:v>
                </c:pt>
                <c:pt idx="41">
                  <c:v>7.2935816191162353</c:v>
                </c:pt>
                <c:pt idx="42">
                  <c:v>7.9486341389414088</c:v>
                </c:pt>
                <c:pt idx="43">
                  <c:v>8.6570245913906572</c:v>
                </c:pt>
                <c:pt idx="44">
                  <c:v>9.4220854890156946</c:v>
                </c:pt>
                <c:pt idx="45">
                  <c:v>10.247173378388615</c:v>
                </c:pt>
                <c:pt idx="46">
                  <c:v>11.135631133365482</c:v>
                </c:pt>
                <c:pt idx="47">
                  <c:v>12.090743527394668</c:v>
                </c:pt>
                <c:pt idx="48">
                  <c:v>13.115685842417243</c:v>
                </c:pt>
                <c:pt idx="49">
                  <c:v>14.213465470397216</c:v>
                </c:pt>
                <c:pt idx="50">
                  <c:v>15.386856719466426</c:v>
                </c:pt>
                <c:pt idx="51">
                  <c:v>16.638329351875939</c:v>
                </c:pt>
                <c:pt idx="52">
                  <c:v>17.969971753197999</c:v>
                </c:pt>
                <c:pt idx="53">
                  <c:v>19.383410053990044</c:v>
                </c:pt>
                <c:pt idx="54">
                  <c:v>20.879724982394499</c:v>
                </c:pt>
                <c:pt idx="55">
                  <c:v>22.459368697501944</c:v>
                </c:pt>
                <c:pt idx="56">
                  <c:v>24.12208430965406</c:v>
                </c:pt>
                <c:pt idx="57">
                  <c:v>25.866831198910337</c:v>
                </c:pt>
                <c:pt idx="58">
                  <c:v>27.691719554749881</c:v>
                </c:pt>
                <c:pt idx="59">
                  <c:v>29.593957734054388</c:v>
                </c:pt>
                <c:pt idx="60">
                  <c:v>31.569816027162204</c:v>
                </c:pt>
                <c:pt idx="61">
                  <c:v>33.614610196418731</c:v>
                </c:pt>
                <c:pt idx="62">
                  <c:v>35.722707683515395</c:v>
                </c:pt>
                <c:pt idx="63">
                  <c:v>37.887558664216762</c:v>
                </c:pt>
                <c:pt idx="64">
                  <c:v>40.101753177473839</c:v>
                </c:pt>
                <c:pt idx="65">
                  <c:v>42.357104411093182</c:v>
                </c:pt>
                <c:pt idx="66">
                  <c:v>44.644756953430949</c:v>
                </c:pt>
                <c:pt idx="67">
                  <c:v>46.95531750629624</c:v>
                </c:pt>
                <c:pt idx="68">
                  <c:v>49.279004298357854</c:v>
                </c:pt>
                <c:pt idx="69">
                  <c:v>51.605810344483579</c:v>
                </c:pt>
                <c:pt idx="70">
                  <c:v>53.925674860232839</c:v>
                </c:pt>
                <c:pt idx="71">
                  <c:v>56.228656638222446</c:v>
                </c:pt>
                <c:pt idx="72">
                  <c:v>58.505103071126548</c:v>
                </c:pt>
                <c:pt idx="73">
                  <c:v>60.745808776137686</c:v>
                </c:pt>
                <c:pt idx="74">
                  <c:v>62.942158412437543</c:v>
                </c:pt>
                <c:pt idx="75">
                  <c:v>65.086249227706531</c:v>
                </c:pt>
                <c:pt idx="76">
                  <c:v>67.170990037166959</c:v>
                </c:pt>
                <c:pt idx="77">
                  <c:v>69.190174629016354</c:v>
                </c:pt>
                <c:pt idx="78">
                  <c:v>71.138528899810893</c:v>
                </c:pt>
                <c:pt idx="79">
                  <c:v>73.01173225657449</c:v>
                </c:pt>
                <c:pt idx="80">
                  <c:v>74.806414900146905</c:v>
                </c:pt>
                <c:pt idx="81">
                  <c:v>76.520133470319109</c:v>
                </c:pt>
                <c:pt idx="82">
                  <c:v>78.151328156614497</c:v>
                </c:pt>
                <c:pt idx="83">
                  <c:v>79.699264752474164</c:v>
                </c:pt>
                <c:pt idx="84">
                  <c:v>81.163965269307766</c:v>
                </c:pt>
                <c:pt idx="85">
                  <c:v>82.546130660368107</c:v>
                </c:pt>
                <c:pt idx="86">
                  <c:v>83.84705897270473</c:v>
                </c:pt>
                <c:pt idx="87">
                  <c:v>85.068561892959735</c:v>
                </c:pt>
                <c:pt idx="88">
                  <c:v>86.212882223525753</c:v>
                </c:pt>
                <c:pt idx="89">
                  <c:v>87.28261435961906</c:v>
                </c:pt>
                <c:pt idx="90">
                  <c:v>88.280629368815013</c:v>
                </c:pt>
                <c:pt idx="91">
                  <c:v>89.210005828723865</c:v>
                </c:pt>
                <c:pt idx="92">
                  <c:v>90.073967174276689</c:v>
                </c:pt>
                <c:pt idx="93">
                  <c:v>90.87582595496653</c:v>
                </c:pt>
                <c:pt idx="94">
                  <c:v>91.618935109709469</c:v>
                </c:pt>
                <c:pt idx="95">
                  <c:v>92.306646133289917</c:v>
                </c:pt>
                <c:pt idx="96">
                  <c:v>92.94227383062524</c:v>
                </c:pt>
                <c:pt idx="97">
                  <c:v>93.529067227967047</c:v>
                </c:pt>
                <c:pt idx="98">
                  <c:v>94.070186126941607</c:v>
                </c:pt>
                <c:pt idx="99">
                  <c:v>94.568682740779238</c:v>
                </c:pt>
                <c:pt idx="100">
                  <c:v>95.02748783501535</c:v>
                </c:pt>
                <c:pt idx="101">
                  <c:v>95.449400800664108</c:v>
                </c:pt>
                <c:pt idx="102">
                  <c:v>95.837083110391802</c:v>
                </c:pt>
                <c:pt idx="103">
                  <c:v>96.193054642425381</c:v>
                </c:pt>
                <c:pt idx="104">
                  <c:v>96.519692398572246</c:v>
                </c:pt>
                <c:pt idx="105">
                  <c:v>96.819231188399314</c:v>
                </c:pt>
                <c:pt idx="106">
                  <c:v>97.09376589868107</c:v>
                </c:pt>
                <c:pt idx="107">
                  <c:v>97.345255013721655</c:v>
                </c:pt>
                <c:pt idx="108">
                  <c:v>97.575525096680892</c:v>
                </c:pt>
                <c:pt idx="109">
                  <c:v>97.78627598366198</c:v>
                </c:pt>
                <c:pt idx="110">
                  <c:v>97.979086480483659</c:v>
                </c:pt>
                <c:pt idx="111">
                  <c:v>98.155420386481239</c:v>
                </c:pt>
                <c:pt idx="112">
                  <c:v>98.31663270029614</c:v>
                </c:pt>
                <c:pt idx="113">
                  <c:v>98.463975889502123</c:v>
                </c:pt>
                <c:pt idx="114">
                  <c:v>98.598606129270678</c:v>
                </c:pt>
                <c:pt idx="115">
                  <c:v>98.721589435351248</c:v>
                </c:pt>
                <c:pt idx="116">
                  <c:v>98.833907633723001</c:v>
                </c:pt>
                <c:pt idx="117">
                  <c:v>98.936464123673545</c:v>
                </c:pt>
                <c:pt idx="118">
                  <c:v>99.030089403077312</c:v>
                </c:pt>
                <c:pt idx="119">
                  <c:v>99.115546334579165</c:v>
                </c:pt>
                <c:pt idx="120">
                  <c:v>99.193535139513017</c:v>
                </c:pt>
                <c:pt idx="121">
                  <c:v>99.264698112951606</c:v>
                </c:pt>
                <c:pt idx="122">
                  <c:v>99.329624058525226</c:v>
                </c:pt>
                <c:pt idx="123">
                  <c:v>99.388852445766176</c:v>
                </c:pt>
                <c:pt idx="124">
                  <c:v>99.442877295912666</c:v>
                </c:pt>
                <c:pt idx="125">
                  <c:v>99.492150804499587</c:v>
                </c:pt>
                <c:pt idx="126">
                  <c:v>99.537086710809348</c:v>
                </c:pt>
                <c:pt idx="127">
                  <c:v>99.57806342547174</c:v>
                </c:pt>
                <c:pt idx="128">
                  <c:v>99.615426928285757</c:v>
                </c:pt>
                <c:pt idx="129">
                  <c:v>99.649493448776838</c:v>
                </c:pt>
                <c:pt idx="130">
                  <c:v>99.680551942165621</c:v>
                </c:pt>
                <c:pt idx="131">
                  <c:v>99.708866373374178</c:v>
                </c:pt>
                <c:pt idx="132">
                  <c:v>99.734677821478741</c:v>
                </c:pt>
                <c:pt idx="133">
                  <c:v>99.758206416675051</c:v>
                </c:pt>
                <c:pt idx="134">
                  <c:v>99.779653121389927</c:v>
                </c:pt>
                <c:pt idx="135">
                  <c:v>99.799201366672918</c:v>
                </c:pt>
                <c:pt idx="136">
                  <c:v>99.81701855446245</c:v>
                </c:pt>
                <c:pt idx="137">
                  <c:v>99.833257435753836</c:v>
                </c:pt>
                <c:pt idx="138">
                  <c:v>99.848057374120216</c:v>
                </c:pt>
                <c:pt idx="139">
                  <c:v>99.861545503459837</c:v>
                </c:pt>
                <c:pt idx="140">
                  <c:v>99.873837788273903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6F87-4687-8917-D52048C35B51}"/>
            </c:ext>
          </c:extLst>
        </c:ser>
        <c:ser>
          <c:idx val="3"/>
          <c:order val="3"/>
          <c:tx>
            <c:v>Late</c:v>
          </c:tx>
          <c:spPr>
            <a:ln w="12700" cap="rnd">
              <a:solidFill>
                <a:schemeClr val="accent1">
                  <a:lumMod val="75000"/>
                </a:schemeClr>
              </a:solidFill>
              <a:prstDash val="sysDot"/>
              <a:round/>
            </a:ln>
            <a:effectLst/>
          </c:spPr>
          <c:marker>
            <c:symbol val="none"/>
          </c:marker>
          <c:xVal>
            <c:numRef>
              <c:f>'3.1 LT50 (Fig. 3)'!$O$2:$O$142</c:f>
              <c:numCache>
                <c:formatCode>General</c:formatCode>
                <c:ptCount val="141"/>
                <c:pt idx="0">
                  <c:v>-14</c:v>
                </c:pt>
                <c:pt idx="1">
                  <c:v>-13.9</c:v>
                </c:pt>
                <c:pt idx="2">
                  <c:v>-13.8</c:v>
                </c:pt>
                <c:pt idx="3">
                  <c:v>-13.700000000000001</c:v>
                </c:pt>
                <c:pt idx="4">
                  <c:v>-13.600000000000001</c:v>
                </c:pt>
                <c:pt idx="5">
                  <c:v>-13.500000000000002</c:v>
                </c:pt>
                <c:pt idx="6">
                  <c:v>-13.400000000000002</c:v>
                </c:pt>
                <c:pt idx="7">
                  <c:v>-13.300000000000002</c:v>
                </c:pt>
                <c:pt idx="8">
                  <c:v>-13.200000000000003</c:v>
                </c:pt>
                <c:pt idx="9">
                  <c:v>-13.100000000000003</c:v>
                </c:pt>
                <c:pt idx="10">
                  <c:v>-13.000000000000004</c:v>
                </c:pt>
                <c:pt idx="11">
                  <c:v>-12.900000000000004</c:v>
                </c:pt>
                <c:pt idx="12">
                  <c:v>-12.800000000000004</c:v>
                </c:pt>
                <c:pt idx="13">
                  <c:v>-12.700000000000005</c:v>
                </c:pt>
                <c:pt idx="14">
                  <c:v>-12.600000000000005</c:v>
                </c:pt>
                <c:pt idx="15">
                  <c:v>-12.500000000000005</c:v>
                </c:pt>
                <c:pt idx="16">
                  <c:v>-12.400000000000006</c:v>
                </c:pt>
                <c:pt idx="17">
                  <c:v>-12.300000000000006</c:v>
                </c:pt>
                <c:pt idx="18">
                  <c:v>-12.200000000000006</c:v>
                </c:pt>
                <c:pt idx="19">
                  <c:v>-12.100000000000007</c:v>
                </c:pt>
                <c:pt idx="20">
                  <c:v>-12</c:v>
                </c:pt>
                <c:pt idx="21">
                  <c:v>-11.9</c:v>
                </c:pt>
                <c:pt idx="22">
                  <c:v>-11.8</c:v>
                </c:pt>
                <c:pt idx="23">
                  <c:v>-11.700000000000001</c:v>
                </c:pt>
                <c:pt idx="24">
                  <c:v>-11.600000000000001</c:v>
                </c:pt>
                <c:pt idx="25">
                  <c:v>-11.500000000000002</c:v>
                </c:pt>
                <c:pt idx="26">
                  <c:v>-11.400000000000002</c:v>
                </c:pt>
                <c:pt idx="27">
                  <c:v>-11.300000000000002</c:v>
                </c:pt>
                <c:pt idx="28">
                  <c:v>-11.200000000000003</c:v>
                </c:pt>
                <c:pt idx="29">
                  <c:v>-11.100000000000003</c:v>
                </c:pt>
                <c:pt idx="30">
                  <c:v>-11.000000000000004</c:v>
                </c:pt>
                <c:pt idx="31">
                  <c:v>-10.900000000000004</c:v>
                </c:pt>
                <c:pt idx="32">
                  <c:v>-10.800000000000004</c:v>
                </c:pt>
                <c:pt idx="33">
                  <c:v>-10.700000000000005</c:v>
                </c:pt>
                <c:pt idx="34">
                  <c:v>-10.600000000000005</c:v>
                </c:pt>
                <c:pt idx="35">
                  <c:v>-10.500000000000005</c:v>
                </c:pt>
                <c:pt idx="36">
                  <c:v>-10.400000000000006</c:v>
                </c:pt>
                <c:pt idx="37">
                  <c:v>-10.300000000000006</c:v>
                </c:pt>
                <c:pt idx="38">
                  <c:v>-10.200000000000006</c:v>
                </c:pt>
                <c:pt idx="39">
                  <c:v>-10.100000000000007</c:v>
                </c:pt>
                <c:pt idx="40">
                  <c:v>-10.000000000000007</c:v>
                </c:pt>
                <c:pt idx="41">
                  <c:v>-9.9000000000000075</c:v>
                </c:pt>
                <c:pt idx="42">
                  <c:v>-9.8000000000000078</c:v>
                </c:pt>
                <c:pt idx="43">
                  <c:v>-9.7000000000000082</c:v>
                </c:pt>
                <c:pt idx="44">
                  <c:v>-9.6000000000000085</c:v>
                </c:pt>
                <c:pt idx="45">
                  <c:v>-9.5000000000000089</c:v>
                </c:pt>
                <c:pt idx="46">
                  <c:v>-9.4000000000000092</c:v>
                </c:pt>
                <c:pt idx="47">
                  <c:v>-9.3000000000000096</c:v>
                </c:pt>
                <c:pt idx="48">
                  <c:v>-9.2000000000000099</c:v>
                </c:pt>
                <c:pt idx="49">
                  <c:v>-9.1000000000000103</c:v>
                </c:pt>
                <c:pt idx="50">
                  <c:v>-9.0000000000000107</c:v>
                </c:pt>
                <c:pt idx="51">
                  <c:v>-8.900000000000011</c:v>
                </c:pt>
                <c:pt idx="52">
                  <c:v>-8.8000000000000114</c:v>
                </c:pt>
                <c:pt idx="53">
                  <c:v>-8.7000000000000117</c:v>
                </c:pt>
                <c:pt idx="54">
                  <c:v>-8.6000000000000121</c:v>
                </c:pt>
                <c:pt idx="55">
                  <c:v>-8.5000000000000124</c:v>
                </c:pt>
                <c:pt idx="56">
                  <c:v>-8.4000000000000128</c:v>
                </c:pt>
                <c:pt idx="57">
                  <c:v>-8.3000000000000131</c:v>
                </c:pt>
                <c:pt idx="58">
                  <c:v>-8.2000000000000135</c:v>
                </c:pt>
                <c:pt idx="59">
                  <c:v>-8.1000000000000139</c:v>
                </c:pt>
                <c:pt idx="60">
                  <c:v>-8.0000000000000142</c:v>
                </c:pt>
                <c:pt idx="61">
                  <c:v>-7.9000000000000146</c:v>
                </c:pt>
                <c:pt idx="62">
                  <c:v>-7.8000000000000149</c:v>
                </c:pt>
                <c:pt idx="63">
                  <c:v>-7.7000000000000153</c:v>
                </c:pt>
                <c:pt idx="64">
                  <c:v>-7.6000000000000156</c:v>
                </c:pt>
                <c:pt idx="65">
                  <c:v>-7.500000000000016</c:v>
                </c:pt>
                <c:pt idx="66">
                  <c:v>-7.4000000000000163</c:v>
                </c:pt>
                <c:pt idx="67">
                  <c:v>-7.3000000000000167</c:v>
                </c:pt>
                <c:pt idx="68">
                  <c:v>-7.2000000000000171</c:v>
                </c:pt>
                <c:pt idx="69">
                  <c:v>-7.1000000000000174</c:v>
                </c:pt>
                <c:pt idx="70">
                  <c:v>-7.0000000000000178</c:v>
                </c:pt>
                <c:pt idx="71">
                  <c:v>-6.9000000000000181</c:v>
                </c:pt>
                <c:pt idx="72">
                  <c:v>-6.8000000000000185</c:v>
                </c:pt>
                <c:pt idx="73">
                  <c:v>-6.7000000000000188</c:v>
                </c:pt>
                <c:pt idx="74">
                  <c:v>-6.6000000000000192</c:v>
                </c:pt>
                <c:pt idx="75">
                  <c:v>-6.5000000000000195</c:v>
                </c:pt>
                <c:pt idx="76">
                  <c:v>-6.4000000000000199</c:v>
                </c:pt>
                <c:pt idx="77">
                  <c:v>-6.3000000000000203</c:v>
                </c:pt>
                <c:pt idx="78">
                  <c:v>-6.2000000000000206</c:v>
                </c:pt>
                <c:pt idx="79">
                  <c:v>-6.100000000000021</c:v>
                </c:pt>
                <c:pt idx="80">
                  <c:v>-6.0000000000000213</c:v>
                </c:pt>
                <c:pt idx="81">
                  <c:v>-5.9000000000000217</c:v>
                </c:pt>
                <c:pt idx="82">
                  <c:v>-5.800000000000022</c:v>
                </c:pt>
                <c:pt idx="83">
                  <c:v>-5.7000000000000224</c:v>
                </c:pt>
                <c:pt idx="84">
                  <c:v>-5.6000000000000227</c:v>
                </c:pt>
                <c:pt idx="85">
                  <c:v>-5.5000000000000231</c:v>
                </c:pt>
                <c:pt idx="86">
                  <c:v>-5.4000000000000234</c:v>
                </c:pt>
                <c:pt idx="87">
                  <c:v>-5.3000000000000238</c:v>
                </c:pt>
                <c:pt idx="88">
                  <c:v>-5.2000000000000242</c:v>
                </c:pt>
                <c:pt idx="89">
                  <c:v>-5.1000000000000245</c:v>
                </c:pt>
                <c:pt idx="90">
                  <c:v>-5.0000000000000249</c:v>
                </c:pt>
                <c:pt idx="91">
                  <c:v>-4.9000000000000252</c:v>
                </c:pt>
                <c:pt idx="92">
                  <c:v>-4.8000000000000256</c:v>
                </c:pt>
                <c:pt idx="93">
                  <c:v>-4.7000000000000259</c:v>
                </c:pt>
                <c:pt idx="94">
                  <c:v>-4.6000000000000263</c:v>
                </c:pt>
                <c:pt idx="95">
                  <c:v>-4.5000000000000266</c:v>
                </c:pt>
                <c:pt idx="96">
                  <c:v>-4.400000000000027</c:v>
                </c:pt>
                <c:pt idx="97">
                  <c:v>-4.3000000000000274</c:v>
                </c:pt>
                <c:pt idx="98">
                  <c:v>-4.2000000000000277</c:v>
                </c:pt>
                <c:pt idx="99">
                  <c:v>-4.1000000000000281</c:v>
                </c:pt>
                <c:pt idx="100">
                  <c:v>-4.0000000000000284</c:v>
                </c:pt>
                <c:pt idx="101">
                  <c:v>-3.9000000000000283</c:v>
                </c:pt>
                <c:pt idx="102">
                  <c:v>-3.8000000000000282</c:v>
                </c:pt>
                <c:pt idx="103">
                  <c:v>-3.7000000000000282</c:v>
                </c:pt>
                <c:pt idx="104">
                  <c:v>-3.6000000000000281</c:v>
                </c:pt>
                <c:pt idx="105">
                  <c:v>-3.500000000000028</c:v>
                </c:pt>
                <c:pt idx="106">
                  <c:v>-3.4000000000000279</c:v>
                </c:pt>
                <c:pt idx="107">
                  <c:v>-3.3000000000000278</c:v>
                </c:pt>
                <c:pt idx="108">
                  <c:v>-3.2000000000000277</c:v>
                </c:pt>
                <c:pt idx="109">
                  <c:v>-3.1000000000000276</c:v>
                </c:pt>
                <c:pt idx="110">
                  <c:v>-3.0000000000000275</c:v>
                </c:pt>
                <c:pt idx="111">
                  <c:v>-2.9000000000000274</c:v>
                </c:pt>
                <c:pt idx="112">
                  <c:v>-2.8000000000000274</c:v>
                </c:pt>
                <c:pt idx="113">
                  <c:v>-2.7000000000000273</c:v>
                </c:pt>
                <c:pt idx="114">
                  <c:v>-2.6000000000000272</c:v>
                </c:pt>
                <c:pt idx="115">
                  <c:v>-2.5000000000000271</c:v>
                </c:pt>
                <c:pt idx="116">
                  <c:v>-2.400000000000027</c:v>
                </c:pt>
                <c:pt idx="117">
                  <c:v>-2.3000000000000269</c:v>
                </c:pt>
                <c:pt idx="118">
                  <c:v>-2.2000000000000268</c:v>
                </c:pt>
                <c:pt idx="119">
                  <c:v>-2.1000000000000267</c:v>
                </c:pt>
                <c:pt idx="120">
                  <c:v>-2.0000000000000266</c:v>
                </c:pt>
                <c:pt idx="121">
                  <c:v>-1.9000000000000266</c:v>
                </c:pt>
                <c:pt idx="122">
                  <c:v>-1.8000000000000265</c:v>
                </c:pt>
                <c:pt idx="123">
                  <c:v>-1.7000000000000264</c:v>
                </c:pt>
                <c:pt idx="124">
                  <c:v>-1.6000000000000263</c:v>
                </c:pt>
                <c:pt idx="125">
                  <c:v>-1.5000000000000262</c:v>
                </c:pt>
                <c:pt idx="126">
                  <c:v>-1.4000000000000261</c:v>
                </c:pt>
                <c:pt idx="127">
                  <c:v>-1.300000000000026</c:v>
                </c:pt>
                <c:pt idx="128">
                  <c:v>-1.2000000000000259</c:v>
                </c:pt>
                <c:pt idx="129">
                  <c:v>-1.1000000000000258</c:v>
                </c:pt>
                <c:pt idx="130">
                  <c:v>-1.0000000000000258</c:v>
                </c:pt>
                <c:pt idx="131">
                  <c:v>-0.90000000000002578</c:v>
                </c:pt>
                <c:pt idx="132">
                  <c:v>-0.8000000000000258</c:v>
                </c:pt>
                <c:pt idx="133">
                  <c:v>-0.70000000000002582</c:v>
                </c:pt>
                <c:pt idx="134">
                  <c:v>-0.60000000000002585</c:v>
                </c:pt>
                <c:pt idx="135">
                  <c:v>-0.50000000000002587</c:v>
                </c:pt>
                <c:pt idx="136">
                  <c:v>-0.40000000000002589</c:v>
                </c:pt>
                <c:pt idx="137">
                  <c:v>-0.30000000000002591</c:v>
                </c:pt>
                <c:pt idx="138">
                  <c:v>-0.20000000000002591</c:v>
                </c:pt>
                <c:pt idx="139">
                  <c:v>-0.1000000000000259</c:v>
                </c:pt>
                <c:pt idx="140">
                  <c:v>0</c:v>
                </c:pt>
              </c:numCache>
            </c:numRef>
          </c:xVal>
          <c:yVal>
            <c:numRef>
              <c:f>'3.1 LT50 (Fig. 3)'!$R$2:$R$142</c:f>
              <c:numCache>
                <c:formatCode>General</c:formatCode>
                <c:ptCount val="141"/>
                <c:pt idx="0">
                  <c:v>1.0499846044222949</c:v>
                </c:pt>
                <c:pt idx="1">
                  <c:v>1.1311547660437795</c:v>
                </c:pt>
                <c:pt idx="2">
                  <c:v>1.2185225992120663</c:v>
                </c:pt>
                <c:pt idx="3">
                  <c:v>1.3125489406306732</c:v>
                </c:pt>
                <c:pt idx="4">
                  <c:v>1.4137269131926091</c:v>
                </c:pt>
                <c:pt idx="5">
                  <c:v>1.5225838698636494</c:v>
                </c:pt>
                <c:pt idx="6">
                  <c:v>1.6396834021250721</c:v>
                </c:pt>
                <c:pt idx="7">
                  <c:v>1.7656274054815937</c:v>
                </c:pt>
                <c:pt idx="8">
                  <c:v>1.9010581923094596</c:v>
                </c:pt>
                <c:pt idx="9">
                  <c:v>2.0466606397371918</c:v>
                </c:pt>
                <c:pt idx="10">
                  <c:v>2.2031643572808064</c:v>
                </c:pt>
                <c:pt idx="11">
                  <c:v>2.3713458555593201</c:v>
                </c:pt>
                <c:pt idx="12">
                  <c:v>2.5520306935591446</c:v>
                </c:pt>
                <c:pt idx="13">
                  <c:v>2.7460955775629308</c:v>
                </c:pt>
                <c:pt idx="14">
                  <c:v>2.9544703799800698</c:v>
                </c:pt>
                <c:pt idx="15">
                  <c:v>3.178140040888251</c:v>
                </c:pt>
                <c:pt idx="16">
                  <c:v>3.4181463091039892</c:v>
                </c:pt>
                <c:pt idx="17">
                  <c:v>3.6755892730432635</c:v>
                </c:pt>
                <c:pt idx="18">
                  <c:v>3.9516286245265655</c:v>
                </c:pt>
                <c:pt idx="19">
                  <c:v>4.2474845910639196</c:v>
                </c:pt>
                <c:pt idx="20">
                  <c:v>4.5644384640896325</c:v>
                </c:pt>
                <c:pt idx="21">
                  <c:v>4.9038326422042946</c:v>
                </c:pt>
                <c:pt idx="22">
                  <c:v>5.2670700998654043</c:v>
                </c:pt>
                <c:pt idx="23">
                  <c:v>5.6556131833380867</c:v>
                </c:pt>
                <c:pt idx="24">
                  <c:v>6.0709816273264332</c:v>
                </c:pt>
                <c:pt idx="25">
                  <c:v>6.5147496778682417</c:v>
                </c:pt>
                <c:pt idx="26">
                  <c:v>6.9885422001828532</c:v>
                </c:pt>
                <c:pt idx="27">
                  <c:v>7.4940296446847841</c:v>
                </c:pt>
                <c:pt idx="28">
                  <c:v>8.0329217408704672</c:v>
                </c:pt>
                <c:pt idx="29">
                  <c:v>8.6069597878941426</c:v>
                </c:pt>
                <c:pt idx="30">
                  <c:v>9.2179074130954195</c:v>
                </c:pt>
                <c:pt idx="31">
                  <c:v>9.8675396763231156</c:v>
                </c:pt>
                <c:pt idx="32">
                  <c:v>10.557630409467247</c:v>
                </c:pt>
                <c:pt idx="33">
                  <c:v>11.289937698043436</c:v>
                </c:pt>
                <c:pt idx="34">
                  <c:v>12.066187435836508</c:v>
                </c:pt>
                <c:pt idx="35">
                  <c:v>12.888054915306212</c:v>
                </c:pt>
                <c:pt idx="36">
                  <c:v>13.75714445636066</c:v>
                </c:pt>
                <c:pt idx="37">
                  <c:v>14.674967124679803</c:v>
                </c:pt>
                <c:pt idx="38">
                  <c:v>15.642916648188447</c:v>
                </c:pt>
                <c:pt idx="39">
                  <c:v>16.662243706309546</c:v>
                </c:pt>
                <c:pt idx="40">
                  <c:v>17.734028840542852</c:v>
                </c:pt>
                <c:pt idx="41">
                  <c:v>18.859154315386984</c:v>
                </c:pt>
                <c:pt idx="42">
                  <c:v>20.038275343644141</c:v>
                </c:pt>
                <c:pt idx="43">
                  <c:v>21.271791176969369</c:v>
                </c:pt>
                <c:pt idx="44">
                  <c:v>22.559816647643345</c:v>
                </c:pt>
                <c:pt idx="45">
                  <c:v>23.902154826735345</c:v>
                </c:pt>
                <c:pt idx="46">
                  <c:v>25.298271532243707</c:v>
                </c:pt>
                <c:pt idx="47">
                  <c:v>26.74727247318388</c:v>
                </c:pt>
                <c:pt idx="48">
                  <c:v>28.247883846510518</c:v>
                </c:pt>
                <c:pt idx="49">
                  <c:v>29.798437207961523</c:v>
                </c:pt>
                <c:pt idx="50">
                  <c:v>31.396859410748572</c:v>
                </c:pt>
                <c:pt idx="51">
                  <c:v>33.040668343895042</c:v>
                </c:pt>
                <c:pt idx="52">
                  <c:v>34.726975102860003</c:v>
                </c:pt>
                <c:pt idx="53">
                  <c:v>36.452493088745264</c:v>
                </c:pt>
                <c:pt idx="54">
                  <c:v>38.213554360999062</c:v>
                </c:pt>
                <c:pt idx="55">
                  <c:v>40.006133366706607</c:v>
                </c:pt>
                <c:pt idx="56">
                  <c:v>41.825877944364841</c:v>
                </c:pt>
                <c:pt idx="57">
                  <c:v>43.668147260807096</c:v>
                </c:pt>
                <c:pt idx="58">
                  <c:v>45.52805609780512</c:v>
                </c:pt>
                <c:pt idx="59">
                  <c:v>47.400524672125243</c:v>
                </c:pt>
                <c:pt idx="60">
                  <c:v>49.280332962053251</c:v>
                </c:pt>
                <c:pt idx="61">
                  <c:v>51.162178336632095</c:v>
                </c:pt>
                <c:pt idx="62">
                  <c:v>53.040735151514717</c:v>
                </c:pt>
                <c:pt idx="63">
                  <c:v>54.910714895445651</c:v>
                </c:pt>
                <c:pt idx="64">
                  <c:v>56.766925448874744</c:v>
                </c:pt>
                <c:pt idx="65">
                  <c:v>58.604328052473477</c:v>
                </c:pt>
                <c:pt idx="66">
                  <c:v>60.418090676115177</c:v>
                </c:pt>
                <c:pt idx="67">
                  <c:v>62.203636622496909</c:v>
                </c:pt>
                <c:pt idx="68">
                  <c:v>63.956687385357718</c:v>
                </c:pt>
                <c:pt idx="69">
                  <c:v>65.673298999298623</c:v>
                </c:pt>
                <c:pt idx="70">
                  <c:v>67.349891354305441</c:v>
                </c:pt>
                <c:pt idx="71">
                  <c:v>68.983270190605694</c:v>
                </c:pt>
                <c:pt idx="72">
                  <c:v>70.570641726363675</c:v>
                </c:pt>
                <c:pt idx="73">
                  <c:v>72.109620091176041</c:v>
                </c:pt>
                <c:pt idx="74">
                  <c:v>73.598227933539533</c:v>
                </c:pt>
                <c:pt idx="75">
                  <c:v>75.034890733926503</c:v>
                </c:pt>
                <c:pt idx="76">
                  <c:v>76.418425482802917</c:v>
                </c:pt>
                <c:pt idx="77">
                  <c:v>77.74802447328473</c:v>
                </c:pt>
                <c:pt idx="78">
                  <c:v>79.02323501177878</c:v>
                </c:pt>
                <c:pt idx="79">
                  <c:v>80.243935869370233</c:v>
                </c:pt>
                <c:pt idx="80">
                  <c:v>81.410311285786364</c:v>
                </c:pt>
                <c:pt idx="81">
                  <c:v>82.522823301316762</c:v>
                </c:pt>
                <c:pt idx="82">
                  <c:v>83.582183135426561</c:v>
                </c:pt>
                <c:pt idx="83">
                  <c:v>84.589322259385042</c:v>
                </c:pt>
                <c:pt idx="84">
                  <c:v>85.545363729235532</c:v>
                </c:pt>
                <c:pt idx="85">
                  <c:v>86.45159425955805</c:v>
                </c:pt>
                <c:pt idx="86">
                  <c:v>87.309437431791835</c:v>
                </c:pt>
                <c:pt idx="87">
                  <c:v>88.120428346712472</c:v>
                </c:pt>
                <c:pt idx="88">
                  <c:v>88.886189951575062</c:v>
                </c:pt>
                <c:pt idx="89">
                  <c:v>89.60841120027824</c:v>
                </c:pt>
                <c:pt idx="90">
                  <c:v>90.2888271408533</c:v>
                </c:pt>
                <c:pt idx="91">
                  <c:v>90.929200969241251</c:v>
                </c:pt>
                <c:pt idx="92">
                  <c:v>91.531308041810789</c:v>
                </c:pt>
                <c:pt idx="93">
                  <c:v>92.096921801149648</c:v>
                </c:pt>
                <c:pt idx="94">
                  <c:v>92.627801539803343</c:v>
                </c:pt>
                <c:pt idx="95">
                  <c:v>93.125681904131824</c:v>
                </c:pt>
                <c:pt idx="96">
                  <c:v>93.592264024480357</c:v>
                </c:pt>
                <c:pt idx="97">
                  <c:v>94.029208147544949</c:v>
                </c:pt>
                <c:pt idx="98">
                  <c:v>94.438127641278072</c:v>
                </c:pt>
                <c:pt idx="99">
                  <c:v>94.820584241088184</c:v>
                </c:pt>
                <c:pt idx="100">
                  <c:v>95.178084407654936</c:v>
                </c:pt>
                <c:pt idx="101">
                  <c:v>95.512076670705639</c:v>
                </c:pt>
                <c:pt idx="102">
                  <c:v>95.823949838955315</c:v>
                </c:pt>
                <c:pt idx="103">
                  <c:v>96.115031963567475</c:v>
                </c:pt>
                <c:pt idx="104">
                  <c:v>96.386589950492521</c:v>
                </c:pt>
                <c:pt idx="105">
                  <c:v>96.639829725514147</c:v>
                </c:pt>
                <c:pt idx="106">
                  <c:v>96.875896864480765</c:v>
                </c:pt>
                <c:pt idx="107">
                  <c:v>97.095877609782079</c:v>
                </c:pt>
                <c:pt idx="108">
                  <c:v>97.300800202473724</c:v>
                </c:pt>
                <c:pt idx="109">
                  <c:v>97.491636467419923</c:v>
                </c:pt>
                <c:pt idx="110">
                  <c:v>97.669303596328461</c:v>
                </c:pt>
                <c:pt idx="111">
                  <c:v>97.834666080531264</c:v>
                </c:pt>
                <c:pt idx="112">
                  <c:v>97.988537751788826</c:v>
                </c:pt>
                <c:pt idx="113">
                  <c:v>98.131683895254838</c:v>
                </c:pt>
                <c:pt idx="114">
                  <c:v>98.264823404034274</c:v>
                </c:pt>
                <c:pt idx="115">
                  <c:v>98.388630949520731</c:v>
                </c:pt>
                <c:pt idx="116">
                  <c:v>98.503739145931704</c:v>
                </c:pt>
                <c:pt idx="117">
                  <c:v>98.610740691207297</c:v>
                </c:pt>
                <c:pt idx="118">
                  <c:v>98.710190469729071</c:v>
                </c:pt>
                <c:pt idx="119">
                  <c:v>98.802607605192762</c:v>
                </c:pt>
                <c:pt idx="120">
                  <c:v>98.88847745446499</c:v>
                </c:pt>
                <c:pt idx="121">
                  <c:v>98.968253535406703</c:v>
                </c:pt>
                <c:pt idx="122">
                  <c:v>99.042359383492396</c:v>
                </c:pt>
                <c:pt idx="123">
                  <c:v>99.111190333623483</c:v>
                </c:pt>
                <c:pt idx="124">
                  <c:v>99.175115224862026</c:v>
                </c:pt>
                <c:pt idx="125">
                  <c:v>99.234478026922361</c:v>
                </c:pt>
                <c:pt idx="126">
                  <c:v>99.289599388182253</c:v>
                </c:pt>
                <c:pt idx="127">
                  <c:v>99.340778105735069</c:v>
                </c:pt>
                <c:pt idx="128">
                  <c:v>99.388292518620275</c:v>
                </c:pt>
                <c:pt idx="129">
                  <c:v>99.432401825864929</c:v>
                </c:pt>
                <c:pt idx="130">
                  <c:v>99.473347331355839</c:v>
                </c:pt>
                <c:pt idx="131">
                  <c:v>99.511353617860081</c:v>
                </c:pt>
                <c:pt idx="132">
                  <c:v>99.54662965273333</c:v>
                </c:pt>
                <c:pt idx="133">
                  <c:v>99.579369828010215</c:v>
                </c:pt>
                <c:pt idx="134">
                  <c:v>99.609754937674722</c:v>
                </c:pt>
                <c:pt idx="135">
                  <c:v>99.637953094963038</c:v>
                </c:pt>
                <c:pt idx="136">
                  <c:v>99.664120592572274</c:v>
                </c:pt>
                <c:pt idx="137">
                  <c:v>99.68840270863565</c:v>
                </c:pt>
                <c:pt idx="138">
                  <c:v>99.710934461289014</c:v>
                </c:pt>
                <c:pt idx="139">
                  <c:v>99.731841314597389</c:v>
                </c:pt>
                <c:pt idx="140">
                  <c:v>99.751239838538609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6F87-4687-8917-D52048C35B51}"/>
            </c:ext>
          </c:extLst>
        </c:ser>
        <c:ser>
          <c:idx val="4"/>
          <c:order val="4"/>
          <c:tx>
            <c:v>C7</c:v>
          </c:tx>
          <c:spPr>
            <a:ln w="28575" cap="rnd">
              <a:noFill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>
                <a:solidFill>
                  <a:schemeClr val="accent2">
                    <a:lumMod val="50000"/>
                  </a:schemeClr>
                </a:solidFill>
              </a:ln>
              <a:effectLst/>
            </c:spPr>
          </c:marker>
          <c:xVal>
            <c:numLit>
              <c:formatCode>General</c:formatCode>
              <c:ptCount val="1"/>
              <c:pt idx="0">
                <c:v>-8</c:v>
              </c:pt>
            </c:numLit>
          </c:xVal>
          <c:yVal>
            <c:numRef>
              <c:f>'3.1 LT50 (Fig. 3)'!$K$69</c:f>
              <c:numCache>
                <c:formatCode>0</c:formatCode>
                <c:ptCount val="1"/>
                <c:pt idx="0">
                  <c:v>41.666666666666664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6F87-4687-8917-D52048C35B51}"/>
            </c:ext>
          </c:extLst>
        </c:ser>
        <c:ser>
          <c:idx val="5"/>
          <c:order val="5"/>
          <c:tx>
            <c:v>P2h</c:v>
          </c:tx>
          <c:spPr>
            <a:ln w="28575" cap="rnd">
              <a:noFill/>
              <a:round/>
            </a:ln>
            <a:effectLst/>
          </c:spPr>
          <c:marker>
            <c:symbol val="square"/>
            <c:size val="6"/>
            <c:spPr>
              <a:solidFill>
                <a:schemeClr val="accent1">
                  <a:lumMod val="50000"/>
                </a:schemeClr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Lit>
              <c:formatCode>General</c:formatCode>
              <c:ptCount val="1"/>
              <c:pt idx="0">
                <c:v>-8</c:v>
              </c:pt>
            </c:numLit>
          </c:xVal>
          <c:yVal>
            <c:numRef>
              <c:f>'3.1 LT50 (Fig. 3)'!$K$70</c:f>
              <c:numCache>
                <c:formatCode>0</c:formatCode>
                <c:ptCount val="1"/>
                <c:pt idx="0">
                  <c:v>50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6F87-4687-8917-D52048C35B51}"/>
            </c:ext>
          </c:extLst>
        </c:ser>
        <c:ser>
          <c:idx val="6"/>
          <c:order val="6"/>
          <c:tx>
            <c:v>P7d</c:v>
          </c:tx>
          <c:spPr>
            <a:ln w="28575" cap="rnd">
              <a:noFill/>
              <a:round/>
            </a:ln>
            <a:effectLst/>
          </c:spPr>
          <c:marker>
            <c:symbol val="circle"/>
            <c:size val="6"/>
            <c:spPr>
              <a:solidFill>
                <a:schemeClr val="accent2">
                  <a:lumMod val="50000"/>
                </a:schemeClr>
              </a:solidFill>
              <a:ln w="9525">
                <a:solidFill>
                  <a:srgbClr val="632D09"/>
                </a:solidFill>
              </a:ln>
              <a:effectLst/>
            </c:spPr>
          </c:marker>
          <c:xVal>
            <c:numLit>
              <c:formatCode>General</c:formatCode>
              <c:ptCount val="1"/>
              <c:pt idx="0">
                <c:v>-8</c:v>
              </c:pt>
            </c:numLit>
          </c:xVal>
          <c:yVal>
            <c:numRef>
              <c:f>'3.1 LT50 (Fig. 3)'!$K$71</c:f>
              <c:numCache>
                <c:formatCode>0</c:formatCode>
                <c:ptCount val="1"/>
                <c:pt idx="0">
                  <c:v>75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6F87-4687-8917-D52048C35B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37347984"/>
        <c:axId val="1037349232"/>
      </c:scatterChart>
      <c:valAx>
        <c:axId val="1037347984"/>
        <c:scaling>
          <c:orientation val="minMax"/>
          <c:max val="0"/>
          <c:min val="-14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 sz="1200">
                    <a:solidFill>
                      <a:schemeClr val="tx1"/>
                    </a:solidFill>
                  </a:rPr>
                  <a:t>T (</a:t>
                </a:r>
                <a:r>
                  <a:rPr lang="es-ES" sz="1200">
                    <a:solidFill>
                      <a:schemeClr val="tx1"/>
                    </a:solidFill>
                    <a:sym typeface="Symbol" panose="05050102010706020507" pitchFamily="18" charset="2"/>
                  </a:rPr>
                  <a:t>C)</a:t>
                </a:r>
                <a:endParaRPr lang="es-ES" sz="1200">
                  <a:solidFill>
                    <a:schemeClr val="tx1"/>
                  </a:solidFill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037349232"/>
        <c:crosses val="autoZero"/>
        <c:crossBetween val="midCat"/>
        <c:majorUnit val="2"/>
      </c:valAx>
      <c:valAx>
        <c:axId val="1037349232"/>
        <c:scaling>
          <c:orientation val="minMax"/>
          <c:max val="101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 sz="1200">
                    <a:solidFill>
                      <a:schemeClr val="tx1"/>
                    </a:solidFill>
                  </a:rPr>
                  <a:t>Survival 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037347984"/>
        <c:crossesAt val="-14"/>
        <c:crossBetween val="midCat"/>
        <c:majorUnit val="20"/>
      </c:valAx>
      <c:spPr>
        <a:noFill/>
        <a:ln>
          <a:solidFill>
            <a:schemeClr val="tx1"/>
          </a:solidFill>
        </a:ln>
        <a:effectLst/>
      </c:spPr>
    </c:plotArea>
    <c:legend>
      <c:legendPos val="r"/>
      <c:legendEntry>
        <c:idx val="0"/>
        <c:delete val="1"/>
      </c:legendEntry>
      <c:legendEntry>
        <c:idx val="2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.84864618530519265"/>
          <c:y val="0.52696219787133647"/>
          <c:w val="9.5137267584651977E-2"/>
          <c:h val="0.2829512545363707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90824074074074"/>
          <c:y val="4.2000308641975306E-2"/>
          <c:w val="0.84857962962962952"/>
          <c:h val="0.78278024691358028"/>
        </c:manualLayout>
      </c:layout>
      <c:barChart>
        <c:barDir val="col"/>
        <c:grouping val="clustered"/>
        <c:varyColors val="1"/>
        <c:ser>
          <c:idx val="0"/>
          <c:order val="0"/>
          <c:tx>
            <c:v>C0</c:v>
          </c:tx>
          <c:spPr>
            <a:solidFill>
              <a:schemeClr val="accent5">
                <a:alpha val="50000"/>
              </a:schemeClr>
            </a:solidFill>
            <a:ln>
              <a:solidFill>
                <a:schemeClr val="accent5">
                  <a:lumMod val="50000"/>
                </a:schemeClr>
              </a:solidFill>
            </a:ln>
          </c:spPr>
          <c:invertIfNegative val="0"/>
          <c:cat>
            <c:numRef>
              <c:f>'3.1 LT50 (Fig. 3)'!$B$114:$B$121</c:f>
              <c:numCache>
                <c:formatCode>0</c:formatCode>
                <c:ptCount val="8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</c:numCache>
            </c:numRef>
          </c:cat>
          <c:val>
            <c:numRef>
              <c:f>'3.1 LT50 (Fig. 3)'!$C$114:$C$121</c:f>
              <c:numCache>
                <c:formatCode>0</c:formatCode>
                <c:ptCount val="8"/>
                <c:pt idx="0">
                  <c:v>40</c:v>
                </c:pt>
                <c:pt idx="1">
                  <c:v>40</c:v>
                </c:pt>
                <c:pt idx="2">
                  <c:v>50</c:v>
                </c:pt>
                <c:pt idx="3">
                  <c:v>50</c:v>
                </c:pt>
                <c:pt idx="4">
                  <c:v>60</c:v>
                </c:pt>
                <c:pt idx="5">
                  <c:v>60</c:v>
                </c:pt>
                <c:pt idx="6">
                  <c:v>60</c:v>
                </c:pt>
                <c:pt idx="7">
                  <c:v>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90-42E1-A8FC-7E479E64BABC}"/>
            </c:ext>
          </c:extLst>
        </c:ser>
        <c:ser>
          <c:idx val="1"/>
          <c:order val="1"/>
          <c:tx>
            <c:v>P2h</c:v>
          </c:tx>
          <c:spPr>
            <a:solidFill>
              <a:schemeClr val="accent5"/>
            </a:solidFill>
            <a:ln>
              <a:solidFill>
                <a:schemeClr val="accent5">
                  <a:lumMod val="50000"/>
                </a:schemeClr>
              </a:solidFill>
            </a:ln>
          </c:spPr>
          <c:invertIfNegative val="0"/>
          <c:cat>
            <c:numRef>
              <c:f>'3.1 LT50 (Fig. 3)'!$B$114:$B$121</c:f>
              <c:numCache>
                <c:formatCode>0</c:formatCode>
                <c:ptCount val="8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</c:numCache>
            </c:numRef>
          </c:cat>
          <c:val>
            <c:numRef>
              <c:f>'3.1 LT50 (Fig. 3)'!$E$114:$E$121</c:f>
              <c:numCache>
                <c:formatCode>0</c:formatCode>
                <c:ptCount val="8"/>
                <c:pt idx="0">
                  <c:v>25</c:v>
                </c:pt>
                <c:pt idx="1">
                  <c:v>25</c:v>
                </c:pt>
                <c:pt idx="2">
                  <c:v>33.333333333333336</c:v>
                </c:pt>
                <c:pt idx="3">
                  <c:v>33.333333333333336</c:v>
                </c:pt>
                <c:pt idx="4">
                  <c:v>33.333333333333336</c:v>
                </c:pt>
                <c:pt idx="5">
                  <c:v>33.333333333333336</c:v>
                </c:pt>
                <c:pt idx="6">
                  <c:v>50</c:v>
                </c:pt>
                <c:pt idx="7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F90-42E1-A8FC-7E479E64BABC}"/>
            </c:ext>
          </c:extLst>
        </c:ser>
        <c:ser>
          <c:idx val="2"/>
          <c:order val="2"/>
          <c:tx>
            <c:v>C7</c:v>
          </c:tx>
          <c:spPr>
            <a:solidFill>
              <a:schemeClr val="accent2">
                <a:alpha val="50000"/>
              </a:schemeClr>
            </a:solidFill>
            <a:ln>
              <a:solidFill>
                <a:schemeClr val="accent2">
                  <a:lumMod val="50000"/>
                </a:schemeClr>
              </a:solidFill>
            </a:ln>
          </c:spPr>
          <c:invertIfNegative val="0"/>
          <c:cat>
            <c:numRef>
              <c:f>'3.1 LT50 (Fig. 3)'!$B$114:$B$121</c:f>
              <c:numCache>
                <c:formatCode>0</c:formatCode>
                <c:ptCount val="8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</c:numCache>
            </c:numRef>
          </c:cat>
          <c:val>
            <c:numRef>
              <c:f>'3.1 LT50 (Fig. 3)'!$D$114:$D$121</c:f>
              <c:numCache>
                <c:formatCode>0</c:formatCode>
                <c:ptCount val="8"/>
                <c:pt idx="0">
                  <c:v>41.666666666666664</c:v>
                </c:pt>
                <c:pt idx="1">
                  <c:v>41.666666666666664</c:v>
                </c:pt>
                <c:pt idx="2">
                  <c:v>50</c:v>
                </c:pt>
                <c:pt idx="3">
                  <c:v>50</c:v>
                </c:pt>
                <c:pt idx="4">
                  <c:v>58.333333333333336</c:v>
                </c:pt>
                <c:pt idx="5">
                  <c:v>58.333333333333336</c:v>
                </c:pt>
                <c:pt idx="6">
                  <c:v>58.333333333333336</c:v>
                </c:pt>
                <c:pt idx="7">
                  <c:v>58.333333333333336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F90-42E1-A8FC-7E479E64BABC}"/>
            </c:ext>
          </c:extLst>
        </c:ser>
        <c:ser>
          <c:idx val="3"/>
          <c:order val="3"/>
          <c:tx>
            <c:v>P7d</c:v>
          </c:tx>
          <c:spPr>
            <a:solidFill>
              <a:schemeClr val="accent2">
                <a:lumMod val="75000"/>
              </a:schemeClr>
            </a:solidFill>
            <a:ln>
              <a:solidFill>
                <a:schemeClr val="accent2">
                  <a:lumMod val="50000"/>
                </a:schemeClr>
              </a:solidFill>
            </a:ln>
          </c:spPr>
          <c:invertIfNegative val="0"/>
          <c:cat>
            <c:numRef>
              <c:f>'3.1 LT50 (Fig. 3)'!$B$114:$B$121</c:f>
              <c:numCache>
                <c:formatCode>0</c:formatCode>
                <c:ptCount val="8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</c:numCache>
            </c:numRef>
          </c:cat>
          <c:val>
            <c:numRef>
              <c:f>'3.1 LT50 (Fig. 3)'!$F$114:$F$121</c:f>
              <c:numCache>
                <c:formatCode>0</c:formatCode>
                <c:ptCount val="8"/>
                <c:pt idx="0">
                  <c:v>0</c:v>
                </c:pt>
                <c:pt idx="1">
                  <c:v>8.3333333333333339</c:v>
                </c:pt>
                <c:pt idx="2">
                  <c:v>8.3333333333333339</c:v>
                </c:pt>
                <c:pt idx="3">
                  <c:v>8.3333333333333339</c:v>
                </c:pt>
                <c:pt idx="4">
                  <c:v>16.666666666666668</c:v>
                </c:pt>
                <c:pt idx="5">
                  <c:v>16.666666666666668</c:v>
                </c:pt>
                <c:pt idx="6">
                  <c:v>25</c:v>
                </c:pt>
                <c:pt idx="7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F90-42E1-A8FC-7E479E64BA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36636052"/>
        <c:axId val="23534937"/>
      </c:barChart>
      <c:catAx>
        <c:axId val="10366360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sz="1200"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s-ES" sz="1200" b="0">
                    <a:solidFill>
                      <a:srgbClr val="000000"/>
                    </a:solidFill>
                    <a:latin typeface="+mn-lt"/>
                  </a:rPr>
                  <a:t>Day</a:t>
                </a:r>
              </a:p>
            </c:rich>
          </c:tx>
          <c:overlay val="0"/>
        </c:title>
        <c:numFmt formatCode="0" sourceLinked="1"/>
        <c:majorTickMark val="none"/>
        <c:minorTickMark val="none"/>
        <c:tickLblPos val="nextTo"/>
        <c:spPr>
          <a:ln w="9525">
            <a:solidFill>
              <a:schemeClr val="tx1"/>
            </a:solidFill>
          </a:ln>
        </c:spPr>
        <c:txPr>
          <a:bodyPr/>
          <a:lstStyle/>
          <a:p>
            <a:pPr lvl="0">
              <a:defRPr sz="1100" b="0">
                <a:solidFill>
                  <a:srgbClr val="000000"/>
                </a:solidFill>
                <a:latin typeface="+mn-lt"/>
              </a:defRPr>
            </a:pPr>
            <a:endParaRPr lang="es-ES"/>
          </a:p>
        </c:txPr>
        <c:crossAx val="23534937"/>
        <c:crosses val="autoZero"/>
        <c:auto val="1"/>
        <c:lblAlgn val="ctr"/>
        <c:lblOffset val="100"/>
        <c:noMultiLvlLbl val="1"/>
      </c:catAx>
      <c:valAx>
        <c:axId val="23534937"/>
        <c:scaling>
          <c:orientation val="minMax"/>
          <c:max val="80"/>
        </c:scaling>
        <c:delete val="0"/>
        <c:axPos val="l"/>
        <c:title>
          <c:tx>
            <c:rich>
              <a:bodyPr/>
              <a:lstStyle/>
              <a:p>
                <a:pPr lvl="0">
                  <a:defRPr sz="1200"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s-ES" sz="1200" b="0">
                    <a:solidFill>
                      <a:srgbClr val="000000"/>
                    </a:solidFill>
                    <a:latin typeface="+mn-lt"/>
                  </a:rPr>
                  <a:t>Mortality (%)</a:t>
                </a:r>
              </a:p>
            </c:rich>
          </c:tx>
          <c:overlay val="0"/>
        </c:title>
        <c:numFmt formatCode="0" sourceLinked="1"/>
        <c:majorTickMark val="in"/>
        <c:minorTickMark val="none"/>
        <c:tickLblPos val="nextTo"/>
        <c:spPr>
          <a:ln w="9525">
            <a:solidFill>
              <a:schemeClr val="tx1"/>
            </a:solidFill>
          </a:ln>
        </c:spPr>
        <c:txPr>
          <a:bodyPr/>
          <a:lstStyle/>
          <a:p>
            <a:pPr lvl="0">
              <a:defRPr sz="1100" b="0">
                <a:solidFill>
                  <a:srgbClr val="000000"/>
                </a:solidFill>
                <a:latin typeface="+mn-lt"/>
              </a:defRPr>
            </a:pPr>
            <a:endParaRPr lang="es-ES"/>
          </a:p>
        </c:txPr>
        <c:crossAx val="1036636052"/>
        <c:crosses val="autoZero"/>
        <c:crossBetween val="between"/>
        <c:majorUnit val="10"/>
      </c:valAx>
      <c:spPr>
        <a:ln>
          <a:solidFill>
            <a:srgbClr val="000000"/>
          </a:solidFill>
        </a:ln>
      </c:spPr>
    </c:plotArea>
    <c:plotVisOnly val="1"/>
    <c:dispBlanksAs val="zero"/>
    <c:showDLblsOverMax val="1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  <a:effectLst/>
          </c:spPr>
          <c:marker>
            <c:symbol val="none"/>
          </c:marker>
          <c:xVal>
            <c:numLit>
              <c:formatCode>General</c:formatCode>
              <c:ptCount val="23"/>
              <c:pt idx="0">
                <c:v>0.95</c:v>
              </c:pt>
              <c:pt idx="1">
                <c:v>1.05</c:v>
              </c:pt>
              <c:pt idx="2">
                <c:v>1</c:v>
              </c:pt>
              <c:pt idx="3">
                <c:v>1</c:v>
              </c:pt>
              <c:pt idx="4">
                <c:v>0.75</c:v>
              </c:pt>
              <c:pt idx="5">
                <c:v>1.25</c:v>
              </c:pt>
              <c:pt idx="6">
                <c:v>1.25</c:v>
              </c:pt>
              <c:pt idx="7">
                <c:v>1.25</c:v>
              </c:pt>
              <c:pt idx="8">
                <c:v>1.25</c:v>
              </c:pt>
              <c:pt idx="9">
                <c:v>1.25</c:v>
              </c:pt>
              <c:pt idx="10">
                <c:v>1</c:v>
              </c:pt>
              <c:pt idx="11">
                <c:v>1</c:v>
              </c:pt>
              <c:pt idx="12">
                <c:v>1.05</c:v>
              </c:pt>
              <c:pt idx="13">
                <c:v>0.95</c:v>
              </c:pt>
              <c:pt idx="14">
                <c:v>1</c:v>
              </c:pt>
              <c:pt idx="15">
                <c:v>1</c:v>
              </c:pt>
              <c:pt idx="16">
                <c:v>0.75</c:v>
              </c:pt>
              <c:pt idx="17">
                <c:v>0.75</c:v>
              </c:pt>
              <c:pt idx="18">
                <c:v>0.75</c:v>
              </c:pt>
              <c:pt idx="19">
                <c:v>1.25</c:v>
              </c:pt>
              <c:pt idx="20">
                <c:v>0.75</c:v>
              </c:pt>
              <c:pt idx="21">
                <c:v>0.75</c:v>
              </c:pt>
              <c:pt idx="22">
                <c:v>0.75</c:v>
              </c:pt>
            </c:numLit>
          </c:xVal>
          <c:yVal>
            <c:numLit>
              <c:formatCode>General</c:formatCode>
              <c:ptCount val="23"/>
              <c:pt idx="0">
                <c:v>8.5</c:v>
              </c:pt>
              <c:pt idx="1">
                <c:v>8.5</c:v>
              </c:pt>
              <c:pt idx="2">
                <c:v>8.5</c:v>
              </c:pt>
              <c:pt idx="3">
                <c:v>7</c:v>
              </c:pt>
              <c:pt idx="4">
                <c:v>7</c:v>
              </c:pt>
              <c:pt idx="5">
                <c:v>7</c:v>
              </c:pt>
              <c:pt idx="6">
                <c:v>7</c:v>
              </c:pt>
              <c:pt idx="7">
                <c:v>6.5</c:v>
              </c:pt>
              <c:pt idx="8">
                <c:v>6</c:v>
              </c:pt>
              <c:pt idx="9">
                <c:v>6</c:v>
              </c:pt>
              <c:pt idx="10">
                <c:v>6</c:v>
              </c:pt>
              <c:pt idx="11">
                <c:v>4.5</c:v>
              </c:pt>
              <c:pt idx="12">
                <c:v>4.5</c:v>
              </c:pt>
              <c:pt idx="13">
                <c:v>4.5</c:v>
              </c:pt>
              <c:pt idx="14">
                <c:v>4.5</c:v>
              </c:pt>
              <c:pt idx="15">
                <c:v>6</c:v>
              </c:pt>
              <c:pt idx="16">
                <c:v>6</c:v>
              </c:pt>
              <c:pt idx="17">
                <c:v>6</c:v>
              </c:pt>
              <c:pt idx="18">
                <c:v>6.5</c:v>
              </c:pt>
              <c:pt idx="19">
                <c:v>6.5</c:v>
              </c:pt>
              <c:pt idx="20">
                <c:v>6.5</c:v>
              </c:pt>
              <c:pt idx="21">
                <c:v>7</c:v>
              </c:pt>
              <c:pt idx="22">
                <c:v>7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0-28F1-46C1-AEF4-A453AE5F50E8}"/>
            </c:ext>
          </c:extLst>
        </c:ser>
        <c:ser>
          <c:idx val="1"/>
          <c:order val="1"/>
          <c:spPr>
            <a:ln w="12700">
              <a:solidFill>
                <a:schemeClr val="accent1"/>
              </a:solidFill>
              <a:prstDash val="solid"/>
            </a:ln>
            <a:effectLst/>
          </c:spPr>
          <c:marker>
            <c:symbol val="none"/>
          </c:marker>
          <c:xVal>
            <c:numLit>
              <c:formatCode>General</c:formatCode>
              <c:ptCount val="23"/>
              <c:pt idx="0">
                <c:v>1.95</c:v>
              </c:pt>
              <c:pt idx="1">
                <c:v>2.0499999999999998</c:v>
              </c:pt>
              <c:pt idx="2">
                <c:v>2</c:v>
              </c:pt>
              <c:pt idx="3">
                <c:v>2</c:v>
              </c:pt>
              <c:pt idx="4">
                <c:v>1.75</c:v>
              </c:pt>
              <c:pt idx="5">
                <c:v>2.25</c:v>
              </c:pt>
              <c:pt idx="6">
                <c:v>2.25</c:v>
              </c:pt>
              <c:pt idx="7">
                <c:v>2.25</c:v>
              </c:pt>
              <c:pt idx="8">
                <c:v>2.25</c:v>
              </c:pt>
              <c:pt idx="9">
                <c:v>2.25</c:v>
              </c:pt>
              <c:pt idx="10">
                <c:v>2</c:v>
              </c:pt>
              <c:pt idx="11">
                <c:v>2</c:v>
              </c:pt>
              <c:pt idx="12">
                <c:v>2.0499999999999998</c:v>
              </c:pt>
              <c:pt idx="13">
                <c:v>1.95</c:v>
              </c:pt>
              <c:pt idx="14">
                <c:v>2</c:v>
              </c:pt>
              <c:pt idx="15">
                <c:v>2</c:v>
              </c:pt>
              <c:pt idx="16">
                <c:v>1.75</c:v>
              </c:pt>
              <c:pt idx="17">
                <c:v>1.75</c:v>
              </c:pt>
              <c:pt idx="18">
                <c:v>1.75</c:v>
              </c:pt>
              <c:pt idx="19">
                <c:v>2.25</c:v>
              </c:pt>
              <c:pt idx="20">
                <c:v>1.75</c:v>
              </c:pt>
              <c:pt idx="21">
                <c:v>1.75</c:v>
              </c:pt>
              <c:pt idx="22">
                <c:v>1.75</c:v>
              </c:pt>
            </c:numLit>
          </c:xVal>
          <c:yVal>
            <c:numLit>
              <c:formatCode>General</c:formatCode>
              <c:ptCount val="23"/>
              <c:pt idx="0">
                <c:v>8.5</c:v>
              </c:pt>
              <c:pt idx="1">
                <c:v>8.5</c:v>
              </c:pt>
              <c:pt idx="2">
                <c:v>8.5</c:v>
              </c:pt>
              <c:pt idx="3">
                <c:v>7.5</c:v>
              </c:pt>
              <c:pt idx="4">
                <c:v>7.5</c:v>
              </c:pt>
              <c:pt idx="5">
                <c:v>7.5</c:v>
              </c:pt>
              <c:pt idx="6">
                <c:v>7.5</c:v>
              </c:pt>
              <c:pt idx="7">
                <c:v>7</c:v>
              </c:pt>
              <c:pt idx="8">
                <c:v>6</c:v>
              </c:pt>
              <c:pt idx="9">
                <c:v>6</c:v>
              </c:pt>
              <c:pt idx="10">
                <c:v>6</c:v>
              </c:pt>
              <c:pt idx="11">
                <c:v>4.5</c:v>
              </c:pt>
              <c:pt idx="12">
                <c:v>4.5</c:v>
              </c:pt>
              <c:pt idx="13">
                <c:v>4.5</c:v>
              </c:pt>
              <c:pt idx="14">
                <c:v>4.5</c:v>
              </c:pt>
              <c:pt idx="15">
                <c:v>6</c:v>
              </c:pt>
              <c:pt idx="16">
                <c:v>6</c:v>
              </c:pt>
              <c:pt idx="17">
                <c:v>6</c:v>
              </c:pt>
              <c:pt idx="18">
                <c:v>7</c:v>
              </c:pt>
              <c:pt idx="19">
                <c:v>7</c:v>
              </c:pt>
              <c:pt idx="20">
                <c:v>7</c:v>
              </c:pt>
              <c:pt idx="21">
                <c:v>7.5</c:v>
              </c:pt>
              <c:pt idx="22">
                <c:v>7.5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1-28F1-46C1-AEF4-A453AE5F50E8}"/>
            </c:ext>
          </c:extLst>
        </c:ser>
        <c:ser>
          <c:idx val="2"/>
          <c:order val="2"/>
          <c:spPr>
            <a:ln w="12700">
              <a:solidFill>
                <a:schemeClr val="accent2"/>
              </a:solidFill>
              <a:prstDash val="solid"/>
            </a:ln>
            <a:effectLst/>
          </c:spPr>
          <c:marker>
            <c:symbol val="none"/>
          </c:marker>
          <c:xVal>
            <c:numLit>
              <c:formatCode>General</c:formatCode>
              <c:ptCount val="23"/>
              <c:pt idx="0">
                <c:v>2.95</c:v>
              </c:pt>
              <c:pt idx="1">
                <c:v>3.05</c:v>
              </c:pt>
              <c:pt idx="2">
                <c:v>3</c:v>
              </c:pt>
              <c:pt idx="3">
                <c:v>3</c:v>
              </c:pt>
              <c:pt idx="4">
                <c:v>2.75</c:v>
              </c:pt>
              <c:pt idx="5">
                <c:v>3.25</c:v>
              </c:pt>
              <c:pt idx="6">
                <c:v>3.25</c:v>
              </c:pt>
              <c:pt idx="7">
                <c:v>3.25</c:v>
              </c:pt>
              <c:pt idx="8">
                <c:v>3.25</c:v>
              </c:pt>
              <c:pt idx="9">
                <c:v>3.25</c:v>
              </c:pt>
              <c:pt idx="10">
                <c:v>3</c:v>
              </c:pt>
              <c:pt idx="11">
                <c:v>3</c:v>
              </c:pt>
              <c:pt idx="12">
                <c:v>3.05</c:v>
              </c:pt>
              <c:pt idx="13">
                <c:v>2.95</c:v>
              </c:pt>
              <c:pt idx="14">
                <c:v>3</c:v>
              </c:pt>
              <c:pt idx="15">
                <c:v>3</c:v>
              </c:pt>
              <c:pt idx="16">
                <c:v>2.75</c:v>
              </c:pt>
              <c:pt idx="17">
                <c:v>2.75</c:v>
              </c:pt>
              <c:pt idx="18">
                <c:v>2.75</c:v>
              </c:pt>
              <c:pt idx="19">
                <c:v>3.25</c:v>
              </c:pt>
              <c:pt idx="20">
                <c:v>2.75</c:v>
              </c:pt>
              <c:pt idx="21">
                <c:v>2.75</c:v>
              </c:pt>
              <c:pt idx="22">
                <c:v>2.75</c:v>
              </c:pt>
            </c:numLit>
          </c:xVal>
          <c:yVal>
            <c:numLit>
              <c:formatCode>General</c:formatCode>
              <c:ptCount val="23"/>
              <c:pt idx="0">
                <c:v>8</c:v>
              </c:pt>
              <c:pt idx="1">
                <c:v>8</c:v>
              </c:pt>
              <c:pt idx="2">
                <c:v>8</c:v>
              </c:pt>
              <c:pt idx="3">
                <c:v>7</c:v>
              </c:pt>
              <c:pt idx="4">
                <c:v>7</c:v>
              </c:pt>
              <c:pt idx="5">
                <c:v>7</c:v>
              </c:pt>
              <c:pt idx="6">
                <c:v>7</c:v>
              </c:pt>
              <c:pt idx="7">
                <c:v>6.75</c:v>
              </c:pt>
              <c:pt idx="8">
                <c:v>6.125</c:v>
              </c:pt>
              <c:pt idx="9">
                <c:v>6.125</c:v>
              </c:pt>
              <c:pt idx="10">
                <c:v>6.125</c:v>
              </c:pt>
              <c:pt idx="11">
                <c:v>5</c:v>
              </c:pt>
              <c:pt idx="12">
                <c:v>5</c:v>
              </c:pt>
              <c:pt idx="13">
                <c:v>5</c:v>
              </c:pt>
              <c:pt idx="14">
                <c:v>5</c:v>
              </c:pt>
              <c:pt idx="15">
                <c:v>6.125</c:v>
              </c:pt>
              <c:pt idx="16">
                <c:v>6.125</c:v>
              </c:pt>
              <c:pt idx="17">
                <c:v>6.125</c:v>
              </c:pt>
              <c:pt idx="18">
                <c:v>6.75</c:v>
              </c:pt>
              <c:pt idx="19">
                <c:v>6.75</c:v>
              </c:pt>
              <c:pt idx="20">
                <c:v>6.75</c:v>
              </c:pt>
              <c:pt idx="21">
                <c:v>7</c:v>
              </c:pt>
              <c:pt idx="22">
                <c:v>7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2-28F1-46C1-AEF4-A453AE5F50E8}"/>
            </c:ext>
          </c:extLst>
        </c:ser>
        <c:ser>
          <c:idx val="3"/>
          <c:order val="3"/>
          <c:spPr>
            <a:ln w="12700">
              <a:solidFill>
                <a:schemeClr val="accent1">
                  <a:lumMod val="50000"/>
                </a:schemeClr>
              </a:solidFill>
              <a:prstDash val="solid"/>
            </a:ln>
            <a:effectLst/>
          </c:spPr>
          <c:marker>
            <c:symbol val="none"/>
          </c:marker>
          <c:xVal>
            <c:numLit>
              <c:formatCode>General</c:formatCode>
              <c:ptCount val="23"/>
              <c:pt idx="0">
                <c:v>3.95</c:v>
              </c:pt>
              <c:pt idx="1">
                <c:v>4.05</c:v>
              </c:pt>
              <c:pt idx="2">
                <c:v>4</c:v>
              </c:pt>
              <c:pt idx="3">
                <c:v>4</c:v>
              </c:pt>
              <c:pt idx="4">
                <c:v>3.75</c:v>
              </c:pt>
              <c:pt idx="5">
                <c:v>4.25</c:v>
              </c:pt>
              <c:pt idx="6">
                <c:v>4.25</c:v>
              </c:pt>
              <c:pt idx="7">
                <c:v>4.25</c:v>
              </c:pt>
              <c:pt idx="8">
                <c:v>4.25</c:v>
              </c:pt>
              <c:pt idx="9">
                <c:v>4.25</c:v>
              </c:pt>
              <c:pt idx="10">
                <c:v>4</c:v>
              </c:pt>
              <c:pt idx="11">
                <c:v>4</c:v>
              </c:pt>
              <c:pt idx="12">
                <c:v>4.05</c:v>
              </c:pt>
              <c:pt idx="13">
                <c:v>3.95</c:v>
              </c:pt>
              <c:pt idx="14">
                <c:v>4</c:v>
              </c:pt>
              <c:pt idx="15">
                <c:v>4</c:v>
              </c:pt>
              <c:pt idx="16">
                <c:v>3.75</c:v>
              </c:pt>
              <c:pt idx="17">
                <c:v>3.75</c:v>
              </c:pt>
              <c:pt idx="18">
                <c:v>3.75</c:v>
              </c:pt>
              <c:pt idx="19">
                <c:v>4.25</c:v>
              </c:pt>
              <c:pt idx="20">
                <c:v>3.75</c:v>
              </c:pt>
              <c:pt idx="21">
                <c:v>3.75</c:v>
              </c:pt>
              <c:pt idx="22">
                <c:v>3.75</c:v>
              </c:pt>
            </c:numLit>
          </c:xVal>
          <c:yVal>
            <c:numLit>
              <c:formatCode>General</c:formatCode>
              <c:ptCount val="23"/>
              <c:pt idx="0">
                <c:v>7</c:v>
              </c:pt>
              <c:pt idx="1">
                <c:v>7</c:v>
              </c:pt>
              <c:pt idx="2">
                <c:v>7</c:v>
              </c:pt>
              <c:pt idx="3">
                <c:v>6.5</c:v>
              </c:pt>
              <c:pt idx="4">
                <c:v>6.5</c:v>
              </c:pt>
              <c:pt idx="5">
                <c:v>6.5</c:v>
              </c:pt>
              <c:pt idx="6">
                <c:v>6.5</c:v>
              </c:pt>
              <c:pt idx="7">
                <c:v>6.5</c:v>
              </c:pt>
              <c:pt idx="8">
                <c:v>6</c:v>
              </c:pt>
              <c:pt idx="9">
                <c:v>6</c:v>
              </c:pt>
              <c:pt idx="10">
                <c:v>6</c:v>
              </c:pt>
              <c:pt idx="11">
                <c:v>5.5</c:v>
              </c:pt>
              <c:pt idx="12">
                <c:v>5.5</c:v>
              </c:pt>
              <c:pt idx="13">
                <c:v>5.5</c:v>
              </c:pt>
              <c:pt idx="14">
                <c:v>5.5</c:v>
              </c:pt>
              <c:pt idx="15">
                <c:v>6</c:v>
              </c:pt>
              <c:pt idx="16">
                <c:v>6</c:v>
              </c:pt>
              <c:pt idx="17">
                <c:v>6</c:v>
              </c:pt>
              <c:pt idx="18">
                <c:v>6.5</c:v>
              </c:pt>
              <c:pt idx="19">
                <c:v>6.5</c:v>
              </c:pt>
              <c:pt idx="20">
                <c:v>6.5</c:v>
              </c:pt>
              <c:pt idx="21">
                <c:v>6.5</c:v>
              </c:pt>
              <c:pt idx="22">
                <c:v>6.5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3-28F1-46C1-AEF4-A453AE5F50E8}"/>
            </c:ext>
          </c:extLst>
        </c:ser>
        <c:ser>
          <c:idx val="4"/>
          <c:order val="4"/>
          <c:spPr>
            <a:ln w="12700">
              <a:solidFill>
                <a:schemeClr val="accent2">
                  <a:lumMod val="50000"/>
                </a:schemeClr>
              </a:solidFill>
              <a:prstDash val="solid"/>
            </a:ln>
            <a:effectLst/>
          </c:spPr>
          <c:marker>
            <c:symbol val="none"/>
          </c:marker>
          <c:xVal>
            <c:numLit>
              <c:formatCode>General</c:formatCode>
              <c:ptCount val="23"/>
              <c:pt idx="0">
                <c:v>4.95</c:v>
              </c:pt>
              <c:pt idx="1">
                <c:v>5.05</c:v>
              </c:pt>
              <c:pt idx="2">
                <c:v>5</c:v>
              </c:pt>
              <c:pt idx="3">
                <c:v>5</c:v>
              </c:pt>
              <c:pt idx="4">
                <c:v>4.75</c:v>
              </c:pt>
              <c:pt idx="5">
                <c:v>5.25</c:v>
              </c:pt>
              <c:pt idx="6">
                <c:v>5.25</c:v>
              </c:pt>
              <c:pt idx="7">
                <c:v>5.25</c:v>
              </c:pt>
              <c:pt idx="8">
                <c:v>5.25</c:v>
              </c:pt>
              <c:pt idx="9">
                <c:v>5.25</c:v>
              </c:pt>
              <c:pt idx="10">
                <c:v>5</c:v>
              </c:pt>
              <c:pt idx="11">
                <c:v>5</c:v>
              </c:pt>
              <c:pt idx="12">
                <c:v>5.05</c:v>
              </c:pt>
              <c:pt idx="13">
                <c:v>4.95</c:v>
              </c:pt>
              <c:pt idx="14">
                <c:v>5</c:v>
              </c:pt>
              <c:pt idx="15">
                <c:v>5</c:v>
              </c:pt>
              <c:pt idx="16">
                <c:v>4.75</c:v>
              </c:pt>
              <c:pt idx="17">
                <c:v>4.75</c:v>
              </c:pt>
              <c:pt idx="18">
                <c:v>4.75</c:v>
              </c:pt>
              <c:pt idx="19">
                <c:v>5.25</c:v>
              </c:pt>
              <c:pt idx="20">
                <c:v>4.75</c:v>
              </c:pt>
              <c:pt idx="21">
                <c:v>4.75</c:v>
              </c:pt>
              <c:pt idx="22">
                <c:v>4.75</c:v>
              </c:pt>
            </c:numLit>
          </c:xVal>
          <c:yVal>
            <c:numLit>
              <c:formatCode>General</c:formatCode>
              <c:ptCount val="23"/>
              <c:pt idx="0">
                <c:v>7.5</c:v>
              </c:pt>
              <c:pt idx="1">
                <c:v>7.5</c:v>
              </c:pt>
              <c:pt idx="2">
                <c:v>7.5</c:v>
              </c:pt>
              <c:pt idx="3">
                <c:v>7</c:v>
              </c:pt>
              <c:pt idx="4">
                <c:v>7</c:v>
              </c:pt>
              <c:pt idx="5">
                <c:v>7</c:v>
              </c:pt>
              <c:pt idx="6">
                <c:v>7</c:v>
              </c:pt>
              <c:pt idx="7">
                <c:v>6.5</c:v>
              </c:pt>
              <c:pt idx="8">
                <c:v>5.875</c:v>
              </c:pt>
              <c:pt idx="9">
                <c:v>5.875</c:v>
              </c:pt>
              <c:pt idx="10">
                <c:v>5.875</c:v>
              </c:pt>
              <c:pt idx="11">
                <c:v>4.5</c:v>
              </c:pt>
              <c:pt idx="12">
                <c:v>4.5</c:v>
              </c:pt>
              <c:pt idx="13">
                <c:v>4.5</c:v>
              </c:pt>
              <c:pt idx="14">
                <c:v>4.5</c:v>
              </c:pt>
              <c:pt idx="15">
                <c:v>5.875</c:v>
              </c:pt>
              <c:pt idx="16">
                <c:v>5.875</c:v>
              </c:pt>
              <c:pt idx="17">
                <c:v>5.875</c:v>
              </c:pt>
              <c:pt idx="18">
                <c:v>6.5</c:v>
              </c:pt>
              <c:pt idx="19">
                <c:v>6.5</c:v>
              </c:pt>
              <c:pt idx="20">
                <c:v>6.5</c:v>
              </c:pt>
              <c:pt idx="21">
                <c:v>7</c:v>
              </c:pt>
              <c:pt idx="22">
                <c:v>7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4-28F1-46C1-AEF4-A453AE5F50E8}"/>
            </c:ext>
          </c:extLst>
        </c:ser>
        <c:ser>
          <c:idx val="5"/>
          <c:order val="5"/>
          <c:tx>
            <c:v>Media</c:v>
          </c:tx>
          <c:spPr>
            <a:ln w="25400">
              <a:noFill/>
            </a:ln>
            <a:effectLst/>
          </c:spPr>
          <c:marker>
            <c:symbol val="plus"/>
            <c:size val="7"/>
            <c:spPr>
              <a:noFill/>
              <a:ln>
                <a:solidFill>
                  <a:srgbClr val="FF0000"/>
                </a:solidFill>
                <a:prstDash val="solid"/>
              </a:ln>
            </c:spPr>
          </c:marker>
          <c:dPt>
            <c:idx val="0"/>
            <c:marker>
              <c:spPr>
                <a:noFill/>
                <a:ln>
                  <a:solidFill>
                    <a:schemeClr val="tx1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28F1-46C1-AEF4-A453AE5F50E8}"/>
              </c:ext>
            </c:extLst>
          </c:dPt>
          <c:dPt>
            <c:idx val="1"/>
            <c:marker>
              <c:spPr>
                <a:noFill/>
                <a:ln>
                  <a:solidFill>
                    <a:schemeClr val="accent1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28F1-46C1-AEF4-A453AE5F50E8}"/>
              </c:ext>
            </c:extLst>
          </c:dPt>
          <c:dPt>
            <c:idx val="2"/>
            <c:marker>
              <c:spPr>
                <a:noFill/>
                <a:ln>
                  <a:solidFill>
                    <a:schemeClr val="accent2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28F1-46C1-AEF4-A453AE5F50E8}"/>
              </c:ext>
            </c:extLst>
          </c:dPt>
          <c:dPt>
            <c:idx val="3"/>
            <c:marker>
              <c:spPr>
                <a:noFill/>
                <a:ln>
                  <a:solidFill>
                    <a:schemeClr val="accent1">
                      <a:lumMod val="50000"/>
                    </a:schemeClr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28F1-46C1-AEF4-A453AE5F50E8}"/>
              </c:ext>
            </c:extLst>
          </c:dPt>
          <c:dPt>
            <c:idx val="4"/>
            <c:marker>
              <c:spPr>
                <a:noFill/>
                <a:ln>
                  <a:solidFill>
                    <a:schemeClr val="accent2">
                      <a:lumMod val="50000"/>
                    </a:schemeClr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28F1-46C1-AEF4-A453AE5F50E8}"/>
              </c:ext>
            </c:extLst>
          </c:dPt>
          <c:xVal>
            <c:numLit>
              <c:formatCode>General</c:formatCode>
              <c:ptCount val="5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</c:numLit>
          </c:xVal>
          <c:yVal>
            <c:numLit>
              <c:formatCode>General</c:formatCode>
              <c:ptCount val="5"/>
              <c:pt idx="0">
                <c:v>6.5285714285714285</c:v>
              </c:pt>
              <c:pt idx="1">
                <c:v>6.6632653061224492</c:v>
              </c:pt>
              <c:pt idx="2">
                <c:v>6.6944444444444446</c:v>
              </c:pt>
              <c:pt idx="3">
                <c:v>6.3055555555555554</c:v>
              </c:pt>
              <c:pt idx="4">
                <c:v>6.25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A-28F1-46C1-AEF4-A453AE5F50E8}"/>
            </c:ext>
          </c:extLst>
        </c:ser>
        <c:ser>
          <c:idx val="6"/>
          <c:order val="6"/>
          <c:spPr>
            <a:ln w="25400">
              <a:noFill/>
            </a:ln>
            <a:effectLst/>
          </c:spPr>
          <c:marker>
            <c:symbol val="none"/>
          </c:marker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Total</a:t>
                    </a:r>
                  </a:p>
                </c:rich>
              </c:tx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8F1-46C1-AEF4-A453AE5F50E8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C0</a:t>
                    </a:r>
                  </a:p>
                </c:rich>
              </c:tx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8F1-46C1-AEF4-A453AE5F50E8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C7</a:t>
                    </a:r>
                  </a:p>
                </c:rich>
              </c:tx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8F1-46C1-AEF4-A453AE5F50E8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P2h</a:t>
                    </a:r>
                  </a:p>
                </c:rich>
              </c:tx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8F1-46C1-AEF4-A453AE5F50E8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/>
                      <a:t>P7d</a:t>
                    </a:r>
                  </a:p>
                </c:rich>
              </c:tx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8F1-46C1-AEF4-A453AE5F50E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/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Lit>
              <c:formatCode>General</c:formatCode>
              <c:ptCount val="5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</c:numLit>
          </c:xVal>
          <c:yVal>
            <c:numLit>
              <c:formatCode>General</c:formatCode>
              <c:ptCount val="5"/>
              <c:pt idx="0">
                <c:v>9.5</c:v>
              </c:pt>
              <c:pt idx="1">
                <c:v>9.5</c:v>
              </c:pt>
              <c:pt idx="2">
                <c:v>9.5</c:v>
              </c:pt>
              <c:pt idx="3">
                <c:v>9.5</c:v>
              </c:pt>
              <c:pt idx="4">
                <c:v>9.5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10-28F1-46C1-AEF4-A453AE5F50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88350144"/>
        <c:axId val="1488347648"/>
      </c:scatterChart>
      <c:valAx>
        <c:axId val="1488350144"/>
        <c:scaling>
          <c:orientation val="minMax"/>
          <c:max val="6"/>
          <c:min val="0"/>
        </c:scaling>
        <c:delete val="0"/>
        <c:axPos val="b"/>
        <c:numFmt formatCode="General" sourceLinked="0"/>
        <c:majorTickMark val="none"/>
        <c:minorTickMark val="none"/>
        <c:tickLblPos val="none"/>
        <c:spPr>
          <a:ln w="6350">
            <a:noFill/>
          </a:ln>
        </c:spPr>
        <c:txPr>
          <a:bodyPr/>
          <a:lstStyle/>
          <a:p>
            <a:pPr>
              <a:defRPr sz="700"/>
            </a:pPr>
            <a:endParaRPr lang="es-ES"/>
          </a:p>
        </c:txPr>
        <c:crossAx val="1488347648"/>
        <c:crosses val="autoZero"/>
        <c:crossBetween val="midCat"/>
      </c:valAx>
      <c:valAx>
        <c:axId val="1488347648"/>
        <c:scaling>
          <c:orientation val="minMax"/>
          <c:max val="9.5"/>
          <c:min val="4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s-ES" sz="1200" b="0" i="0" baseline="0">
                    <a:effectLst/>
                  </a:rPr>
                  <a:t>CTmin (</a:t>
                </a:r>
                <a:r>
                  <a:rPr lang="es-ES" sz="1200" b="0" i="0" baseline="0">
                    <a:effectLst/>
                    <a:sym typeface="Symbol" panose="05050102010706020507" pitchFamily="18" charset="2"/>
                  </a:rPr>
                  <a:t></a:t>
                </a:r>
                <a:r>
                  <a:rPr lang="es-ES" sz="1200" b="0" i="0" baseline="0">
                    <a:effectLst/>
                  </a:rPr>
                  <a:t>C)</a:t>
                </a:r>
                <a:endParaRPr lang="es-ES" sz="1200">
                  <a:effectLst/>
                </a:endParaRPr>
              </a:p>
            </c:rich>
          </c:tx>
          <c:overlay val="0"/>
        </c:title>
        <c:numFmt formatCode="General" sourceLinked="0"/>
        <c:majorTickMark val="in"/>
        <c:minorTickMark val="none"/>
        <c:tickLblPos val="low"/>
        <c:spPr>
          <a:ln w="9525">
            <a:solidFill>
              <a:schemeClr val="tx1"/>
            </a:solidFill>
          </a:ln>
        </c:spPr>
        <c:txPr>
          <a:bodyPr/>
          <a:lstStyle/>
          <a:p>
            <a:pPr>
              <a:defRPr sz="1100"/>
            </a:pPr>
            <a:endParaRPr lang="es-ES"/>
          </a:p>
        </c:txPr>
        <c:crossAx val="1488350144"/>
        <c:crosses val="autoZero"/>
        <c:crossBetween val="midCat"/>
      </c:valAx>
      <c:spPr>
        <a:noFill/>
        <a:ln w="9525">
          <a:solidFill>
            <a:schemeClr val="tx1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  <a:effectLst/>
          </c:spPr>
          <c:marker>
            <c:symbol val="none"/>
          </c:marker>
          <c:xVal>
            <c:numLit>
              <c:formatCode>General</c:formatCode>
              <c:ptCount val="23"/>
              <c:pt idx="0">
                <c:v>0.95</c:v>
              </c:pt>
              <c:pt idx="1">
                <c:v>1.05</c:v>
              </c:pt>
              <c:pt idx="2">
                <c:v>1</c:v>
              </c:pt>
              <c:pt idx="3">
                <c:v>1</c:v>
              </c:pt>
              <c:pt idx="4">
                <c:v>0.75</c:v>
              </c:pt>
              <c:pt idx="5">
                <c:v>1.25</c:v>
              </c:pt>
              <c:pt idx="6">
                <c:v>1.25</c:v>
              </c:pt>
              <c:pt idx="7">
                <c:v>1.25</c:v>
              </c:pt>
              <c:pt idx="8">
                <c:v>1.25</c:v>
              </c:pt>
              <c:pt idx="9">
                <c:v>1.25</c:v>
              </c:pt>
              <c:pt idx="10">
                <c:v>1</c:v>
              </c:pt>
              <c:pt idx="11">
                <c:v>1</c:v>
              </c:pt>
              <c:pt idx="12">
                <c:v>1.05</c:v>
              </c:pt>
              <c:pt idx="13">
                <c:v>0.95</c:v>
              </c:pt>
              <c:pt idx="14">
                <c:v>1</c:v>
              </c:pt>
              <c:pt idx="15">
                <c:v>1</c:v>
              </c:pt>
              <c:pt idx="16">
                <c:v>0.75</c:v>
              </c:pt>
              <c:pt idx="17">
                <c:v>0.75</c:v>
              </c:pt>
              <c:pt idx="18">
                <c:v>0.75</c:v>
              </c:pt>
              <c:pt idx="19">
                <c:v>1.25</c:v>
              </c:pt>
              <c:pt idx="20">
                <c:v>0.75</c:v>
              </c:pt>
              <c:pt idx="21">
                <c:v>0.75</c:v>
              </c:pt>
              <c:pt idx="22">
                <c:v>0.75</c:v>
              </c:pt>
            </c:numLit>
          </c:xVal>
          <c:yVal>
            <c:numLit>
              <c:formatCode>General</c:formatCode>
              <c:ptCount val="23"/>
              <c:pt idx="0">
                <c:v>-3.9540000000000002</c:v>
              </c:pt>
              <c:pt idx="1">
                <c:v>-3.9540000000000002</c:v>
              </c:pt>
              <c:pt idx="2">
                <c:v>-3.9540000000000002</c:v>
              </c:pt>
              <c:pt idx="3">
                <c:v>-5.43</c:v>
              </c:pt>
              <c:pt idx="4">
                <c:v>-5.43</c:v>
              </c:pt>
              <c:pt idx="5">
                <c:v>-5.43</c:v>
              </c:pt>
              <c:pt idx="6">
                <c:v>-5.43</c:v>
              </c:pt>
              <c:pt idx="7">
                <c:v>-6.5</c:v>
              </c:pt>
              <c:pt idx="8">
                <c:v>-7.5720000000000001</c:v>
              </c:pt>
              <c:pt idx="9">
                <c:v>-7.5720000000000001</c:v>
              </c:pt>
              <c:pt idx="10">
                <c:v>-7.5720000000000001</c:v>
              </c:pt>
              <c:pt idx="11">
                <c:v>-9.7010000000000005</c:v>
              </c:pt>
              <c:pt idx="12">
                <c:v>-9.7010000000000005</c:v>
              </c:pt>
              <c:pt idx="13">
                <c:v>-9.7010000000000005</c:v>
              </c:pt>
              <c:pt idx="14">
                <c:v>-9.7010000000000005</c:v>
              </c:pt>
              <c:pt idx="15">
                <c:v>-7.5720000000000001</c:v>
              </c:pt>
              <c:pt idx="16">
                <c:v>-7.5720000000000001</c:v>
              </c:pt>
              <c:pt idx="17">
                <c:v>-7.5720000000000001</c:v>
              </c:pt>
              <c:pt idx="18">
                <c:v>-6.5</c:v>
              </c:pt>
              <c:pt idx="19">
                <c:v>-6.5</c:v>
              </c:pt>
              <c:pt idx="20">
                <c:v>-6.5</c:v>
              </c:pt>
              <c:pt idx="21">
                <c:v>-5.43</c:v>
              </c:pt>
              <c:pt idx="22">
                <c:v>-5.43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0-511D-47F6-8C87-C07C99A0E715}"/>
            </c:ext>
          </c:extLst>
        </c:ser>
        <c:ser>
          <c:idx val="1"/>
          <c:order val="1"/>
          <c:spPr>
            <a:ln w="12700">
              <a:solidFill>
                <a:schemeClr val="accent1"/>
              </a:solidFill>
              <a:prstDash val="solid"/>
            </a:ln>
            <a:effectLst/>
          </c:spPr>
          <c:marker>
            <c:symbol val="none"/>
          </c:marker>
          <c:xVal>
            <c:numLit>
              <c:formatCode>General</c:formatCode>
              <c:ptCount val="23"/>
              <c:pt idx="0">
                <c:v>1.95</c:v>
              </c:pt>
              <c:pt idx="1">
                <c:v>2.0499999999999998</c:v>
              </c:pt>
              <c:pt idx="2">
                <c:v>2</c:v>
              </c:pt>
              <c:pt idx="3">
                <c:v>2</c:v>
              </c:pt>
              <c:pt idx="4">
                <c:v>1.75</c:v>
              </c:pt>
              <c:pt idx="5">
                <c:v>2.25</c:v>
              </c:pt>
              <c:pt idx="6">
                <c:v>2.25</c:v>
              </c:pt>
              <c:pt idx="7">
                <c:v>2.25</c:v>
              </c:pt>
              <c:pt idx="8">
                <c:v>2.25</c:v>
              </c:pt>
              <c:pt idx="9">
                <c:v>2.25</c:v>
              </c:pt>
              <c:pt idx="10">
                <c:v>2</c:v>
              </c:pt>
              <c:pt idx="11">
                <c:v>2</c:v>
              </c:pt>
              <c:pt idx="12">
                <c:v>2.0499999999999998</c:v>
              </c:pt>
              <c:pt idx="13">
                <c:v>1.95</c:v>
              </c:pt>
              <c:pt idx="14">
                <c:v>2</c:v>
              </c:pt>
              <c:pt idx="15">
                <c:v>2</c:v>
              </c:pt>
              <c:pt idx="16">
                <c:v>1.75</c:v>
              </c:pt>
              <c:pt idx="17">
                <c:v>1.75</c:v>
              </c:pt>
              <c:pt idx="18">
                <c:v>1.75</c:v>
              </c:pt>
              <c:pt idx="19">
                <c:v>2.25</c:v>
              </c:pt>
              <c:pt idx="20">
                <c:v>1.75</c:v>
              </c:pt>
              <c:pt idx="21">
                <c:v>1.75</c:v>
              </c:pt>
              <c:pt idx="22">
                <c:v>1.75</c:v>
              </c:pt>
            </c:numLit>
          </c:xVal>
          <c:yVal>
            <c:numLit>
              <c:formatCode>General</c:formatCode>
              <c:ptCount val="23"/>
              <c:pt idx="0">
                <c:v>-3.9540000000000002</c:v>
              </c:pt>
              <c:pt idx="1">
                <c:v>-3.9540000000000002</c:v>
              </c:pt>
              <c:pt idx="2">
                <c:v>-3.9540000000000002</c:v>
              </c:pt>
              <c:pt idx="3">
                <c:v>-5.1609999999999996</c:v>
              </c:pt>
              <c:pt idx="4">
                <c:v>-5.1609999999999996</c:v>
              </c:pt>
              <c:pt idx="5">
                <c:v>-5.1609999999999996</c:v>
              </c:pt>
              <c:pt idx="6">
                <c:v>-5.1609999999999996</c:v>
              </c:pt>
              <c:pt idx="7">
                <c:v>-6.4740000000000002</c:v>
              </c:pt>
              <c:pt idx="8">
                <c:v>-8</c:v>
              </c:pt>
              <c:pt idx="9">
                <c:v>-8</c:v>
              </c:pt>
              <c:pt idx="10">
                <c:v>-8</c:v>
              </c:pt>
              <c:pt idx="11">
                <c:v>-9.5180000000000007</c:v>
              </c:pt>
              <c:pt idx="12">
                <c:v>-9.5180000000000007</c:v>
              </c:pt>
              <c:pt idx="13">
                <c:v>-9.5180000000000007</c:v>
              </c:pt>
              <c:pt idx="14">
                <c:v>-9.5180000000000007</c:v>
              </c:pt>
              <c:pt idx="15">
                <c:v>-8</c:v>
              </c:pt>
              <c:pt idx="16">
                <c:v>-8</c:v>
              </c:pt>
              <c:pt idx="17">
                <c:v>-8</c:v>
              </c:pt>
              <c:pt idx="18">
                <c:v>-6.4740000000000002</c:v>
              </c:pt>
              <c:pt idx="19">
                <c:v>-6.4740000000000002</c:v>
              </c:pt>
              <c:pt idx="20">
                <c:v>-6.4740000000000002</c:v>
              </c:pt>
              <c:pt idx="21">
                <c:v>-5.1609999999999996</c:v>
              </c:pt>
              <c:pt idx="22">
                <c:v>-5.1609999999999996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1-511D-47F6-8C87-C07C99A0E715}"/>
            </c:ext>
          </c:extLst>
        </c:ser>
        <c:ser>
          <c:idx val="2"/>
          <c:order val="2"/>
          <c:spPr>
            <a:ln w="12700">
              <a:solidFill>
                <a:schemeClr val="accent2"/>
              </a:solidFill>
              <a:prstDash val="solid"/>
            </a:ln>
            <a:effectLst/>
          </c:spPr>
          <c:marker>
            <c:symbol val="none"/>
          </c:marker>
          <c:xVal>
            <c:numLit>
              <c:formatCode>General</c:formatCode>
              <c:ptCount val="23"/>
              <c:pt idx="0">
                <c:v>2.95</c:v>
              </c:pt>
              <c:pt idx="1">
                <c:v>3.05</c:v>
              </c:pt>
              <c:pt idx="2">
                <c:v>3</c:v>
              </c:pt>
              <c:pt idx="3">
                <c:v>3</c:v>
              </c:pt>
              <c:pt idx="4">
                <c:v>2.75</c:v>
              </c:pt>
              <c:pt idx="5">
                <c:v>3.25</c:v>
              </c:pt>
              <c:pt idx="6">
                <c:v>3.25</c:v>
              </c:pt>
              <c:pt idx="7">
                <c:v>3.25</c:v>
              </c:pt>
              <c:pt idx="8">
                <c:v>3.25</c:v>
              </c:pt>
              <c:pt idx="9">
                <c:v>3.25</c:v>
              </c:pt>
              <c:pt idx="10">
                <c:v>3</c:v>
              </c:pt>
              <c:pt idx="11">
                <c:v>3</c:v>
              </c:pt>
              <c:pt idx="12">
                <c:v>3.05</c:v>
              </c:pt>
              <c:pt idx="13">
                <c:v>2.95</c:v>
              </c:pt>
              <c:pt idx="14">
                <c:v>3</c:v>
              </c:pt>
              <c:pt idx="15">
                <c:v>3</c:v>
              </c:pt>
              <c:pt idx="16">
                <c:v>2.75</c:v>
              </c:pt>
              <c:pt idx="17">
                <c:v>2.75</c:v>
              </c:pt>
              <c:pt idx="18">
                <c:v>2.75</c:v>
              </c:pt>
              <c:pt idx="19">
                <c:v>3.25</c:v>
              </c:pt>
              <c:pt idx="20">
                <c:v>2.75</c:v>
              </c:pt>
              <c:pt idx="21">
                <c:v>2.75</c:v>
              </c:pt>
              <c:pt idx="22">
                <c:v>2.75</c:v>
              </c:pt>
            </c:numLit>
          </c:xVal>
          <c:yVal>
            <c:numLit>
              <c:formatCode>General</c:formatCode>
              <c:ptCount val="23"/>
              <c:pt idx="0">
                <c:v>-4.1369999999999996</c:v>
              </c:pt>
              <c:pt idx="1">
                <c:v>-4.1369999999999996</c:v>
              </c:pt>
              <c:pt idx="2">
                <c:v>-4.1369999999999996</c:v>
              </c:pt>
              <c:pt idx="3">
                <c:v>-5.7230000000000008</c:v>
              </c:pt>
              <c:pt idx="4">
                <c:v>-5.7230000000000008</c:v>
              </c:pt>
              <c:pt idx="5">
                <c:v>-5.7230000000000008</c:v>
              </c:pt>
              <c:pt idx="6">
                <c:v>-5.7230000000000008</c:v>
              </c:pt>
              <c:pt idx="7">
                <c:v>-6.4824999999999999</c:v>
              </c:pt>
              <c:pt idx="8">
                <c:v>-7.0962499999999995</c:v>
              </c:pt>
              <c:pt idx="9">
                <c:v>-7.0962499999999995</c:v>
              </c:pt>
              <c:pt idx="10">
                <c:v>-7.0962499999999995</c:v>
              </c:pt>
              <c:pt idx="11">
                <c:v>-8.125</c:v>
              </c:pt>
              <c:pt idx="12">
                <c:v>-8.125</c:v>
              </c:pt>
              <c:pt idx="13">
                <c:v>-8.125</c:v>
              </c:pt>
              <c:pt idx="14">
                <c:v>-8.125</c:v>
              </c:pt>
              <c:pt idx="15">
                <c:v>-7.0962499999999995</c:v>
              </c:pt>
              <c:pt idx="16">
                <c:v>-7.0962499999999995</c:v>
              </c:pt>
              <c:pt idx="17">
                <c:v>-7.0962499999999995</c:v>
              </c:pt>
              <c:pt idx="18">
                <c:v>-6.4824999999999999</c:v>
              </c:pt>
              <c:pt idx="19">
                <c:v>-6.4824999999999999</c:v>
              </c:pt>
              <c:pt idx="20">
                <c:v>-6.4824999999999999</c:v>
              </c:pt>
              <c:pt idx="21">
                <c:v>-5.7230000000000008</c:v>
              </c:pt>
              <c:pt idx="22">
                <c:v>-5.7230000000000008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2-511D-47F6-8C87-C07C99A0E715}"/>
            </c:ext>
          </c:extLst>
        </c:ser>
        <c:ser>
          <c:idx val="3"/>
          <c:order val="3"/>
          <c:spPr>
            <a:ln w="12700">
              <a:solidFill>
                <a:schemeClr val="accent1">
                  <a:lumMod val="50000"/>
                </a:schemeClr>
              </a:solidFill>
              <a:prstDash val="solid"/>
            </a:ln>
            <a:effectLst/>
          </c:spPr>
          <c:marker>
            <c:symbol val="none"/>
          </c:marker>
          <c:xVal>
            <c:numLit>
              <c:formatCode>General</c:formatCode>
              <c:ptCount val="23"/>
              <c:pt idx="0">
                <c:v>3.95</c:v>
              </c:pt>
              <c:pt idx="1">
                <c:v>4.05</c:v>
              </c:pt>
              <c:pt idx="2">
                <c:v>4</c:v>
              </c:pt>
              <c:pt idx="3">
                <c:v>4</c:v>
              </c:pt>
              <c:pt idx="4">
                <c:v>3.75</c:v>
              </c:pt>
              <c:pt idx="5">
                <c:v>4.25</c:v>
              </c:pt>
              <c:pt idx="6">
                <c:v>4.25</c:v>
              </c:pt>
              <c:pt idx="7">
                <c:v>4.25</c:v>
              </c:pt>
              <c:pt idx="8">
                <c:v>4.25</c:v>
              </c:pt>
              <c:pt idx="9">
                <c:v>4.25</c:v>
              </c:pt>
              <c:pt idx="10">
                <c:v>4</c:v>
              </c:pt>
              <c:pt idx="11">
                <c:v>4</c:v>
              </c:pt>
              <c:pt idx="12">
                <c:v>4.05</c:v>
              </c:pt>
              <c:pt idx="13">
                <c:v>3.95</c:v>
              </c:pt>
              <c:pt idx="14">
                <c:v>4</c:v>
              </c:pt>
              <c:pt idx="15">
                <c:v>4</c:v>
              </c:pt>
              <c:pt idx="16">
                <c:v>3.75</c:v>
              </c:pt>
              <c:pt idx="17">
                <c:v>3.75</c:v>
              </c:pt>
              <c:pt idx="18">
                <c:v>3.75</c:v>
              </c:pt>
              <c:pt idx="19">
                <c:v>4.25</c:v>
              </c:pt>
              <c:pt idx="20">
                <c:v>3.75</c:v>
              </c:pt>
              <c:pt idx="21">
                <c:v>3.75</c:v>
              </c:pt>
              <c:pt idx="22">
                <c:v>3.75</c:v>
              </c:pt>
            </c:numLit>
          </c:xVal>
          <c:yVal>
            <c:numLit>
              <c:formatCode>General</c:formatCode>
              <c:ptCount val="23"/>
              <c:pt idx="0">
                <c:v>-4.319</c:v>
              </c:pt>
              <c:pt idx="1">
                <c:v>-4.319</c:v>
              </c:pt>
              <c:pt idx="2">
                <c:v>-4.319</c:v>
              </c:pt>
              <c:pt idx="3">
                <c:v>-5.1429999999999998</c:v>
              </c:pt>
              <c:pt idx="4">
                <c:v>-5.1429999999999998</c:v>
              </c:pt>
              <c:pt idx="5">
                <c:v>-5.1429999999999998</c:v>
              </c:pt>
              <c:pt idx="6">
                <c:v>-5.1429999999999998</c:v>
              </c:pt>
              <c:pt idx="7">
                <c:v>-6.8949999999999996</c:v>
              </c:pt>
              <c:pt idx="8">
                <c:v>-7.8559999999999999</c:v>
              </c:pt>
              <c:pt idx="9">
                <c:v>-7.8559999999999999</c:v>
              </c:pt>
              <c:pt idx="10">
                <c:v>-7.8559999999999999</c:v>
              </c:pt>
              <c:pt idx="11">
                <c:v>-8.9649999999999999</c:v>
              </c:pt>
              <c:pt idx="12">
                <c:v>-8.9649999999999999</c:v>
              </c:pt>
              <c:pt idx="13">
                <c:v>-8.9649999999999999</c:v>
              </c:pt>
              <c:pt idx="14">
                <c:v>-8.9649999999999999</c:v>
              </c:pt>
              <c:pt idx="15">
                <c:v>-7.8559999999999999</c:v>
              </c:pt>
              <c:pt idx="16">
                <c:v>-7.8559999999999999</c:v>
              </c:pt>
              <c:pt idx="17">
                <c:v>-7.8559999999999999</c:v>
              </c:pt>
              <c:pt idx="18">
                <c:v>-6.8949999999999996</c:v>
              </c:pt>
              <c:pt idx="19">
                <c:v>-6.8949999999999996</c:v>
              </c:pt>
              <c:pt idx="20">
                <c:v>-6.8949999999999996</c:v>
              </c:pt>
              <c:pt idx="21">
                <c:v>-5.1429999999999998</c:v>
              </c:pt>
              <c:pt idx="22">
                <c:v>-5.1429999999999998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3-511D-47F6-8C87-C07C99A0E715}"/>
            </c:ext>
          </c:extLst>
        </c:ser>
        <c:ser>
          <c:idx val="4"/>
          <c:order val="4"/>
          <c:spPr>
            <a:ln w="12700">
              <a:solidFill>
                <a:schemeClr val="accent2">
                  <a:lumMod val="50000"/>
                </a:schemeClr>
              </a:solidFill>
              <a:prstDash val="solid"/>
            </a:ln>
            <a:effectLst/>
          </c:spPr>
          <c:marker>
            <c:symbol val="none"/>
          </c:marker>
          <c:xVal>
            <c:numLit>
              <c:formatCode>General</c:formatCode>
              <c:ptCount val="23"/>
              <c:pt idx="0">
                <c:v>4.95</c:v>
              </c:pt>
              <c:pt idx="1">
                <c:v>5.05</c:v>
              </c:pt>
              <c:pt idx="2">
                <c:v>5</c:v>
              </c:pt>
              <c:pt idx="3">
                <c:v>5</c:v>
              </c:pt>
              <c:pt idx="4">
                <c:v>4.75</c:v>
              </c:pt>
              <c:pt idx="5">
                <c:v>5.25</c:v>
              </c:pt>
              <c:pt idx="6">
                <c:v>5.25</c:v>
              </c:pt>
              <c:pt idx="7">
                <c:v>5.25</c:v>
              </c:pt>
              <c:pt idx="8">
                <c:v>5.25</c:v>
              </c:pt>
              <c:pt idx="9">
                <c:v>5.25</c:v>
              </c:pt>
              <c:pt idx="10">
                <c:v>5</c:v>
              </c:pt>
              <c:pt idx="11">
                <c:v>5</c:v>
              </c:pt>
              <c:pt idx="12">
                <c:v>5.05</c:v>
              </c:pt>
              <c:pt idx="13">
                <c:v>4.95</c:v>
              </c:pt>
              <c:pt idx="14">
                <c:v>5</c:v>
              </c:pt>
              <c:pt idx="15">
                <c:v>5</c:v>
              </c:pt>
              <c:pt idx="16">
                <c:v>4.75</c:v>
              </c:pt>
              <c:pt idx="17">
                <c:v>4.75</c:v>
              </c:pt>
              <c:pt idx="18">
                <c:v>4.75</c:v>
              </c:pt>
              <c:pt idx="19">
                <c:v>5.25</c:v>
              </c:pt>
              <c:pt idx="20">
                <c:v>4.75</c:v>
              </c:pt>
              <c:pt idx="21">
                <c:v>4.75</c:v>
              </c:pt>
              <c:pt idx="22">
                <c:v>4.75</c:v>
              </c:pt>
            </c:numLit>
          </c:xVal>
          <c:yVal>
            <c:numLit>
              <c:formatCode>General</c:formatCode>
              <c:ptCount val="23"/>
              <c:pt idx="0">
                <c:v>-3.9540000000000002</c:v>
              </c:pt>
              <c:pt idx="1">
                <c:v>-3.9540000000000002</c:v>
              </c:pt>
              <c:pt idx="2">
                <c:v>-3.9540000000000002</c:v>
              </c:pt>
              <c:pt idx="3">
                <c:v>-5.7430000000000003</c:v>
              </c:pt>
              <c:pt idx="4">
                <c:v>-5.7430000000000003</c:v>
              </c:pt>
              <c:pt idx="5">
                <c:v>-5.7430000000000003</c:v>
              </c:pt>
              <c:pt idx="6">
                <c:v>-5.7430000000000003</c:v>
              </c:pt>
              <c:pt idx="7">
                <c:v>-6.4005000000000001</c:v>
              </c:pt>
              <c:pt idx="8">
                <c:v>-7.0465</c:v>
              </c:pt>
              <c:pt idx="9">
                <c:v>-7.0465</c:v>
              </c:pt>
              <c:pt idx="10">
                <c:v>-7.0465</c:v>
              </c:pt>
              <c:pt idx="11">
                <c:v>-8.6</c:v>
              </c:pt>
              <c:pt idx="12">
                <c:v>-8.6</c:v>
              </c:pt>
              <c:pt idx="13">
                <c:v>-8.6</c:v>
              </c:pt>
              <c:pt idx="14">
                <c:v>-8.6</c:v>
              </c:pt>
              <c:pt idx="15">
                <c:v>-7.0465</c:v>
              </c:pt>
              <c:pt idx="16">
                <c:v>-7.0465</c:v>
              </c:pt>
              <c:pt idx="17">
                <c:v>-7.0465</c:v>
              </c:pt>
              <c:pt idx="18">
                <c:v>-6.4005000000000001</c:v>
              </c:pt>
              <c:pt idx="19">
                <c:v>-6.4005000000000001</c:v>
              </c:pt>
              <c:pt idx="20">
                <c:v>-6.4005000000000001</c:v>
              </c:pt>
              <c:pt idx="21">
                <c:v>-5.7430000000000003</c:v>
              </c:pt>
              <c:pt idx="22">
                <c:v>-5.7430000000000003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4-511D-47F6-8C87-C07C99A0E715}"/>
            </c:ext>
          </c:extLst>
        </c:ser>
        <c:ser>
          <c:idx val="5"/>
          <c:order val="5"/>
          <c:tx>
            <c:v>Media</c:v>
          </c:tx>
          <c:spPr>
            <a:ln w="25400">
              <a:noFill/>
            </a:ln>
            <a:effectLst/>
          </c:spPr>
          <c:marker>
            <c:symbol val="plus"/>
            <c:size val="7"/>
            <c:spPr>
              <a:noFill/>
              <a:ln>
                <a:solidFill>
                  <a:srgbClr val="FF0000"/>
                </a:solidFill>
                <a:prstDash val="solid"/>
              </a:ln>
            </c:spPr>
          </c:marker>
          <c:dPt>
            <c:idx val="0"/>
            <c:marker>
              <c:spPr>
                <a:noFill/>
                <a:ln>
                  <a:solidFill>
                    <a:schemeClr val="tx1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511D-47F6-8C87-C07C99A0E715}"/>
              </c:ext>
            </c:extLst>
          </c:dPt>
          <c:dPt>
            <c:idx val="1"/>
            <c:marker>
              <c:spPr>
                <a:noFill/>
                <a:ln>
                  <a:solidFill>
                    <a:schemeClr val="accent1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511D-47F6-8C87-C07C99A0E715}"/>
              </c:ext>
            </c:extLst>
          </c:dPt>
          <c:dPt>
            <c:idx val="2"/>
            <c:marker>
              <c:spPr>
                <a:noFill/>
                <a:ln>
                  <a:solidFill>
                    <a:schemeClr val="accent2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11D-47F6-8C87-C07C99A0E715}"/>
              </c:ext>
            </c:extLst>
          </c:dPt>
          <c:dPt>
            <c:idx val="3"/>
            <c:marker>
              <c:spPr>
                <a:noFill/>
                <a:ln>
                  <a:solidFill>
                    <a:schemeClr val="accent1">
                      <a:lumMod val="50000"/>
                    </a:schemeClr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511D-47F6-8C87-C07C99A0E715}"/>
              </c:ext>
            </c:extLst>
          </c:dPt>
          <c:dPt>
            <c:idx val="4"/>
            <c:marker>
              <c:spPr>
                <a:noFill/>
                <a:ln>
                  <a:solidFill>
                    <a:schemeClr val="accent2">
                      <a:lumMod val="50000"/>
                    </a:schemeClr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11D-47F6-8C87-C07C99A0E715}"/>
              </c:ext>
            </c:extLst>
          </c:dPt>
          <c:xVal>
            <c:numLit>
              <c:formatCode>General</c:formatCode>
              <c:ptCount val="5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</c:numLit>
          </c:xVal>
          <c:yVal>
            <c:numLit>
              <c:formatCode>General</c:formatCode>
              <c:ptCount val="5"/>
              <c:pt idx="0">
                <c:v>-6.5318666666666649</c:v>
              </c:pt>
              <c:pt idx="1">
                <c:v>-6.57383673469388</c:v>
              </c:pt>
              <c:pt idx="2">
                <c:v>-6.5014444444444441</c:v>
              </c:pt>
              <c:pt idx="3">
                <c:v>-6.5762777777777783</c:v>
              </c:pt>
              <c:pt idx="4">
                <c:v>-6.4164499999999993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A-511D-47F6-8C87-C07C99A0E715}"/>
            </c:ext>
          </c:extLst>
        </c:ser>
        <c:ser>
          <c:idx val="6"/>
          <c:order val="6"/>
          <c:spPr>
            <a:ln w="25400">
              <a:noFill/>
            </a:ln>
            <a:effectLst/>
          </c:spPr>
          <c:marker>
            <c:symbol val="none"/>
          </c:marker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Total</a:t>
                    </a:r>
                  </a:p>
                </c:rich>
              </c:tx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11D-47F6-8C87-C07C99A0E715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C0</a:t>
                    </a:r>
                  </a:p>
                </c:rich>
              </c:tx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11D-47F6-8C87-C07C99A0E715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C7</a:t>
                    </a:r>
                  </a:p>
                </c:rich>
              </c:tx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11D-47F6-8C87-C07C99A0E715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P2h</a:t>
                    </a:r>
                  </a:p>
                </c:rich>
              </c:tx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11D-47F6-8C87-C07C99A0E715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/>
                      <a:t>P7d</a:t>
                    </a:r>
                  </a:p>
                </c:rich>
              </c:tx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11D-47F6-8C87-C07C99A0E71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/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Lit>
              <c:formatCode>General</c:formatCode>
              <c:ptCount val="5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</c:numLit>
          </c:xVal>
          <c:yVal>
            <c:numLit>
              <c:formatCode>General</c:formatCode>
              <c:ptCount val="5"/>
              <c:pt idx="0">
                <c:v>-2.2999999999999998</c:v>
              </c:pt>
              <c:pt idx="1">
                <c:v>-2.2999999999999998</c:v>
              </c:pt>
              <c:pt idx="2">
                <c:v>-2.2999999999999998</c:v>
              </c:pt>
              <c:pt idx="3">
                <c:v>-2.2999999999999998</c:v>
              </c:pt>
              <c:pt idx="4">
                <c:v>-2.2999999999999998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10-511D-47F6-8C87-C07C99A0E7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27016128"/>
        <c:axId val="1827019872"/>
      </c:scatterChart>
      <c:valAx>
        <c:axId val="1827016128"/>
        <c:scaling>
          <c:orientation val="minMax"/>
          <c:max val="6"/>
          <c:min val="0"/>
        </c:scaling>
        <c:delete val="0"/>
        <c:axPos val="b"/>
        <c:numFmt formatCode="General" sourceLinked="0"/>
        <c:majorTickMark val="none"/>
        <c:minorTickMark val="none"/>
        <c:tickLblPos val="none"/>
        <c:spPr>
          <a:ln w="6350">
            <a:noFill/>
          </a:ln>
        </c:spPr>
        <c:txPr>
          <a:bodyPr/>
          <a:lstStyle/>
          <a:p>
            <a:pPr>
              <a:defRPr sz="700"/>
            </a:pPr>
            <a:endParaRPr lang="es-ES"/>
          </a:p>
        </c:txPr>
        <c:crossAx val="1827019872"/>
        <c:crosses val="autoZero"/>
        <c:crossBetween val="midCat"/>
      </c:valAx>
      <c:valAx>
        <c:axId val="1827019872"/>
        <c:scaling>
          <c:orientation val="minMax"/>
          <c:max val="-2"/>
          <c:min val="-10"/>
        </c:scaling>
        <c:delete val="0"/>
        <c:axPos val="l"/>
        <c:title>
          <c:tx>
            <c:rich>
              <a:bodyPr/>
              <a:lstStyle/>
              <a:p>
                <a:pPr>
                  <a:defRPr sz="1200" b="0"/>
                </a:pPr>
                <a:r>
                  <a:rPr lang="es-ES" sz="1200" b="0" i="0" baseline="0">
                    <a:effectLst/>
                  </a:rPr>
                  <a:t>SCP (</a:t>
                </a:r>
                <a:r>
                  <a:rPr lang="es-ES" sz="1200" b="0" i="0" baseline="0">
                    <a:effectLst/>
                    <a:sym typeface="Symbol" panose="05050102010706020507" pitchFamily="18" charset="2"/>
                  </a:rPr>
                  <a:t></a:t>
                </a:r>
                <a:r>
                  <a:rPr lang="es-ES" sz="1200" b="0" i="0" baseline="0">
                    <a:effectLst/>
                  </a:rPr>
                  <a:t>C)</a:t>
                </a:r>
                <a:endParaRPr lang="es-ES" sz="1200">
                  <a:effectLst/>
                </a:endParaRPr>
              </a:p>
            </c:rich>
          </c:tx>
          <c:overlay val="0"/>
        </c:title>
        <c:numFmt formatCode="General" sourceLinked="0"/>
        <c:majorTickMark val="in"/>
        <c:minorTickMark val="none"/>
        <c:tickLblPos val="low"/>
        <c:spPr>
          <a:ln w="9525">
            <a:solidFill>
              <a:schemeClr val="tx1"/>
            </a:solidFill>
          </a:ln>
        </c:spPr>
        <c:txPr>
          <a:bodyPr/>
          <a:lstStyle/>
          <a:p>
            <a:pPr>
              <a:defRPr sz="1100"/>
            </a:pPr>
            <a:endParaRPr lang="es-ES"/>
          </a:p>
        </c:txPr>
        <c:crossAx val="1827016128"/>
        <c:crosses val="autoZero"/>
        <c:crossBetween val="midCat"/>
      </c:valAx>
      <c:spPr>
        <a:noFill/>
        <a:ln w="9525">
          <a:solidFill>
            <a:schemeClr val="tx1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51991846246407"/>
          <c:y val="2.2186061031764615E-2"/>
          <c:w val="0.84796395767268518"/>
          <c:h val="0.79423606233252686"/>
        </c:manualLayout>
      </c:layout>
      <c:scatterChart>
        <c:scatterStyle val="lineMarker"/>
        <c:varyColors val="0"/>
        <c:ser>
          <c:idx val="4"/>
          <c:order val="0"/>
          <c:tx>
            <c:v>C+P2h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xVal>
            <c:numRef>
              <c:f>'3.3 tF (Fig.6)'!$D$2:$D$64</c:f>
              <c:numCache>
                <c:formatCode>0.00</c:formatCode>
                <c:ptCount val="63"/>
                <c:pt idx="0">
                  <c:v>2.11</c:v>
                </c:pt>
                <c:pt idx="1">
                  <c:v>2.57</c:v>
                </c:pt>
                <c:pt idx="2">
                  <c:v>3.34</c:v>
                </c:pt>
                <c:pt idx="3">
                  <c:v>4.66</c:v>
                </c:pt>
                <c:pt idx="4">
                  <c:v>4.03</c:v>
                </c:pt>
                <c:pt idx="5">
                  <c:v>3.77</c:v>
                </c:pt>
                <c:pt idx="6">
                  <c:v>5.23</c:v>
                </c:pt>
                <c:pt idx="7">
                  <c:v>4.12</c:v>
                </c:pt>
                <c:pt idx="8">
                  <c:v>5.27</c:v>
                </c:pt>
                <c:pt idx="9">
                  <c:v>5.18</c:v>
                </c:pt>
                <c:pt idx="10">
                  <c:v>4.5599999999999996</c:v>
                </c:pt>
                <c:pt idx="11">
                  <c:v>6.61</c:v>
                </c:pt>
                <c:pt idx="12">
                  <c:v>7.28</c:v>
                </c:pt>
                <c:pt idx="13">
                  <c:v>6.37</c:v>
                </c:pt>
                <c:pt idx="14">
                  <c:v>5.86</c:v>
                </c:pt>
                <c:pt idx="15">
                  <c:v>7.47</c:v>
                </c:pt>
                <c:pt idx="16">
                  <c:v>2.62</c:v>
                </c:pt>
                <c:pt idx="17">
                  <c:v>3.21</c:v>
                </c:pt>
                <c:pt idx="18">
                  <c:v>4.0199999999999996</c:v>
                </c:pt>
                <c:pt idx="19">
                  <c:v>3.59</c:v>
                </c:pt>
                <c:pt idx="20">
                  <c:v>5.8</c:v>
                </c:pt>
                <c:pt idx="21">
                  <c:v>5.75</c:v>
                </c:pt>
                <c:pt idx="22">
                  <c:v>6.95</c:v>
                </c:pt>
                <c:pt idx="23">
                  <c:v>7.33</c:v>
                </c:pt>
                <c:pt idx="24">
                  <c:v>2.8</c:v>
                </c:pt>
                <c:pt idx="25">
                  <c:v>3.02</c:v>
                </c:pt>
                <c:pt idx="26">
                  <c:v>3.83</c:v>
                </c:pt>
                <c:pt idx="27">
                  <c:v>6.21</c:v>
                </c:pt>
                <c:pt idx="28">
                  <c:v>6.77</c:v>
                </c:pt>
                <c:pt idx="29">
                  <c:v>5.75</c:v>
                </c:pt>
                <c:pt idx="30">
                  <c:v>7.58</c:v>
                </c:pt>
                <c:pt idx="31">
                  <c:v>7.74</c:v>
                </c:pt>
                <c:pt idx="32">
                  <c:v>7.39</c:v>
                </c:pt>
                <c:pt idx="33">
                  <c:v>5.46</c:v>
                </c:pt>
                <c:pt idx="34">
                  <c:v>6.12</c:v>
                </c:pt>
                <c:pt idx="35">
                  <c:v>4.8099999999999996</c:v>
                </c:pt>
                <c:pt idx="36">
                  <c:v>7.07</c:v>
                </c:pt>
                <c:pt idx="37">
                  <c:v>4.87</c:v>
                </c:pt>
                <c:pt idx="38">
                  <c:v>4.42</c:v>
                </c:pt>
                <c:pt idx="39">
                  <c:v>7.71</c:v>
                </c:pt>
                <c:pt idx="40">
                  <c:v>3.54</c:v>
                </c:pt>
                <c:pt idx="41">
                  <c:v>4.92</c:v>
                </c:pt>
                <c:pt idx="42">
                  <c:v>6.03</c:v>
                </c:pt>
                <c:pt idx="43">
                  <c:v>6.31</c:v>
                </c:pt>
                <c:pt idx="44">
                  <c:v>6.48</c:v>
                </c:pt>
                <c:pt idx="45">
                  <c:v>6.42</c:v>
                </c:pt>
                <c:pt idx="46">
                  <c:v>4.3499999999999996</c:v>
                </c:pt>
                <c:pt idx="47">
                  <c:v>7.81</c:v>
                </c:pt>
                <c:pt idx="48">
                  <c:v>4.91</c:v>
                </c:pt>
                <c:pt idx="49">
                  <c:v>2.81</c:v>
                </c:pt>
                <c:pt idx="50">
                  <c:v>6.65</c:v>
                </c:pt>
                <c:pt idx="51">
                  <c:v>4.7</c:v>
                </c:pt>
                <c:pt idx="52">
                  <c:v>2.96</c:v>
                </c:pt>
                <c:pt idx="53">
                  <c:v>4.8599999999999994</c:v>
                </c:pt>
                <c:pt idx="54">
                  <c:v>7.38</c:v>
                </c:pt>
                <c:pt idx="55">
                  <c:v>6.59</c:v>
                </c:pt>
                <c:pt idx="56">
                  <c:v>4.54</c:v>
                </c:pt>
                <c:pt idx="57">
                  <c:v>3.44</c:v>
                </c:pt>
                <c:pt idx="58">
                  <c:v>5.3199999999999994</c:v>
                </c:pt>
                <c:pt idx="59">
                  <c:v>5.21</c:v>
                </c:pt>
                <c:pt idx="60">
                  <c:v>3.9799999999999995</c:v>
                </c:pt>
                <c:pt idx="61">
                  <c:v>3.0999999999999996</c:v>
                </c:pt>
                <c:pt idx="62">
                  <c:v>5.58</c:v>
                </c:pt>
              </c:numCache>
            </c:numRef>
          </c:xVal>
          <c:yVal>
            <c:numRef>
              <c:f>'3.3 tF (Fig.6)'!$E$2:$E$64</c:f>
              <c:numCache>
                <c:formatCode>0.0</c:formatCode>
                <c:ptCount val="63"/>
                <c:pt idx="0">
                  <c:v>11.925112917499426</c:v>
                </c:pt>
                <c:pt idx="1">
                  <c:v>15.245722170663427</c:v>
                </c:pt>
                <c:pt idx="2">
                  <c:v>17.325805624089625</c:v>
                </c:pt>
                <c:pt idx="3">
                  <c:v>18.689333861546174</c:v>
                </c:pt>
                <c:pt idx="4">
                  <c:v>19.054147271076488</c:v>
                </c:pt>
                <c:pt idx="5">
                  <c:v>19.3</c:v>
                </c:pt>
                <c:pt idx="6">
                  <c:v>23.782616906045639</c:v>
                </c:pt>
                <c:pt idx="7">
                  <c:v>23.836453408389083</c:v>
                </c:pt>
                <c:pt idx="8">
                  <c:v>24.880972907107264</c:v>
                </c:pt>
                <c:pt idx="9">
                  <c:v>25.58871553148083</c:v>
                </c:pt>
                <c:pt idx="10">
                  <c:v>28.579887146106017</c:v>
                </c:pt>
                <c:pt idx="11">
                  <c:v>29.915900273010159</c:v>
                </c:pt>
                <c:pt idx="12">
                  <c:v>30.053302405524661</c:v>
                </c:pt>
                <c:pt idx="13">
                  <c:v>31.663043547001912</c:v>
                </c:pt>
                <c:pt idx="14">
                  <c:v>31.681488299495527</c:v>
                </c:pt>
                <c:pt idx="15">
                  <c:v>34.449005651142159</c:v>
                </c:pt>
                <c:pt idx="16">
                  <c:v>12.411941899204159</c:v>
                </c:pt>
                <c:pt idx="17">
                  <c:v>16.858930456565417</c:v>
                </c:pt>
                <c:pt idx="18">
                  <c:v>21.729677662469975</c:v>
                </c:pt>
                <c:pt idx="19">
                  <c:v>23.403389111179315</c:v>
                </c:pt>
                <c:pt idx="20">
                  <c:v>24.779434737971812</c:v>
                </c:pt>
                <c:pt idx="21">
                  <c:v>27.730299012662194</c:v>
                </c:pt>
                <c:pt idx="22">
                  <c:v>32.983057622257434</c:v>
                </c:pt>
                <c:pt idx="23">
                  <c:v>38.321389908620787</c:v>
                </c:pt>
                <c:pt idx="24">
                  <c:v>15.200743190970329</c:v>
                </c:pt>
                <c:pt idx="25">
                  <c:v>18.178917533080003</c:v>
                </c:pt>
                <c:pt idx="26">
                  <c:v>25.471783799380148</c:v>
                </c:pt>
                <c:pt idx="27">
                  <c:v>28.413301916442919</c:v>
                </c:pt>
                <c:pt idx="28">
                  <c:v>29.372006939795412</c:v>
                </c:pt>
                <c:pt idx="29">
                  <c:v>31.927707872396155</c:v>
                </c:pt>
                <c:pt idx="30">
                  <c:v>36.674303194725695</c:v>
                </c:pt>
                <c:pt idx="31">
                  <c:v>39.123238481942124</c:v>
                </c:pt>
                <c:pt idx="32">
                  <c:v>36.654433499577323</c:v>
                </c:pt>
                <c:pt idx="33">
                  <c:v>21.195755998187984</c:v>
                </c:pt>
                <c:pt idx="34">
                  <c:v>32.539191749592149</c:v>
                </c:pt>
                <c:pt idx="35">
                  <c:v>22.255880040168535</c:v>
                </c:pt>
                <c:pt idx="36">
                  <c:v>30.59747989036498</c:v>
                </c:pt>
                <c:pt idx="37">
                  <c:v>21.800529219522431</c:v>
                </c:pt>
                <c:pt idx="38">
                  <c:v>16.899155214410328</c:v>
                </c:pt>
                <c:pt idx="39">
                  <c:v>34.2549697129922</c:v>
                </c:pt>
                <c:pt idx="40">
                  <c:v>14.779536509037762</c:v>
                </c:pt>
                <c:pt idx="41">
                  <c:v>17.560479002344941</c:v>
                </c:pt>
                <c:pt idx="42">
                  <c:v>31.880727329969282</c:v>
                </c:pt>
                <c:pt idx="43">
                  <c:v>33.797174916627995</c:v>
                </c:pt>
                <c:pt idx="44">
                  <c:v>28.285340176771918</c:v>
                </c:pt>
                <c:pt idx="45">
                  <c:v>30.921359034641235</c:v>
                </c:pt>
                <c:pt idx="46">
                  <c:v>21.961880145889445</c:v>
                </c:pt>
                <c:pt idx="47">
                  <c:v>37.266629064516216</c:v>
                </c:pt>
                <c:pt idx="48">
                  <c:v>26.838944910131858</c:v>
                </c:pt>
                <c:pt idx="49">
                  <c:v>17.165948565124019</c:v>
                </c:pt>
                <c:pt idx="50">
                  <c:v>27.697818169247348</c:v>
                </c:pt>
                <c:pt idx="51">
                  <c:v>19.613558293744966</c:v>
                </c:pt>
                <c:pt idx="52">
                  <c:v>16.888770139390964</c:v>
                </c:pt>
                <c:pt idx="53">
                  <c:v>22.064255429280834</c:v>
                </c:pt>
                <c:pt idx="54">
                  <c:v>34.846952852404257</c:v>
                </c:pt>
                <c:pt idx="55">
                  <c:v>32.558133879776378</c:v>
                </c:pt>
                <c:pt idx="56">
                  <c:v>25.106684952292753</c:v>
                </c:pt>
                <c:pt idx="57">
                  <c:v>23.056078806799878</c:v>
                </c:pt>
                <c:pt idx="58">
                  <c:v>26.346477720248906</c:v>
                </c:pt>
                <c:pt idx="59">
                  <c:v>23.496744135903675</c:v>
                </c:pt>
                <c:pt idx="60">
                  <c:v>20.342245585793776</c:v>
                </c:pt>
                <c:pt idx="61">
                  <c:v>20.434994562178261</c:v>
                </c:pt>
                <c:pt idx="62">
                  <c:v>35.061020081159256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309-42EF-9430-2AE403606F24}"/>
            </c:ext>
          </c:extLst>
        </c:ser>
        <c:ser>
          <c:idx val="1"/>
          <c:order val="1"/>
          <c:tx>
            <c:v>C0</c:v>
          </c:tx>
          <c:spPr>
            <a:ln w="25400" cap="rnd">
              <a:noFill/>
              <a:round/>
            </a:ln>
            <a:effectLst/>
          </c:spPr>
          <c:marker>
            <c:symbol val="square"/>
            <c:size val="5"/>
            <c:spPr>
              <a:solidFill>
                <a:schemeClr val="accent1">
                  <a:lumMod val="75000"/>
                  <a:alpha val="50000"/>
                </a:schemeClr>
              </a:solidFill>
              <a:ln w="9525">
                <a:solidFill>
                  <a:schemeClr val="accent1">
                    <a:lumMod val="50000"/>
                  </a:schemeClr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>
                    <a:lumMod val="75000"/>
                  </a:schemeClr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'3.3 tF (Fig.6)'!$D$2:$D$27</c:f>
              <c:numCache>
                <c:formatCode>0.00</c:formatCode>
                <c:ptCount val="26"/>
                <c:pt idx="0">
                  <c:v>2.11</c:v>
                </c:pt>
                <c:pt idx="1">
                  <c:v>2.57</c:v>
                </c:pt>
                <c:pt idx="2">
                  <c:v>3.34</c:v>
                </c:pt>
                <c:pt idx="3">
                  <c:v>4.66</c:v>
                </c:pt>
                <c:pt idx="4">
                  <c:v>4.03</c:v>
                </c:pt>
                <c:pt idx="5">
                  <c:v>3.77</c:v>
                </c:pt>
                <c:pt idx="6">
                  <c:v>5.23</c:v>
                </c:pt>
                <c:pt idx="7">
                  <c:v>4.12</c:v>
                </c:pt>
                <c:pt idx="8">
                  <c:v>5.27</c:v>
                </c:pt>
                <c:pt idx="9">
                  <c:v>5.18</c:v>
                </c:pt>
                <c:pt idx="10">
                  <c:v>4.5599999999999996</c:v>
                </c:pt>
                <c:pt idx="11">
                  <c:v>6.61</c:v>
                </c:pt>
                <c:pt idx="12">
                  <c:v>7.28</c:v>
                </c:pt>
                <c:pt idx="13">
                  <c:v>6.37</c:v>
                </c:pt>
                <c:pt idx="14">
                  <c:v>5.86</c:v>
                </c:pt>
                <c:pt idx="15">
                  <c:v>7.47</c:v>
                </c:pt>
                <c:pt idx="16">
                  <c:v>2.62</c:v>
                </c:pt>
                <c:pt idx="17">
                  <c:v>3.21</c:v>
                </c:pt>
                <c:pt idx="18">
                  <c:v>4.0199999999999996</c:v>
                </c:pt>
                <c:pt idx="19">
                  <c:v>3.59</c:v>
                </c:pt>
                <c:pt idx="20">
                  <c:v>5.8</c:v>
                </c:pt>
                <c:pt idx="21">
                  <c:v>5.75</c:v>
                </c:pt>
                <c:pt idx="22">
                  <c:v>6.95</c:v>
                </c:pt>
                <c:pt idx="23">
                  <c:v>7.33</c:v>
                </c:pt>
                <c:pt idx="24">
                  <c:v>2.8</c:v>
                </c:pt>
                <c:pt idx="25">
                  <c:v>3.02</c:v>
                </c:pt>
              </c:numCache>
            </c:numRef>
          </c:xVal>
          <c:yVal>
            <c:numRef>
              <c:f>'3.3 tF (Fig.6)'!$E$2:$E$27</c:f>
              <c:numCache>
                <c:formatCode>0.0</c:formatCode>
                <c:ptCount val="26"/>
                <c:pt idx="0">
                  <c:v>11.925112917499426</c:v>
                </c:pt>
                <c:pt idx="1">
                  <c:v>15.245722170663427</c:v>
                </c:pt>
                <c:pt idx="2">
                  <c:v>17.325805624089625</c:v>
                </c:pt>
                <c:pt idx="3">
                  <c:v>18.689333861546174</c:v>
                </c:pt>
                <c:pt idx="4">
                  <c:v>19.054147271076488</c:v>
                </c:pt>
                <c:pt idx="5">
                  <c:v>19.3</c:v>
                </c:pt>
                <c:pt idx="6">
                  <c:v>23.782616906045639</c:v>
                </c:pt>
                <c:pt idx="7">
                  <c:v>23.836453408389083</c:v>
                </c:pt>
                <c:pt idx="8">
                  <c:v>24.880972907107264</c:v>
                </c:pt>
                <c:pt idx="9">
                  <c:v>25.58871553148083</c:v>
                </c:pt>
                <c:pt idx="10">
                  <c:v>28.579887146106017</c:v>
                </c:pt>
                <c:pt idx="11">
                  <c:v>29.915900273010159</c:v>
                </c:pt>
                <c:pt idx="12">
                  <c:v>30.053302405524661</c:v>
                </c:pt>
                <c:pt idx="13">
                  <c:v>31.663043547001912</c:v>
                </c:pt>
                <c:pt idx="14">
                  <c:v>31.681488299495527</c:v>
                </c:pt>
                <c:pt idx="15">
                  <c:v>34.449005651142159</c:v>
                </c:pt>
                <c:pt idx="16">
                  <c:v>12.411941899204159</c:v>
                </c:pt>
                <c:pt idx="17">
                  <c:v>16.858930456565417</c:v>
                </c:pt>
                <c:pt idx="18">
                  <c:v>21.729677662469975</c:v>
                </c:pt>
                <c:pt idx="19">
                  <c:v>23.403389111179315</c:v>
                </c:pt>
                <c:pt idx="20">
                  <c:v>24.779434737971812</c:v>
                </c:pt>
                <c:pt idx="21">
                  <c:v>27.730299012662194</c:v>
                </c:pt>
                <c:pt idx="22">
                  <c:v>32.983057622257434</c:v>
                </c:pt>
                <c:pt idx="23">
                  <c:v>38.321389908620787</c:v>
                </c:pt>
                <c:pt idx="24">
                  <c:v>15.200743190970329</c:v>
                </c:pt>
                <c:pt idx="25">
                  <c:v>18.178917533080003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309-42EF-9430-2AE403606F24}"/>
            </c:ext>
          </c:extLst>
        </c:ser>
        <c:ser>
          <c:idx val="2"/>
          <c:order val="2"/>
          <c:tx>
            <c:v>C7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75000"/>
                  <a:alpha val="50000"/>
                </a:schemeClr>
              </a:solidFill>
              <a:ln w="9525">
                <a:solidFill>
                  <a:schemeClr val="accent2">
                    <a:lumMod val="75000"/>
                  </a:schemeClr>
                </a:solidFill>
              </a:ln>
              <a:effectLst/>
            </c:spPr>
          </c:marker>
          <c:xVal>
            <c:numRef>
              <c:f>'3.3 tF (Fig.6)'!$D$28:$D$45</c:f>
              <c:numCache>
                <c:formatCode>0.00</c:formatCode>
                <c:ptCount val="18"/>
                <c:pt idx="0">
                  <c:v>3.83</c:v>
                </c:pt>
                <c:pt idx="1">
                  <c:v>6.21</c:v>
                </c:pt>
                <c:pt idx="2">
                  <c:v>6.77</c:v>
                </c:pt>
                <c:pt idx="3">
                  <c:v>5.75</c:v>
                </c:pt>
                <c:pt idx="4">
                  <c:v>7.58</c:v>
                </c:pt>
                <c:pt idx="5">
                  <c:v>7.74</c:v>
                </c:pt>
                <c:pt idx="6">
                  <c:v>7.39</c:v>
                </c:pt>
                <c:pt idx="7">
                  <c:v>5.46</c:v>
                </c:pt>
                <c:pt idx="8">
                  <c:v>6.12</c:v>
                </c:pt>
                <c:pt idx="9">
                  <c:v>4.8099999999999996</c:v>
                </c:pt>
                <c:pt idx="10">
                  <c:v>7.07</c:v>
                </c:pt>
                <c:pt idx="11">
                  <c:v>4.87</c:v>
                </c:pt>
                <c:pt idx="12">
                  <c:v>4.42</c:v>
                </c:pt>
                <c:pt idx="13">
                  <c:v>7.71</c:v>
                </c:pt>
                <c:pt idx="14">
                  <c:v>3.54</c:v>
                </c:pt>
                <c:pt idx="15">
                  <c:v>4.92</c:v>
                </c:pt>
                <c:pt idx="16">
                  <c:v>6.03</c:v>
                </c:pt>
                <c:pt idx="17">
                  <c:v>6.31</c:v>
                </c:pt>
              </c:numCache>
            </c:numRef>
          </c:xVal>
          <c:yVal>
            <c:numRef>
              <c:f>'3.3 tF (Fig.6)'!$E$28:$E$45</c:f>
              <c:numCache>
                <c:formatCode>0.0</c:formatCode>
                <c:ptCount val="18"/>
                <c:pt idx="0">
                  <c:v>25.471783799380148</c:v>
                </c:pt>
                <c:pt idx="1">
                  <c:v>28.413301916442919</c:v>
                </c:pt>
                <c:pt idx="2">
                  <c:v>29.372006939795412</c:v>
                </c:pt>
                <c:pt idx="3">
                  <c:v>31.927707872396155</c:v>
                </c:pt>
                <c:pt idx="4">
                  <c:v>36.674303194725695</c:v>
                </c:pt>
                <c:pt idx="5">
                  <c:v>39.123238481942124</c:v>
                </c:pt>
                <c:pt idx="6">
                  <c:v>36.654433499577323</c:v>
                </c:pt>
                <c:pt idx="7">
                  <c:v>21.195755998187984</c:v>
                </c:pt>
                <c:pt idx="8">
                  <c:v>32.539191749592149</c:v>
                </c:pt>
                <c:pt idx="9">
                  <c:v>22.255880040168535</c:v>
                </c:pt>
                <c:pt idx="10">
                  <c:v>30.59747989036498</c:v>
                </c:pt>
                <c:pt idx="11">
                  <c:v>21.800529219522431</c:v>
                </c:pt>
                <c:pt idx="12">
                  <c:v>16.899155214410328</c:v>
                </c:pt>
                <c:pt idx="13">
                  <c:v>34.2549697129922</c:v>
                </c:pt>
                <c:pt idx="14">
                  <c:v>14.779536509037762</c:v>
                </c:pt>
                <c:pt idx="15">
                  <c:v>17.560479002344941</c:v>
                </c:pt>
                <c:pt idx="16">
                  <c:v>31.880727329969282</c:v>
                </c:pt>
                <c:pt idx="17">
                  <c:v>33.797174916627995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309-42EF-9430-2AE403606F24}"/>
            </c:ext>
          </c:extLst>
        </c:ser>
        <c:ser>
          <c:idx val="3"/>
          <c:order val="3"/>
          <c:tx>
            <c:v>P2h</c:v>
          </c:tx>
          <c:spPr>
            <a:ln w="25400" cap="rnd">
              <a:noFill/>
              <a:round/>
            </a:ln>
            <a:effectLst/>
          </c:spPr>
          <c:marker>
            <c:symbol val="square"/>
            <c:size val="6"/>
            <c:spPr>
              <a:solidFill>
                <a:schemeClr val="accent1">
                  <a:lumMod val="75000"/>
                </a:schemeClr>
              </a:solidFill>
              <a:ln w="9525">
                <a:solidFill>
                  <a:schemeClr val="accent1">
                    <a:lumMod val="50000"/>
                  </a:schemeClr>
                </a:solidFill>
              </a:ln>
              <a:effectLst/>
            </c:spPr>
          </c:marker>
          <c:xVal>
            <c:numRef>
              <c:f>'3.3 tF (Fig.6)'!$D$46:$D$63</c:f>
              <c:numCache>
                <c:formatCode>0.00</c:formatCode>
                <c:ptCount val="18"/>
                <c:pt idx="0">
                  <c:v>6.48</c:v>
                </c:pt>
                <c:pt idx="1">
                  <c:v>6.42</c:v>
                </c:pt>
                <c:pt idx="2">
                  <c:v>4.3499999999999996</c:v>
                </c:pt>
                <c:pt idx="3">
                  <c:v>7.81</c:v>
                </c:pt>
                <c:pt idx="4">
                  <c:v>4.91</c:v>
                </c:pt>
                <c:pt idx="5">
                  <c:v>2.81</c:v>
                </c:pt>
                <c:pt idx="6">
                  <c:v>6.65</c:v>
                </c:pt>
                <c:pt idx="7">
                  <c:v>4.7</c:v>
                </c:pt>
                <c:pt idx="8">
                  <c:v>2.96</c:v>
                </c:pt>
                <c:pt idx="9">
                  <c:v>4.8599999999999994</c:v>
                </c:pt>
                <c:pt idx="10">
                  <c:v>7.38</c:v>
                </c:pt>
                <c:pt idx="11">
                  <c:v>6.59</c:v>
                </c:pt>
                <c:pt idx="12">
                  <c:v>4.54</c:v>
                </c:pt>
                <c:pt idx="13">
                  <c:v>3.44</c:v>
                </c:pt>
                <c:pt idx="14">
                  <c:v>5.3199999999999994</c:v>
                </c:pt>
                <c:pt idx="15">
                  <c:v>5.21</c:v>
                </c:pt>
                <c:pt idx="16">
                  <c:v>3.9799999999999995</c:v>
                </c:pt>
                <c:pt idx="17">
                  <c:v>3.0999999999999996</c:v>
                </c:pt>
              </c:numCache>
            </c:numRef>
          </c:xVal>
          <c:yVal>
            <c:numRef>
              <c:f>'3.3 tF (Fig.6)'!$E$46:$E$63</c:f>
              <c:numCache>
                <c:formatCode>0.0</c:formatCode>
                <c:ptCount val="18"/>
                <c:pt idx="0">
                  <c:v>28.285340176771918</c:v>
                </c:pt>
                <c:pt idx="1">
                  <c:v>30.921359034641235</c:v>
                </c:pt>
                <c:pt idx="2">
                  <c:v>21.961880145889445</c:v>
                </c:pt>
                <c:pt idx="3">
                  <c:v>37.266629064516216</c:v>
                </c:pt>
                <c:pt idx="4">
                  <c:v>26.838944910131858</c:v>
                </c:pt>
                <c:pt idx="5">
                  <c:v>17.165948565124019</c:v>
                </c:pt>
                <c:pt idx="6">
                  <c:v>27.697818169247348</c:v>
                </c:pt>
                <c:pt idx="7">
                  <c:v>19.613558293744966</c:v>
                </c:pt>
                <c:pt idx="8">
                  <c:v>16.888770139390964</c:v>
                </c:pt>
                <c:pt idx="9">
                  <c:v>22.064255429280834</c:v>
                </c:pt>
                <c:pt idx="10">
                  <c:v>34.846952852404257</c:v>
                </c:pt>
                <c:pt idx="11">
                  <c:v>32.558133879776378</c:v>
                </c:pt>
                <c:pt idx="12">
                  <c:v>25.106684952292753</c:v>
                </c:pt>
                <c:pt idx="13">
                  <c:v>23.056078806799878</c:v>
                </c:pt>
                <c:pt idx="14">
                  <c:v>26.346477720248906</c:v>
                </c:pt>
                <c:pt idx="15">
                  <c:v>23.496744135903675</c:v>
                </c:pt>
                <c:pt idx="16">
                  <c:v>20.342245585793776</c:v>
                </c:pt>
                <c:pt idx="17">
                  <c:v>20.434994562178261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309-42EF-9430-2AE403606F24}"/>
            </c:ext>
          </c:extLst>
        </c:ser>
        <c:ser>
          <c:idx val="0"/>
          <c:order val="4"/>
          <c:tx>
            <c:strRef>
              <c:f>'3.3 tF (Fig.6)'!$B$64</c:f>
              <c:strCache>
                <c:ptCount val="1"/>
                <c:pt idx="0">
                  <c:v>P7d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solidFill>
                <a:schemeClr val="accent2">
                  <a:lumMod val="75000"/>
                </a:schemeClr>
              </a:solidFill>
              <a:ln w="9525">
                <a:solidFill>
                  <a:schemeClr val="accent2">
                    <a:lumMod val="50000"/>
                  </a:schemeClr>
                </a:solidFill>
              </a:ln>
              <a:effectLst/>
            </c:spPr>
          </c:marker>
          <c:trendline>
            <c:spPr>
              <a:ln w="12700" cap="rnd">
                <a:solidFill>
                  <a:schemeClr val="accent2">
                    <a:lumMod val="75000"/>
                  </a:schemeClr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'3.3 tF (Fig.6)'!$D$64:$D$84</c:f>
              <c:numCache>
                <c:formatCode>0.00</c:formatCode>
                <c:ptCount val="21"/>
                <c:pt idx="0">
                  <c:v>5.58</c:v>
                </c:pt>
                <c:pt idx="1">
                  <c:v>3.11</c:v>
                </c:pt>
                <c:pt idx="2">
                  <c:v>4.79</c:v>
                </c:pt>
                <c:pt idx="3">
                  <c:v>7.08</c:v>
                </c:pt>
                <c:pt idx="4">
                  <c:v>3.28</c:v>
                </c:pt>
                <c:pt idx="5">
                  <c:v>6.84</c:v>
                </c:pt>
                <c:pt idx="6">
                  <c:v>3.18</c:v>
                </c:pt>
                <c:pt idx="7">
                  <c:v>5.48</c:v>
                </c:pt>
                <c:pt idx="8">
                  <c:v>4.08</c:v>
                </c:pt>
                <c:pt idx="9">
                  <c:v>3.66</c:v>
                </c:pt>
                <c:pt idx="10">
                  <c:v>3.95</c:v>
                </c:pt>
                <c:pt idx="11">
                  <c:v>2.4300000000000002</c:v>
                </c:pt>
                <c:pt idx="12">
                  <c:v>5.83</c:v>
                </c:pt>
                <c:pt idx="13">
                  <c:v>4.22</c:v>
                </c:pt>
                <c:pt idx="14">
                  <c:v>5.01</c:v>
                </c:pt>
                <c:pt idx="15">
                  <c:v>5.32</c:v>
                </c:pt>
                <c:pt idx="16">
                  <c:v>7.64</c:v>
                </c:pt>
                <c:pt idx="17">
                  <c:v>4.5999999999999996</c:v>
                </c:pt>
                <c:pt idx="18">
                  <c:v>6.77</c:v>
                </c:pt>
                <c:pt idx="19">
                  <c:v>6.37</c:v>
                </c:pt>
              </c:numCache>
            </c:numRef>
          </c:xVal>
          <c:yVal>
            <c:numRef>
              <c:f>'3.3 tF (Fig.6)'!$E$64:$E$84</c:f>
              <c:numCache>
                <c:formatCode>0.0</c:formatCode>
                <c:ptCount val="21"/>
                <c:pt idx="0">
                  <c:v>35.061020081159256</c:v>
                </c:pt>
                <c:pt idx="1">
                  <c:v>24.547354258216295</c:v>
                </c:pt>
                <c:pt idx="2">
                  <c:v>28.792576981655039</c:v>
                </c:pt>
                <c:pt idx="3">
                  <c:v>40.849646624511742</c:v>
                </c:pt>
                <c:pt idx="4">
                  <c:v>28.68709315936097</c:v>
                </c:pt>
                <c:pt idx="5">
                  <c:v>37.5</c:v>
                </c:pt>
                <c:pt idx="6">
                  <c:v>24.156306569630992</c:v>
                </c:pt>
                <c:pt idx="7">
                  <c:v>31.868759729321695</c:v>
                </c:pt>
                <c:pt idx="8">
                  <c:v>27.485019277628169</c:v>
                </c:pt>
                <c:pt idx="9">
                  <c:v>31.017810136803945</c:v>
                </c:pt>
                <c:pt idx="10">
                  <c:v>30.918294353264837</c:v>
                </c:pt>
                <c:pt idx="11">
                  <c:v>18.689333861546174</c:v>
                </c:pt>
                <c:pt idx="12">
                  <c:v>40.192782007817605</c:v>
                </c:pt>
                <c:pt idx="13">
                  <c:v>31.141924729113427</c:v>
                </c:pt>
                <c:pt idx="14">
                  <c:v>32.4169569558333</c:v>
                </c:pt>
                <c:pt idx="15">
                  <c:v>31.037420012992285</c:v>
                </c:pt>
                <c:pt idx="16">
                  <c:v>42.769060252783348</c:v>
                </c:pt>
                <c:pt idx="17">
                  <c:v>25.672588086169441</c:v>
                </c:pt>
                <c:pt idx="18">
                  <c:v>39.507931316657015</c:v>
                </c:pt>
                <c:pt idx="19">
                  <c:v>39.031338488661817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309-42EF-9430-2AE403606F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8305408"/>
        <c:axId val="528327040"/>
      </c:scatterChart>
      <c:valAx>
        <c:axId val="528305408"/>
        <c:scaling>
          <c:orientation val="minMax"/>
          <c:max val="8.5"/>
          <c:min val="2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 sz="1200" i="1">
                    <a:solidFill>
                      <a:sysClr val="windowText" lastClr="000000"/>
                    </a:solidFill>
                  </a:rPr>
                  <a:t>m</a:t>
                </a:r>
                <a:r>
                  <a:rPr lang="es-ES" sz="1200">
                    <a:solidFill>
                      <a:sysClr val="windowText" lastClr="000000"/>
                    </a:solidFill>
                  </a:rPr>
                  <a:t> (g)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0.0_ ;\-0.0\ " sourceLinked="0"/>
        <c:majorTickMark val="in"/>
        <c:minorTickMark val="in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28327040"/>
        <c:crosses val="autoZero"/>
        <c:crossBetween val="midCat"/>
        <c:minorUnit val="0.5"/>
      </c:valAx>
      <c:valAx>
        <c:axId val="528327040"/>
        <c:scaling>
          <c:orientation val="minMax"/>
          <c:max val="45"/>
          <c:min val="1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 sz="1200" i="1">
                    <a:solidFill>
                      <a:sysClr val="windowText" lastClr="000000"/>
                    </a:solidFill>
                  </a:rPr>
                  <a:t>t</a:t>
                </a:r>
                <a:r>
                  <a:rPr lang="es-ES" sz="1200" i="1" baseline="-25000">
                    <a:solidFill>
                      <a:sysClr val="windowText" lastClr="000000"/>
                    </a:solidFill>
                  </a:rPr>
                  <a:t>F</a:t>
                </a:r>
                <a:r>
                  <a:rPr lang="es-ES" sz="1200">
                    <a:solidFill>
                      <a:sysClr val="windowText" lastClr="000000"/>
                    </a:solidFill>
                  </a:rPr>
                  <a:t> (minutes)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0" sourceLinked="0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28305408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legend>
      <c:legendPos val="r"/>
      <c:legendEntry>
        <c:idx val="0"/>
        <c:delete val="1"/>
      </c:legendEntry>
      <c:legendEntry>
        <c:idx val="5"/>
        <c:delete val="1"/>
      </c:legendEntry>
      <c:legendEntry>
        <c:idx val="6"/>
        <c:delete val="1"/>
      </c:legendEntry>
      <c:layout>
        <c:manualLayout>
          <c:xMode val="edge"/>
          <c:yMode val="edge"/>
          <c:x val="0.86821351851851836"/>
          <c:y val="0.51782483611077945"/>
          <c:w val="7.6375370370370371E-2"/>
          <c:h val="0.2611458884131884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51991846246407"/>
          <c:y val="2.2186061031764615E-2"/>
          <c:w val="0.84796395767268518"/>
          <c:h val="0.79423606233252686"/>
        </c:manualLayout>
      </c:layout>
      <c:scatterChart>
        <c:scatterStyle val="lineMarker"/>
        <c:varyColors val="0"/>
        <c:ser>
          <c:idx val="4"/>
          <c:order val="0"/>
          <c:tx>
            <c:v>C+P2h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solidFill>
                <a:schemeClr val="accent1">
                  <a:lumMod val="75000"/>
                  <a:alpha val="50000"/>
                </a:schemeClr>
              </a:solidFill>
              <a:ln w="9525">
                <a:solidFill>
                  <a:schemeClr val="accent1">
                    <a:lumMod val="50000"/>
                  </a:schemeClr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5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'3.3 tF (Fig.6)'!$F$34:$F$83</c:f>
              <c:numCache>
                <c:formatCode>0.0</c:formatCode>
                <c:ptCount val="50"/>
                <c:pt idx="0">
                  <c:v>12.1277005878576</c:v>
                </c:pt>
                <c:pt idx="1">
                  <c:v>12.982510884329578</c:v>
                </c:pt>
                <c:pt idx="2">
                  <c:v>13.040969934656152</c:v>
                </c:pt>
                <c:pt idx="3">
                  <c:v>13.423933052023449</c:v>
                </c:pt>
                <c:pt idx="4">
                  <c:v>13.417954267116277</c:v>
                </c:pt>
                <c:pt idx="5">
                  <c:v>13.308180043977782</c:v>
                </c:pt>
                <c:pt idx="6">
                  <c:v>15.068732733783158</c:v>
                </c:pt>
                <c:pt idx="7">
                  <c:v>15.577559915489767</c:v>
                </c:pt>
                <c:pt idx="8">
                  <c:v>18.893730603602563</c:v>
                </c:pt>
                <c:pt idx="9">
                  <c:v>11.181001806227094</c:v>
                </c:pt>
                <c:pt idx="10">
                  <c:v>10.153383557677751</c:v>
                </c:pt>
                <c:pt idx="11">
                  <c:v>10.857175877770844</c:v>
                </c:pt>
                <c:pt idx="12">
                  <c:v>11.201642042524911</c:v>
                </c:pt>
                <c:pt idx="13">
                  <c:v>11.387402664293052</c:v>
                </c:pt>
                <c:pt idx="14">
                  <c:v>12.093790396048826</c:v>
                </c:pt>
                <c:pt idx="15">
                  <c:v>12.002997176703964</c:v>
                </c:pt>
                <c:pt idx="16">
                  <c:v>19.329257242123226</c:v>
                </c:pt>
                <c:pt idx="17">
                  <c:v>14.498552862573314</c:v>
                </c:pt>
                <c:pt idx="18">
                  <c:v>13.4446075536276</c:v>
                </c:pt>
                <c:pt idx="19">
                  <c:v>12.411071592093515</c:v>
                </c:pt>
                <c:pt idx="20">
                  <c:v>13.921345932596141</c:v>
                </c:pt>
                <c:pt idx="21">
                  <c:v>10.803705629882785</c:v>
                </c:pt>
                <c:pt idx="22">
                  <c:v>11.513313854806261</c:v>
                </c:pt>
                <c:pt idx="23">
                  <c:v>11.758052119436751</c:v>
                </c:pt>
                <c:pt idx="24">
                  <c:v>11.532784745864801</c:v>
                </c:pt>
                <c:pt idx="25">
                  <c:v>12.260580684476421</c:v>
                </c:pt>
                <c:pt idx="26">
                  <c:v>13.014503764156643</c:v>
                </c:pt>
                <c:pt idx="27">
                  <c:v>13.03074884566028</c:v>
                </c:pt>
                <c:pt idx="28">
                  <c:v>13.553150224308775</c:v>
                </c:pt>
                <c:pt idx="29">
                  <c:v>12.530723937907604</c:v>
                </c:pt>
                <c:pt idx="30">
                  <c:v>2.6783184540128504</c:v>
                </c:pt>
                <c:pt idx="31">
                  <c:v>3.1732413336118293</c:v>
                </c:pt>
                <c:pt idx="32">
                  <c:v>3.2292543783106686</c:v>
                </c:pt>
                <c:pt idx="33">
                  <c:v>3.3802142778248223</c:v>
                </c:pt>
                <c:pt idx="34">
                  <c:v>3.7093160254869315</c:v>
                </c:pt>
                <c:pt idx="35">
                  <c:v>3.8491150670892083</c:v>
                </c:pt>
                <c:pt idx="36">
                  <c:v>4.1105784177007187</c:v>
                </c:pt>
                <c:pt idx="37">
                  <c:v>4.1861256990190814</c:v>
                </c:pt>
                <c:pt idx="38">
                  <c:v>5.0628891170307933</c:v>
                </c:pt>
                <c:pt idx="39">
                  <c:v>5.0049386763053523</c:v>
                </c:pt>
                <c:pt idx="40">
                  <c:v>5.8367500245720949</c:v>
                </c:pt>
                <c:pt idx="41">
                  <c:v>5.9877731379934387</c:v>
                </c:pt>
                <c:pt idx="42">
                  <c:v>6.1878165208315217</c:v>
                </c:pt>
                <c:pt idx="43">
                  <c:v>7.1093781174742485</c:v>
                </c:pt>
                <c:pt idx="44">
                  <c:v>7.318378812416019</c:v>
                </c:pt>
                <c:pt idx="45">
                  <c:v>7.9626507120220449</c:v>
                </c:pt>
                <c:pt idx="46">
                  <c:v>9.1684132780392176</c:v>
                </c:pt>
                <c:pt idx="47">
                  <c:v>9.7803592247929334</c:v>
                </c:pt>
                <c:pt idx="48">
                  <c:v>10.109766121658605</c:v>
                </c:pt>
                <c:pt idx="49">
                  <c:v>12.235808635288247</c:v>
                </c:pt>
              </c:numCache>
            </c:numRef>
          </c:xVal>
          <c:yVal>
            <c:numRef>
              <c:f>'3.3 tF (Fig.6)'!$G$34:$G$83</c:f>
              <c:numCache>
                <c:formatCode>0.0</c:formatCode>
                <c:ptCount val="50"/>
                <c:pt idx="0">
                  <c:v>4.9600045330957139</c:v>
                </c:pt>
                <c:pt idx="1">
                  <c:v>3.8820065930747223</c:v>
                </c:pt>
                <c:pt idx="2">
                  <c:v>5.3168613969921807</c:v>
                </c:pt>
                <c:pt idx="3">
                  <c:v>4.6270020873531257</c:v>
                </c:pt>
                <c:pt idx="4">
                  <c:v>4.3277906492736884</c:v>
                </c:pt>
                <c:pt idx="5">
                  <c:v>4.4764947062674398</c:v>
                </c:pt>
                <c:pt idx="6">
                  <c:v>3.8233382838032419</c:v>
                </c:pt>
                <c:pt idx="7">
                  <c:v>4.4429273298303764</c:v>
                </c:pt>
                <c:pt idx="8">
                  <c:v>4.1750103132875029</c:v>
                </c:pt>
                <c:pt idx="9">
                  <c:v>3.5692030492571019</c:v>
                </c:pt>
                <c:pt idx="10">
                  <c:v>5.2870194577063483</c:v>
                </c:pt>
                <c:pt idx="11">
                  <c:v>5.3561291468507131</c:v>
                </c:pt>
                <c:pt idx="12">
                  <c:v>4.3650216322178883</c:v>
                </c:pt>
                <c:pt idx="13">
                  <c:v>4.8164110645858624</c:v>
                </c:pt>
                <c:pt idx="14">
                  <c:v>5.0487080795148156</c:v>
                </c:pt>
                <c:pt idx="15">
                  <c:v>4.7716554500020765</c:v>
                </c:pt>
                <c:pt idx="16">
                  <c:v>5.4661802260961014</c:v>
                </c:pt>
                <c:pt idx="17">
                  <c:v>6.1088784929266966</c:v>
                </c:pt>
                <c:pt idx="18">
                  <c:v>4.1650854389845637</c:v>
                </c:pt>
                <c:pt idx="19">
                  <c:v>4.1730975093074392</c:v>
                </c:pt>
                <c:pt idx="20">
                  <c:v>5.7056655876320823</c:v>
                </c:pt>
                <c:pt idx="21">
                  <c:v>4.5399702529384438</c:v>
                </c:pt>
                <c:pt idx="22">
                  <c:v>4.7218093295940733</c:v>
                </c:pt>
                <c:pt idx="23">
                  <c:v>4.9405362488279785</c:v>
                </c:pt>
                <c:pt idx="24">
                  <c:v>5.5301068176856285</c:v>
                </c:pt>
                <c:pt idx="25">
                  <c:v>6.7023484903488022</c:v>
                </c:pt>
                <c:pt idx="26">
                  <c:v>4.9523454361370129</c:v>
                </c:pt>
                <c:pt idx="27">
                  <c:v>4.5099316959508018</c:v>
                </c:pt>
                <c:pt idx="28">
                  <c:v>5.1111169813552211</c:v>
                </c:pt>
                <c:pt idx="29">
                  <c:v>6.5919337297349232</c:v>
                </c:pt>
                <c:pt idx="30">
                  <c:v>6.2833369321073933</c:v>
                </c:pt>
                <c:pt idx="31">
                  <c:v>7.8930399544103844</c:v>
                </c:pt>
                <c:pt idx="32">
                  <c:v>6.010976405355958</c:v>
                </c:pt>
                <c:pt idx="33">
                  <c:v>5.7697240995073082</c:v>
                </c:pt>
                <c:pt idx="34">
                  <c:v>8.7460649876100529</c:v>
                </c:pt>
                <c:pt idx="35">
                  <c:v>5.4824561403508776</c:v>
                </c:pt>
                <c:pt idx="36">
                  <c:v>7.5963228206386759</c:v>
                </c:pt>
                <c:pt idx="37">
                  <c:v>5.8154671038908194</c:v>
                </c:pt>
                <c:pt idx="38">
                  <c:v>6.7365243327520021</c:v>
                </c:pt>
                <c:pt idx="39">
                  <c:v>8.4748115127879622</c:v>
                </c:pt>
                <c:pt idx="40">
                  <c:v>7.8274162919657808</c:v>
                </c:pt>
                <c:pt idx="41">
                  <c:v>7.6910838936404007</c:v>
                </c:pt>
                <c:pt idx="42">
                  <c:v>6.8941307045999318</c:v>
                </c:pt>
                <c:pt idx="43">
                  <c:v>7.3796030163775894</c:v>
                </c:pt>
                <c:pt idx="44">
                  <c:v>6.4704504901862876</c:v>
                </c:pt>
                <c:pt idx="45">
                  <c:v>5.8341015062015575</c:v>
                </c:pt>
                <c:pt idx="46">
                  <c:v>5.5980445357046271</c:v>
                </c:pt>
                <c:pt idx="47">
                  <c:v>5.5809974100368356</c:v>
                </c:pt>
                <c:pt idx="48">
                  <c:v>5.8357357927115237</c:v>
                </c:pt>
                <c:pt idx="49">
                  <c:v>6.1273686795387468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594-48F4-92B9-22FC4BB2434A}"/>
            </c:ext>
          </c:extLst>
        </c:ser>
        <c:ser>
          <c:idx val="0"/>
          <c:order val="1"/>
          <c:tx>
            <c:v>P7d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xVal>
            <c:numRef>
              <c:f>'3.3 tF (Fig.6)'!$F$64:$F$83</c:f>
              <c:numCache>
                <c:formatCode>0.0</c:formatCode>
                <c:ptCount val="20"/>
                <c:pt idx="0">
                  <c:v>2.6783184540128504</c:v>
                </c:pt>
                <c:pt idx="1">
                  <c:v>3.1732413336118293</c:v>
                </c:pt>
                <c:pt idx="2">
                  <c:v>3.2292543783106686</c:v>
                </c:pt>
                <c:pt idx="3">
                  <c:v>3.3802142778248223</c:v>
                </c:pt>
                <c:pt idx="4">
                  <c:v>3.7093160254869315</c:v>
                </c:pt>
                <c:pt idx="5">
                  <c:v>3.8491150670892083</c:v>
                </c:pt>
                <c:pt idx="6">
                  <c:v>4.1105784177007187</c:v>
                </c:pt>
                <c:pt idx="7">
                  <c:v>4.1861256990190814</c:v>
                </c:pt>
                <c:pt idx="8">
                  <c:v>5.0628891170307933</c:v>
                </c:pt>
                <c:pt idx="9">
                  <c:v>5.0049386763053523</c:v>
                </c:pt>
                <c:pt idx="10">
                  <c:v>5.8367500245720949</c:v>
                </c:pt>
                <c:pt idx="11">
                  <c:v>5.9877731379934387</c:v>
                </c:pt>
                <c:pt idx="12">
                  <c:v>6.1878165208315217</c:v>
                </c:pt>
                <c:pt idx="13">
                  <c:v>7.1093781174742485</c:v>
                </c:pt>
                <c:pt idx="14">
                  <c:v>7.318378812416019</c:v>
                </c:pt>
                <c:pt idx="15">
                  <c:v>7.9626507120220449</c:v>
                </c:pt>
                <c:pt idx="16">
                  <c:v>9.1684132780392176</c:v>
                </c:pt>
                <c:pt idx="17">
                  <c:v>9.7803592247929334</c:v>
                </c:pt>
                <c:pt idx="18">
                  <c:v>10.109766121658605</c:v>
                </c:pt>
                <c:pt idx="19">
                  <c:v>12.235808635288247</c:v>
                </c:pt>
              </c:numCache>
            </c:numRef>
          </c:xVal>
          <c:yVal>
            <c:numRef>
              <c:f>'3.3 tF (Fig.6)'!$G$64:$G$83</c:f>
              <c:numCache>
                <c:formatCode>0.0</c:formatCode>
                <c:ptCount val="20"/>
                <c:pt idx="0">
                  <c:v>6.2833369321073933</c:v>
                </c:pt>
                <c:pt idx="1">
                  <c:v>7.8930399544103844</c:v>
                </c:pt>
                <c:pt idx="2">
                  <c:v>6.010976405355958</c:v>
                </c:pt>
                <c:pt idx="3">
                  <c:v>5.7697240995073082</c:v>
                </c:pt>
                <c:pt idx="4">
                  <c:v>8.7460649876100529</c:v>
                </c:pt>
                <c:pt idx="5">
                  <c:v>5.4824561403508776</c:v>
                </c:pt>
                <c:pt idx="6">
                  <c:v>7.5963228206386759</c:v>
                </c:pt>
                <c:pt idx="7">
                  <c:v>5.8154671038908194</c:v>
                </c:pt>
                <c:pt idx="8">
                  <c:v>6.7365243327520021</c:v>
                </c:pt>
                <c:pt idx="9">
                  <c:v>8.4748115127879622</c:v>
                </c:pt>
                <c:pt idx="10">
                  <c:v>7.8274162919657808</c:v>
                </c:pt>
                <c:pt idx="11">
                  <c:v>7.6910838936404007</c:v>
                </c:pt>
                <c:pt idx="12">
                  <c:v>6.8941307045999318</c:v>
                </c:pt>
                <c:pt idx="13">
                  <c:v>7.3796030163775894</c:v>
                </c:pt>
                <c:pt idx="14">
                  <c:v>6.4704504901862876</c:v>
                </c:pt>
                <c:pt idx="15">
                  <c:v>5.8341015062015575</c:v>
                </c:pt>
                <c:pt idx="16">
                  <c:v>5.5980445357046271</c:v>
                </c:pt>
                <c:pt idx="17">
                  <c:v>5.5809974100368356</c:v>
                </c:pt>
                <c:pt idx="18">
                  <c:v>5.8357357927115237</c:v>
                </c:pt>
                <c:pt idx="19">
                  <c:v>6.1273686795387468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594-48F4-92B9-22FC4BB2434A}"/>
            </c:ext>
          </c:extLst>
        </c:ser>
        <c:ser>
          <c:idx val="1"/>
          <c:order val="2"/>
          <c:tx>
            <c:v>C0</c:v>
          </c:tx>
          <c:spPr>
            <a:ln w="25400" cap="rnd">
              <a:noFill/>
              <a:round/>
            </a:ln>
            <a:effectLst/>
          </c:spPr>
          <c:marker>
            <c:symbol val="square"/>
            <c:size val="5"/>
            <c:spPr>
              <a:solidFill>
                <a:schemeClr val="accent1">
                  <a:lumMod val="75000"/>
                  <a:alpha val="50000"/>
                </a:schemeClr>
              </a:solidFill>
              <a:ln w="9525">
                <a:solidFill>
                  <a:schemeClr val="accent1">
                    <a:lumMod val="50000"/>
                  </a:schemeClr>
                </a:solidFill>
              </a:ln>
              <a:effectLst/>
            </c:spPr>
          </c:marker>
          <c:xVal>
            <c:numRef>
              <c:f>'3.3 tF (Fig.6)'!$F$34:$F$43</c:f>
              <c:numCache>
                <c:formatCode>0.0</c:formatCode>
                <c:ptCount val="10"/>
                <c:pt idx="0">
                  <c:v>12.1277005878576</c:v>
                </c:pt>
                <c:pt idx="1">
                  <c:v>12.982510884329578</c:v>
                </c:pt>
                <c:pt idx="2">
                  <c:v>13.040969934656152</c:v>
                </c:pt>
                <c:pt idx="3">
                  <c:v>13.423933052023449</c:v>
                </c:pt>
                <c:pt idx="4">
                  <c:v>13.417954267116277</c:v>
                </c:pt>
                <c:pt idx="5">
                  <c:v>13.308180043977782</c:v>
                </c:pt>
                <c:pt idx="6">
                  <c:v>15.068732733783158</c:v>
                </c:pt>
                <c:pt idx="7">
                  <c:v>15.577559915489767</c:v>
                </c:pt>
                <c:pt idx="8">
                  <c:v>18.893730603602563</c:v>
                </c:pt>
                <c:pt idx="9">
                  <c:v>11.181001806227094</c:v>
                </c:pt>
              </c:numCache>
            </c:numRef>
          </c:xVal>
          <c:yVal>
            <c:numRef>
              <c:f>'3.3 tF (Fig.6)'!$G$34:$G$43</c:f>
              <c:numCache>
                <c:formatCode>0.0</c:formatCode>
                <c:ptCount val="10"/>
                <c:pt idx="0">
                  <c:v>4.9600045330957139</c:v>
                </c:pt>
                <c:pt idx="1">
                  <c:v>3.8820065930747223</c:v>
                </c:pt>
                <c:pt idx="2">
                  <c:v>5.3168613969921807</c:v>
                </c:pt>
                <c:pt idx="3">
                  <c:v>4.6270020873531257</c:v>
                </c:pt>
                <c:pt idx="4">
                  <c:v>4.3277906492736884</c:v>
                </c:pt>
                <c:pt idx="5">
                  <c:v>4.4764947062674398</c:v>
                </c:pt>
                <c:pt idx="6">
                  <c:v>3.8233382838032419</c:v>
                </c:pt>
                <c:pt idx="7">
                  <c:v>4.4429273298303764</c:v>
                </c:pt>
                <c:pt idx="8">
                  <c:v>4.1750103132875029</c:v>
                </c:pt>
                <c:pt idx="9">
                  <c:v>3.5692030492571019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594-48F4-92B9-22FC4BB2434A}"/>
            </c:ext>
          </c:extLst>
        </c:ser>
        <c:ser>
          <c:idx val="3"/>
          <c:order val="3"/>
          <c:tx>
            <c:v>P2h</c:v>
          </c:tx>
          <c:spPr>
            <a:ln w="25400" cap="rnd">
              <a:noFill/>
              <a:round/>
            </a:ln>
            <a:effectLst/>
          </c:spPr>
          <c:marker>
            <c:symbol val="square"/>
            <c:size val="6"/>
            <c:spPr>
              <a:solidFill>
                <a:schemeClr val="accent1">
                  <a:lumMod val="75000"/>
                </a:schemeClr>
              </a:solidFill>
              <a:ln w="9525">
                <a:solidFill>
                  <a:schemeClr val="accent1">
                    <a:lumMod val="50000"/>
                  </a:schemeClr>
                </a:solidFill>
              </a:ln>
              <a:effectLst/>
            </c:spPr>
          </c:marker>
          <c:xVal>
            <c:numRef>
              <c:f>'3.3 tF (Fig.6)'!$F$54:$F$63</c:f>
              <c:numCache>
                <c:formatCode>0.0</c:formatCode>
                <c:ptCount val="10"/>
                <c:pt idx="0">
                  <c:v>13.921345932596141</c:v>
                </c:pt>
                <c:pt idx="1">
                  <c:v>10.803705629882785</c:v>
                </c:pt>
                <c:pt idx="2">
                  <c:v>11.513313854806261</c:v>
                </c:pt>
                <c:pt idx="3">
                  <c:v>11.758052119436751</c:v>
                </c:pt>
                <c:pt idx="4">
                  <c:v>11.532784745864801</c:v>
                </c:pt>
                <c:pt idx="5">
                  <c:v>12.260580684476421</c:v>
                </c:pt>
                <c:pt idx="6">
                  <c:v>13.014503764156643</c:v>
                </c:pt>
                <c:pt idx="7">
                  <c:v>13.03074884566028</c:v>
                </c:pt>
                <c:pt idx="8">
                  <c:v>13.553150224308775</c:v>
                </c:pt>
                <c:pt idx="9">
                  <c:v>12.530723937907604</c:v>
                </c:pt>
              </c:numCache>
            </c:numRef>
          </c:xVal>
          <c:yVal>
            <c:numRef>
              <c:f>'3.3 tF (Fig.6)'!$G$54:$G$63</c:f>
              <c:numCache>
                <c:formatCode>0.0</c:formatCode>
                <c:ptCount val="10"/>
                <c:pt idx="0">
                  <c:v>5.7056655876320823</c:v>
                </c:pt>
                <c:pt idx="1">
                  <c:v>4.5399702529384438</c:v>
                </c:pt>
                <c:pt idx="2">
                  <c:v>4.7218093295940733</c:v>
                </c:pt>
                <c:pt idx="3">
                  <c:v>4.9405362488279785</c:v>
                </c:pt>
                <c:pt idx="4">
                  <c:v>5.5301068176856285</c:v>
                </c:pt>
                <c:pt idx="5">
                  <c:v>6.7023484903488022</c:v>
                </c:pt>
                <c:pt idx="6">
                  <c:v>4.9523454361370129</c:v>
                </c:pt>
                <c:pt idx="7">
                  <c:v>4.5099316959508018</c:v>
                </c:pt>
                <c:pt idx="8">
                  <c:v>5.1111169813552211</c:v>
                </c:pt>
                <c:pt idx="9">
                  <c:v>6.5919337297349232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594-48F4-92B9-22FC4BB2434A}"/>
            </c:ext>
          </c:extLst>
        </c:ser>
        <c:ser>
          <c:idx val="2"/>
          <c:order val="4"/>
          <c:tx>
            <c:v>C7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75000"/>
                  <a:alpha val="50000"/>
                </a:schemeClr>
              </a:solidFill>
              <a:ln w="9525">
                <a:solidFill>
                  <a:schemeClr val="accent2">
                    <a:lumMod val="75000"/>
                  </a:schemeClr>
                </a:solidFill>
              </a:ln>
              <a:effectLst/>
            </c:spPr>
          </c:marker>
          <c:xVal>
            <c:numRef>
              <c:f>'3.3 tF (Fig.6)'!$F$44:$F$53</c:f>
              <c:numCache>
                <c:formatCode>0.0</c:formatCode>
                <c:ptCount val="10"/>
                <c:pt idx="0">
                  <c:v>10.153383557677751</c:v>
                </c:pt>
                <c:pt idx="1">
                  <c:v>10.857175877770844</c:v>
                </c:pt>
                <c:pt idx="2">
                  <c:v>11.201642042524911</c:v>
                </c:pt>
                <c:pt idx="3">
                  <c:v>11.387402664293052</c:v>
                </c:pt>
                <c:pt idx="4">
                  <c:v>12.093790396048826</c:v>
                </c:pt>
                <c:pt idx="5">
                  <c:v>12.002997176703964</c:v>
                </c:pt>
                <c:pt idx="6">
                  <c:v>19.329257242123226</c:v>
                </c:pt>
                <c:pt idx="7">
                  <c:v>14.498552862573314</c:v>
                </c:pt>
                <c:pt idx="8">
                  <c:v>13.4446075536276</c:v>
                </c:pt>
                <c:pt idx="9">
                  <c:v>12.411071592093515</c:v>
                </c:pt>
              </c:numCache>
            </c:numRef>
          </c:xVal>
          <c:yVal>
            <c:numRef>
              <c:f>'3.3 tF (Fig.6)'!$G$44:$G$53</c:f>
              <c:numCache>
                <c:formatCode>0.0</c:formatCode>
                <c:ptCount val="10"/>
                <c:pt idx="0">
                  <c:v>5.2870194577063483</c:v>
                </c:pt>
                <c:pt idx="1">
                  <c:v>5.3561291468507131</c:v>
                </c:pt>
                <c:pt idx="2">
                  <c:v>4.3650216322178883</c:v>
                </c:pt>
                <c:pt idx="3">
                  <c:v>4.8164110645858624</c:v>
                </c:pt>
                <c:pt idx="4">
                  <c:v>5.0487080795148156</c:v>
                </c:pt>
                <c:pt idx="5">
                  <c:v>4.7716554500020765</c:v>
                </c:pt>
                <c:pt idx="6">
                  <c:v>5.4661802260961014</c:v>
                </c:pt>
                <c:pt idx="7">
                  <c:v>6.1088784929266966</c:v>
                </c:pt>
                <c:pt idx="8">
                  <c:v>4.1650854389845637</c:v>
                </c:pt>
                <c:pt idx="9">
                  <c:v>4.1730975093074392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594-48F4-92B9-22FC4BB243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8305408"/>
        <c:axId val="528327040"/>
      </c:scatterChart>
      <c:valAx>
        <c:axId val="5283054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 sz="1200" i="1">
                    <a:solidFill>
                      <a:sysClr val="windowText" lastClr="000000"/>
                    </a:solidFill>
                  </a:rPr>
                  <a:t>Hemolymph</a:t>
                </a:r>
                <a:r>
                  <a:rPr lang="es-ES" sz="1200" i="1" baseline="0">
                    <a:solidFill>
                      <a:sysClr val="windowText" lastClr="000000"/>
                    </a:solidFill>
                  </a:rPr>
                  <a:t> (%</a:t>
                </a:r>
                <a:r>
                  <a:rPr lang="es-ES" sz="1200">
                    <a:solidFill>
                      <a:sysClr val="windowText" lastClr="000000"/>
                    </a:solidFill>
                  </a:rPr>
                  <a:t>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0.0_ ;\-0.0\ " sourceLinked="0"/>
        <c:majorTickMark val="in"/>
        <c:minorTickMark val="in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28327040"/>
        <c:crosses val="autoZero"/>
        <c:crossBetween val="midCat"/>
        <c:minorUnit val="0.5"/>
      </c:valAx>
      <c:valAx>
        <c:axId val="52832704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 sz="1200" i="1">
                    <a:solidFill>
                      <a:sysClr val="windowText" lastClr="000000"/>
                    </a:solidFill>
                  </a:rPr>
                  <a:t>t</a:t>
                </a:r>
                <a:r>
                  <a:rPr lang="es-ES" sz="1200" i="1" baseline="-25000">
                    <a:solidFill>
                      <a:sysClr val="windowText" lastClr="000000"/>
                    </a:solidFill>
                  </a:rPr>
                  <a:t>F</a:t>
                </a:r>
                <a:r>
                  <a:rPr lang="es-ES" sz="1200">
                    <a:solidFill>
                      <a:sysClr val="windowText" lastClr="000000"/>
                    </a:solidFill>
                  </a:rPr>
                  <a:t>/</a:t>
                </a:r>
                <a:r>
                  <a:rPr lang="es-ES" sz="1200" i="1">
                    <a:solidFill>
                      <a:sysClr val="windowText" lastClr="000000"/>
                    </a:solidFill>
                  </a:rPr>
                  <a:t>m</a:t>
                </a:r>
                <a:r>
                  <a:rPr lang="es-ES" sz="1200">
                    <a:solidFill>
                      <a:sysClr val="windowText" lastClr="000000"/>
                    </a:solidFill>
                  </a:rPr>
                  <a:t> (min/g)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0" sourceLinked="0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28305408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982523148148151"/>
          <c:y val="2.9977691368179665E-2"/>
          <c:w val="0.81745092592592605"/>
          <c:h val="0.78473333333333328"/>
        </c:manualLayout>
      </c:layout>
      <c:scatterChart>
        <c:scatterStyle val="smoothMarker"/>
        <c:varyColors val="0"/>
        <c:ser>
          <c:idx val="0"/>
          <c:order val="0"/>
          <c:tx>
            <c:v>Freezing_L</c:v>
          </c:tx>
          <c:spPr>
            <a:ln w="12700" cap="rnd">
              <a:solidFill>
                <a:schemeClr val="accent1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'3.3 Freezing (Fig.7)'!$K$2:$K$102</c:f>
              <c:numCache>
                <c:formatCode>General</c:formatCode>
                <c:ptCount val="101"/>
                <c:pt idx="0">
                  <c:v>0</c:v>
                </c:pt>
                <c:pt idx="1">
                  <c:v>0.02</c:v>
                </c:pt>
                <c:pt idx="2">
                  <c:v>0.04</c:v>
                </c:pt>
                <c:pt idx="3">
                  <c:v>0.06</c:v>
                </c:pt>
                <c:pt idx="4">
                  <c:v>0.08</c:v>
                </c:pt>
                <c:pt idx="5">
                  <c:v>0.1</c:v>
                </c:pt>
                <c:pt idx="6">
                  <c:v>0.12000000000000001</c:v>
                </c:pt>
                <c:pt idx="7">
                  <c:v>0.14000000000000001</c:v>
                </c:pt>
                <c:pt idx="8">
                  <c:v>0.16</c:v>
                </c:pt>
                <c:pt idx="9">
                  <c:v>0.18</c:v>
                </c:pt>
                <c:pt idx="10">
                  <c:v>0.19999999999999998</c:v>
                </c:pt>
                <c:pt idx="11">
                  <c:v>0.21999999999999997</c:v>
                </c:pt>
                <c:pt idx="12">
                  <c:v>0.23999999999999996</c:v>
                </c:pt>
                <c:pt idx="13">
                  <c:v>0.25999999999999995</c:v>
                </c:pt>
                <c:pt idx="14">
                  <c:v>0.27999999999999997</c:v>
                </c:pt>
                <c:pt idx="15">
                  <c:v>0.3</c:v>
                </c:pt>
                <c:pt idx="16">
                  <c:v>0.32</c:v>
                </c:pt>
                <c:pt idx="17">
                  <c:v>0.34</c:v>
                </c:pt>
                <c:pt idx="18">
                  <c:v>0.36000000000000004</c:v>
                </c:pt>
                <c:pt idx="19">
                  <c:v>0.38000000000000006</c:v>
                </c:pt>
                <c:pt idx="20">
                  <c:v>0.40000000000000008</c:v>
                </c:pt>
                <c:pt idx="21">
                  <c:v>0.4200000000000001</c:v>
                </c:pt>
                <c:pt idx="22">
                  <c:v>0.44000000000000011</c:v>
                </c:pt>
                <c:pt idx="23">
                  <c:v>0.46000000000000013</c:v>
                </c:pt>
                <c:pt idx="24">
                  <c:v>0.48000000000000015</c:v>
                </c:pt>
                <c:pt idx="25">
                  <c:v>0.50000000000000011</c:v>
                </c:pt>
                <c:pt idx="26">
                  <c:v>0.52000000000000013</c:v>
                </c:pt>
                <c:pt idx="27">
                  <c:v>0.54000000000000015</c:v>
                </c:pt>
                <c:pt idx="28">
                  <c:v>0.56000000000000016</c:v>
                </c:pt>
                <c:pt idx="29">
                  <c:v>0.58000000000000018</c:v>
                </c:pt>
                <c:pt idx="30">
                  <c:v>0.6000000000000002</c:v>
                </c:pt>
                <c:pt idx="31">
                  <c:v>0.62000000000000022</c:v>
                </c:pt>
                <c:pt idx="32">
                  <c:v>0.64000000000000024</c:v>
                </c:pt>
                <c:pt idx="33">
                  <c:v>0.66000000000000025</c:v>
                </c:pt>
                <c:pt idx="34">
                  <c:v>0.68000000000000027</c:v>
                </c:pt>
                <c:pt idx="35">
                  <c:v>0.70000000000000029</c:v>
                </c:pt>
                <c:pt idx="36">
                  <c:v>0.72000000000000031</c:v>
                </c:pt>
                <c:pt idx="37">
                  <c:v>0.74000000000000032</c:v>
                </c:pt>
                <c:pt idx="38">
                  <c:v>0.76000000000000034</c:v>
                </c:pt>
                <c:pt idx="39">
                  <c:v>0.78000000000000036</c:v>
                </c:pt>
                <c:pt idx="40">
                  <c:v>0.80000000000000038</c:v>
                </c:pt>
                <c:pt idx="41">
                  <c:v>0.8200000000000004</c:v>
                </c:pt>
                <c:pt idx="42">
                  <c:v>0.84000000000000041</c:v>
                </c:pt>
                <c:pt idx="43">
                  <c:v>0.86000000000000043</c:v>
                </c:pt>
                <c:pt idx="44">
                  <c:v>0.88000000000000045</c:v>
                </c:pt>
                <c:pt idx="45">
                  <c:v>0.90000000000000047</c:v>
                </c:pt>
                <c:pt idx="46">
                  <c:v>0.92000000000000048</c:v>
                </c:pt>
                <c:pt idx="47">
                  <c:v>0.9400000000000005</c:v>
                </c:pt>
                <c:pt idx="48">
                  <c:v>0.96000000000000052</c:v>
                </c:pt>
                <c:pt idx="49">
                  <c:v>0.98000000000000054</c:v>
                </c:pt>
                <c:pt idx="50">
                  <c:v>1.0000000000000004</c:v>
                </c:pt>
                <c:pt idx="51">
                  <c:v>1.0200000000000005</c:v>
                </c:pt>
                <c:pt idx="52">
                  <c:v>1.0400000000000005</c:v>
                </c:pt>
                <c:pt idx="53">
                  <c:v>1.0600000000000005</c:v>
                </c:pt>
                <c:pt idx="54">
                  <c:v>1.0800000000000005</c:v>
                </c:pt>
                <c:pt idx="55">
                  <c:v>1.1000000000000005</c:v>
                </c:pt>
                <c:pt idx="56">
                  <c:v>1.1200000000000006</c:v>
                </c:pt>
                <c:pt idx="57">
                  <c:v>1.1400000000000006</c:v>
                </c:pt>
                <c:pt idx="58">
                  <c:v>1.1600000000000006</c:v>
                </c:pt>
                <c:pt idx="59">
                  <c:v>1.1800000000000006</c:v>
                </c:pt>
                <c:pt idx="60">
                  <c:v>1.2000000000000006</c:v>
                </c:pt>
                <c:pt idx="61">
                  <c:v>1.2200000000000006</c:v>
                </c:pt>
                <c:pt idx="62">
                  <c:v>1.2400000000000007</c:v>
                </c:pt>
                <c:pt idx="63">
                  <c:v>1.2600000000000007</c:v>
                </c:pt>
                <c:pt idx="64">
                  <c:v>1.2800000000000007</c:v>
                </c:pt>
                <c:pt idx="65">
                  <c:v>1.3000000000000007</c:v>
                </c:pt>
                <c:pt idx="66">
                  <c:v>1.3200000000000007</c:v>
                </c:pt>
                <c:pt idx="67">
                  <c:v>1.3400000000000007</c:v>
                </c:pt>
                <c:pt idx="68">
                  <c:v>1.3600000000000008</c:v>
                </c:pt>
                <c:pt idx="69">
                  <c:v>1.3800000000000008</c:v>
                </c:pt>
                <c:pt idx="70">
                  <c:v>1.4000000000000008</c:v>
                </c:pt>
                <c:pt idx="71">
                  <c:v>1.4200000000000008</c:v>
                </c:pt>
                <c:pt idx="72">
                  <c:v>1.4400000000000008</c:v>
                </c:pt>
                <c:pt idx="73">
                  <c:v>1.4600000000000009</c:v>
                </c:pt>
                <c:pt idx="74">
                  <c:v>1.4800000000000009</c:v>
                </c:pt>
                <c:pt idx="75">
                  <c:v>1.5000000000000009</c:v>
                </c:pt>
                <c:pt idx="76">
                  <c:v>1.5200000000000009</c:v>
                </c:pt>
                <c:pt idx="77">
                  <c:v>1.5400000000000009</c:v>
                </c:pt>
                <c:pt idx="78">
                  <c:v>1.5600000000000009</c:v>
                </c:pt>
                <c:pt idx="79">
                  <c:v>1.580000000000001</c:v>
                </c:pt>
                <c:pt idx="80">
                  <c:v>1.600000000000001</c:v>
                </c:pt>
                <c:pt idx="81">
                  <c:v>1.620000000000001</c:v>
                </c:pt>
                <c:pt idx="82">
                  <c:v>1.640000000000001</c:v>
                </c:pt>
                <c:pt idx="83">
                  <c:v>1.660000000000001</c:v>
                </c:pt>
                <c:pt idx="84">
                  <c:v>1.680000000000001</c:v>
                </c:pt>
                <c:pt idx="85">
                  <c:v>1.7000000000000011</c:v>
                </c:pt>
                <c:pt idx="86">
                  <c:v>1.7200000000000011</c:v>
                </c:pt>
                <c:pt idx="87">
                  <c:v>1.7400000000000011</c:v>
                </c:pt>
                <c:pt idx="88">
                  <c:v>1.7600000000000011</c:v>
                </c:pt>
                <c:pt idx="89">
                  <c:v>1.7800000000000011</c:v>
                </c:pt>
                <c:pt idx="90">
                  <c:v>1.8000000000000012</c:v>
                </c:pt>
                <c:pt idx="91">
                  <c:v>1.8200000000000012</c:v>
                </c:pt>
                <c:pt idx="92">
                  <c:v>1.8400000000000012</c:v>
                </c:pt>
                <c:pt idx="93">
                  <c:v>1.8600000000000012</c:v>
                </c:pt>
                <c:pt idx="94">
                  <c:v>1.8800000000000012</c:v>
                </c:pt>
                <c:pt idx="95">
                  <c:v>1.9000000000000012</c:v>
                </c:pt>
                <c:pt idx="96">
                  <c:v>1.9200000000000013</c:v>
                </c:pt>
                <c:pt idx="97">
                  <c:v>1.9400000000000013</c:v>
                </c:pt>
                <c:pt idx="98">
                  <c:v>1.9600000000000013</c:v>
                </c:pt>
                <c:pt idx="99">
                  <c:v>1.9800000000000013</c:v>
                </c:pt>
                <c:pt idx="100">
                  <c:v>2.0000000000000013</c:v>
                </c:pt>
              </c:numCache>
            </c:numRef>
          </c:xVal>
          <c:yVal>
            <c:numRef>
              <c:f>'3.3 Freezing (Fig.7)'!$L$2:$L$102</c:f>
              <c:numCache>
                <c:formatCode>General</c:formatCode>
                <c:ptCount val="101"/>
                <c:pt idx="0">
                  <c:v>98.879557350697297</c:v>
                </c:pt>
                <c:pt idx="1">
                  <c:v>98.758861769787316</c:v>
                </c:pt>
                <c:pt idx="2">
                  <c:v>98.625345450231436</c:v>
                </c:pt>
                <c:pt idx="3">
                  <c:v>98.477687417865923</c:v>
                </c:pt>
                <c:pt idx="4">
                  <c:v>98.314439816953765</c:v>
                </c:pt>
                <c:pt idx="5">
                  <c:v>98.134017811654275</c:v>
                </c:pt>
                <c:pt idx="6">
                  <c:v>97.934689171082113</c:v>
                </c:pt>
                <c:pt idx="7">
                  <c:v>97.714563658189036</c:v>
                </c:pt>
                <c:pt idx="8">
                  <c:v>97.471582382801756</c:v>
                </c:pt>
                <c:pt idx="9">
                  <c:v>97.203507327074789</c:v>
                </c:pt>
                <c:pt idx="10">
                  <c:v>96.907911308198976</c:v>
                </c:pt>
                <c:pt idx="11">
                  <c:v>96.582168709129448</c:v>
                </c:pt>
                <c:pt idx="12">
                  <c:v>96.223447383806345</c:v>
                </c:pt>
                <c:pt idx="13">
                  <c:v>95.828702228882861</c:v>
                </c:pt>
                <c:pt idx="14">
                  <c:v>95.394671008805474</c:v>
                </c:pt>
                <c:pt idx="15">
                  <c:v>94.917873123841943</c:v>
                </c:pt>
                <c:pt idx="16">
                  <c:v>94.394612118835497</c:v>
                </c:pt>
                <c:pt idx="17">
                  <c:v>93.820982840144055</c:v>
                </c:pt>
                <c:pt idx="18">
                  <c:v>93.192884253652409</c:v>
                </c:pt>
                <c:pt idx="19">
                  <c:v>92.506039029987207</c:v>
                </c:pt>
                <c:pt idx="20">
                  <c:v>91.756021073673566</c:v>
                </c:pt>
                <c:pt idx="21">
                  <c:v>90.938292207746116</c:v>
                </c:pt>
                <c:pt idx="22">
                  <c:v>90.048249208280737</c:v>
                </c:pt>
                <c:pt idx="23">
                  <c:v>89.08128229593045</c:v>
                </c:pt>
                <c:pt idx="24">
                  <c:v>88.03284601349597</c:v>
                </c:pt>
                <c:pt idx="25">
                  <c:v>86.898543128973657</c:v>
                </c:pt>
                <c:pt idx="26">
                  <c:v>85.674221783031115</c:v>
                </c:pt>
                <c:pt idx="27">
                  <c:v>84.356085533405519</c:v>
                </c:pt>
                <c:pt idx="28">
                  <c:v>82.940815229198179</c:v>
                </c:pt>
                <c:pt idx="29">
                  <c:v>81.42570078057031</c:v>
                </c:pt>
                <c:pt idx="30">
                  <c:v>79.808779895805969</c:v>
                </c:pt>
                <c:pt idx="31">
                  <c:v>78.088979780910194</c:v>
                </c:pt>
                <c:pt idx="32">
                  <c:v>76.266256703472052</c:v>
                </c:pt>
                <c:pt idx="33">
                  <c:v>74.341727303378903</c:v>
                </c:pt>
                <c:pt idx="34">
                  <c:v>72.317784700289906</c:v>
                </c:pt>
                <c:pt idx="35">
                  <c:v>70.198191927368285</c:v>
                </c:pt>
                <c:pt idx="36">
                  <c:v>67.988145139470646</c:v>
                </c:pt>
                <c:pt idx="37">
                  <c:v>65.694299512555915</c:v>
                </c:pt>
                <c:pt idx="38">
                  <c:v>63.324751844184185</c:v>
                </c:pt>
                <c:pt idx="39">
                  <c:v>60.888975601254558</c:v>
                </c:pt>
                <c:pt idx="40">
                  <c:v>58.397706487123763</c:v>
                </c:pt>
                <c:pt idx="41">
                  <c:v>55.862779382575518</c:v>
                </c:pt>
                <c:pt idx="42">
                  <c:v>53.296920544422008</c:v>
                </c:pt>
                <c:pt idx="43">
                  <c:v>50.71350195408089</c:v>
                </c:pt>
                <c:pt idx="44">
                  <c:v>48.126267400492566</c:v>
                </c:pt>
                <c:pt idx="45">
                  <c:v>45.549041972528357</c:v>
                </c:pt>
                <c:pt idx="46">
                  <c:v>42.995437893407789</c:v>
                </c:pt>
                <c:pt idx="47">
                  <c:v>40.478569909783914</c:v>
                </c:pt>
                <c:pt idx="48">
                  <c:v>38.010792718624828</c:v>
                </c:pt>
                <c:pt idx="49">
                  <c:v>35.603471260003445</c:v>
                </c:pt>
                <c:pt idx="50">
                  <c:v>33.266792310620247</c:v>
                </c:pt>
                <c:pt idx="51">
                  <c:v>31.009622942017451</c:v>
                </c:pt>
                <c:pt idx="52">
                  <c:v>28.839418353832048</c:v>
                </c:pt>
                <c:pt idx="53">
                  <c:v>26.762178643725072</c:v>
                </c:pt>
                <c:pt idx="54">
                  <c:v>24.782451476405953</c:v>
                </c:pt>
                <c:pt idx="55">
                  <c:v>22.903375541058701</c:v>
                </c:pt>
                <c:pt idx="56">
                  <c:v>21.126758236715805</c:v>
                </c:pt>
                <c:pt idx="57">
                  <c:v>19.453180218278636</c:v>
                </c:pt>
                <c:pt idx="58">
                  <c:v>17.882119225861508</c:v>
                </c:pt>
                <c:pt idx="59">
                  <c:v>16.412085913523601</c:v>
                </c:pt>
                <c:pt idx="60">
                  <c:v>15.040765069922635</c:v>
                </c:pt>
                <c:pt idx="61">
                  <c:v>13.765156554731487</c:v>
                </c:pt>
                <c:pt idx="62">
                  <c:v>12.581711339857302</c:v>
                </c:pt>
                <c:pt idx="63">
                  <c:v>11.486459140295906</c:v>
                </c:pt>
                <c:pt idx="64">
                  <c:v>10.475125165675049</c:v>
                </c:pt>
                <c:pt idx="65">
                  <c:v>9.5432344644813689</c:v>
                </c:pt>
                <c:pt idx="66">
                  <c:v>8.6862031356658314</c:v>
                </c:pt>
                <c:pt idx="67">
                  <c:v>7.8994163329759202</c:v>
                </c:pt>
                <c:pt idx="68">
                  <c:v>7.1782934868919872</c:v>
                </c:pt>
                <c:pt idx="69">
                  <c:v>6.5183415286183521</c:v>
                </c:pt>
                <c:pt idx="70">
                  <c:v>5.9151971375911456</c:v>
                </c:pt>
                <c:pt idx="71">
                  <c:v>5.3646591687563072</c:v>
                </c:pt>
                <c:pt idx="72">
                  <c:v>4.8627124692719033</c:v>
                </c:pt>
                <c:pt idx="73">
                  <c:v>4.4055442859388476</c:v>
                </c:pt>
                <c:pt idx="74">
                  <c:v>3.9895544120016804</c:v>
                </c:pt>
                <c:pt idx="75">
                  <c:v>3.6113601397343547</c:v>
                </c:pt>
                <c:pt idx="76">
                  <c:v>3.2677969853812927</c:v>
                </c:pt>
                <c:pt idx="77">
                  <c:v>2.9559160448457158</c:v>
                </c:pt>
                <c:pt idx="78">
                  <c:v>2.6729787289143356</c:v>
                </c:pt>
                <c:pt idx="79">
                  <c:v>2.4164495206694605</c:v>
                </c:pt>
                <c:pt idx="80">
                  <c:v>2.183987298308534</c:v>
                </c:pt>
                <c:pt idx="81">
                  <c:v>1.9734356758139018</c:v>
                </c:pt>
                <c:pt idx="82">
                  <c:v>1.7828127327581369</c:v>
                </c:pt>
                <c:pt idx="83">
                  <c:v>1.6103004332440485</c:v>
                </c:pt>
                <c:pt idx="84">
                  <c:v>1.4542339723186086</c:v>
                </c:pt>
                <c:pt idx="85">
                  <c:v>1.3130912355970685</c:v>
                </c:pt>
                <c:pt idx="86">
                  <c:v>1.1854825135252669</c:v>
                </c:pt>
                <c:pt idx="87">
                  <c:v>1.070140574836195</c:v>
                </c:pt>
                <c:pt idx="88">
                  <c:v>0.9659111734369078</c:v>
                </c:pt>
                <c:pt idx="89">
                  <c:v>0.87174403832944958</c:v>
                </c:pt>
                <c:pt idx="90">
                  <c:v>0.78668437641153977</c:v>
                </c:pt>
                <c:pt idx="91">
                  <c:v>0.70986490237451638</c:v>
                </c:pt>
                <c:pt idx="92">
                  <c:v>0.6404983977496439</c:v>
                </c:pt>
                <c:pt idx="93">
                  <c:v>0.57787079186079249</c:v>
                </c:pt>
                <c:pt idx="94">
                  <c:v>0.52133475051005951</c:v>
                </c:pt>
                <c:pt idx="95">
                  <c:v>0.47030375321395085</c:v>
                </c:pt>
                <c:pt idx="96">
                  <c:v>0.4242466363480481</c:v>
                </c:pt>
                <c:pt idx="97">
                  <c:v>0.38268257733367789</c:v>
                </c:pt>
                <c:pt idx="98">
                  <c:v>0.34517649374895221</c:v>
                </c:pt>
                <c:pt idx="99">
                  <c:v>0.31133483075195317</c:v>
                </c:pt>
                <c:pt idx="100">
                  <c:v>0.2808017102878439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335-484E-9439-AB3F56AEBF6D}"/>
            </c:ext>
          </c:extLst>
        </c:ser>
        <c:ser>
          <c:idx val="1"/>
          <c:order val="1"/>
          <c:tx>
            <c:v>C0</c:v>
          </c:tx>
          <c:spPr>
            <a:ln w="28575" cap="rnd">
              <a:noFill/>
              <a:round/>
            </a:ln>
            <a:effectLst/>
          </c:spPr>
          <c:marker>
            <c:symbol val="square"/>
            <c:size val="6"/>
            <c:spPr>
              <a:solidFill>
                <a:schemeClr val="accent1"/>
              </a:solidFill>
              <a:ln w="9525">
                <a:solidFill>
                  <a:schemeClr val="accent1">
                    <a:lumMod val="50000"/>
                  </a:schemeClr>
                </a:solidFill>
              </a:ln>
              <a:effectLst/>
            </c:spPr>
          </c:marker>
          <c:xVal>
            <c:numRef>
              <c:f>'3.3 Freezing (Fig.7)'!$D$121:$D$124</c:f>
              <c:numCache>
                <c:formatCode>0.0</c:formatCode>
                <c:ptCount val="4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2</c:v>
                </c:pt>
              </c:numCache>
            </c:numRef>
          </c:xVal>
          <c:yVal>
            <c:numRef>
              <c:f>'3.3 Freezing (Fig.7)'!$G$121:$G$124</c:f>
              <c:numCache>
                <c:formatCode>0</c:formatCode>
                <c:ptCount val="4"/>
                <c:pt idx="0">
                  <c:v>100</c:v>
                </c:pt>
                <c:pt idx="1">
                  <c:v>86.666666666666671</c:v>
                </c:pt>
                <c:pt idx="2">
                  <c:v>33.333333333333336</c:v>
                </c:pt>
                <c:pt idx="3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3335-484E-9439-AB3F56AEBF6D}"/>
            </c:ext>
          </c:extLst>
        </c:ser>
        <c:ser>
          <c:idx val="2"/>
          <c:order val="2"/>
          <c:tx>
            <c:v>C7</c:v>
          </c:tx>
          <c:spPr>
            <a:ln w="28575" cap="rnd">
              <a:noFill/>
              <a:round/>
            </a:ln>
            <a:effectLst/>
          </c:spPr>
          <c:marker>
            <c:symbol val="circle"/>
            <c:size val="6"/>
            <c:spPr>
              <a:solidFill>
                <a:schemeClr val="accent2">
                  <a:alpha val="90000"/>
                </a:schemeClr>
              </a:solidFill>
              <a:ln w="9525">
                <a:solidFill>
                  <a:schemeClr val="accent2">
                    <a:lumMod val="75000"/>
                  </a:schemeClr>
                </a:solidFill>
              </a:ln>
              <a:effectLst/>
            </c:spPr>
          </c:marker>
          <c:xVal>
            <c:numRef>
              <c:f>'3.3 Freezing (Fig.7)'!$D$125</c:f>
              <c:numCache>
                <c:formatCode>0.0</c:formatCode>
                <c:ptCount val="1"/>
                <c:pt idx="0">
                  <c:v>1</c:v>
                </c:pt>
              </c:numCache>
            </c:numRef>
          </c:xVal>
          <c:yVal>
            <c:numRef>
              <c:f>'3.3 Freezing (Fig.7)'!$G$125</c:f>
              <c:numCache>
                <c:formatCode>0</c:formatCode>
                <c:ptCount val="1"/>
                <c:pt idx="0">
                  <c:v>38.888888888888886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3335-484E-9439-AB3F56AEBF6D}"/>
            </c:ext>
          </c:extLst>
        </c:ser>
        <c:ser>
          <c:idx val="3"/>
          <c:order val="3"/>
          <c:tx>
            <c:v>P2h</c:v>
          </c:tx>
          <c:spPr>
            <a:ln w="28575" cap="rnd">
              <a:noFill/>
              <a:round/>
            </a:ln>
            <a:effectLst/>
          </c:spPr>
          <c:marker>
            <c:symbol val="square"/>
            <c:size val="6"/>
            <c:spPr>
              <a:solidFill>
                <a:schemeClr val="accent1">
                  <a:lumMod val="50000"/>
                </a:schemeClr>
              </a:solidFill>
              <a:ln w="9525">
                <a:solidFill>
                  <a:schemeClr val="accent5">
                    <a:lumMod val="50000"/>
                  </a:schemeClr>
                </a:solidFill>
              </a:ln>
              <a:effectLst/>
            </c:spPr>
          </c:marker>
          <c:xVal>
            <c:numRef>
              <c:f>'3.3 Freezing (Fig.7)'!$D$126</c:f>
              <c:numCache>
                <c:formatCode>0.0</c:formatCode>
                <c:ptCount val="1"/>
                <c:pt idx="0">
                  <c:v>1</c:v>
                </c:pt>
              </c:numCache>
            </c:numRef>
          </c:xVal>
          <c:yVal>
            <c:numRef>
              <c:f>'3.3 Freezing (Fig.7)'!$G$126</c:f>
              <c:numCache>
                <c:formatCode>0</c:formatCode>
                <c:ptCount val="1"/>
                <c:pt idx="0">
                  <c:v>50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3335-484E-9439-AB3F56AEBF6D}"/>
            </c:ext>
          </c:extLst>
        </c:ser>
        <c:ser>
          <c:idx val="4"/>
          <c:order val="4"/>
          <c:tx>
            <c:v>P7d</c:v>
          </c:tx>
          <c:spPr>
            <a:ln w="28575" cap="rnd">
              <a:noFill/>
              <a:round/>
            </a:ln>
            <a:effectLst/>
          </c:spPr>
          <c:marker>
            <c:symbol val="circle"/>
            <c:size val="6"/>
            <c:spPr>
              <a:solidFill>
                <a:schemeClr val="accent2">
                  <a:lumMod val="50000"/>
                </a:schemeClr>
              </a:solidFill>
              <a:ln w="9525">
                <a:solidFill>
                  <a:schemeClr val="accent2">
                    <a:lumMod val="50000"/>
                  </a:schemeClr>
                </a:solidFill>
              </a:ln>
              <a:effectLst/>
            </c:spPr>
          </c:marker>
          <c:xVal>
            <c:numRef>
              <c:f>'3.3 Freezing (Fig.7)'!$D$127</c:f>
              <c:numCache>
                <c:formatCode>0.0</c:formatCode>
                <c:ptCount val="1"/>
                <c:pt idx="0">
                  <c:v>1</c:v>
                </c:pt>
              </c:numCache>
            </c:numRef>
          </c:xVal>
          <c:yVal>
            <c:numRef>
              <c:f>'3.3 Freezing (Fig.7)'!$G$127</c:f>
              <c:numCache>
                <c:formatCode>0</c:formatCode>
                <c:ptCount val="1"/>
                <c:pt idx="0">
                  <c:v>70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3335-484E-9439-AB3F56AEBF6D}"/>
            </c:ext>
          </c:extLst>
        </c:ser>
        <c:ser>
          <c:idx val="5"/>
          <c:order val="5"/>
          <c:tx>
            <c:v>Early_L</c:v>
          </c:tx>
          <c:spPr>
            <a:ln w="12700" cap="rnd">
              <a:solidFill>
                <a:schemeClr val="accent1">
                  <a:lumMod val="75000"/>
                </a:schemeClr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'3.3 Freezing (Fig.7)'!$K$2:$K$102</c:f>
              <c:numCache>
                <c:formatCode>General</c:formatCode>
                <c:ptCount val="101"/>
                <c:pt idx="0">
                  <c:v>0</c:v>
                </c:pt>
                <c:pt idx="1">
                  <c:v>0.02</c:v>
                </c:pt>
                <c:pt idx="2">
                  <c:v>0.04</c:v>
                </c:pt>
                <c:pt idx="3">
                  <c:v>0.06</c:v>
                </c:pt>
                <c:pt idx="4">
                  <c:v>0.08</c:v>
                </c:pt>
                <c:pt idx="5">
                  <c:v>0.1</c:v>
                </c:pt>
                <c:pt idx="6">
                  <c:v>0.12000000000000001</c:v>
                </c:pt>
                <c:pt idx="7">
                  <c:v>0.14000000000000001</c:v>
                </c:pt>
                <c:pt idx="8">
                  <c:v>0.16</c:v>
                </c:pt>
                <c:pt idx="9">
                  <c:v>0.18</c:v>
                </c:pt>
                <c:pt idx="10">
                  <c:v>0.19999999999999998</c:v>
                </c:pt>
                <c:pt idx="11">
                  <c:v>0.21999999999999997</c:v>
                </c:pt>
                <c:pt idx="12">
                  <c:v>0.23999999999999996</c:v>
                </c:pt>
                <c:pt idx="13">
                  <c:v>0.25999999999999995</c:v>
                </c:pt>
                <c:pt idx="14">
                  <c:v>0.27999999999999997</c:v>
                </c:pt>
                <c:pt idx="15">
                  <c:v>0.3</c:v>
                </c:pt>
                <c:pt idx="16">
                  <c:v>0.32</c:v>
                </c:pt>
                <c:pt idx="17">
                  <c:v>0.34</c:v>
                </c:pt>
                <c:pt idx="18">
                  <c:v>0.36000000000000004</c:v>
                </c:pt>
                <c:pt idx="19">
                  <c:v>0.38000000000000006</c:v>
                </c:pt>
                <c:pt idx="20">
                  <c:v>0.40000000000000008</c:v>
                </c:pt>
                <c:pt idx="21">
                  <c:v>0.4200000000000001</c:v>
                </c:pt>
                <c:pt idx="22">
                  <c:v>0.44000000000000011</c:v>
                </c:pt>
                <c:pt idx="23">
                  <c:v>0.46000000000000013</c:v>
                </c:pt>
                <c:pt idx="24">
                  <c:v>0.48000000000000015</c:v>
                </c:pt>
                <c:pt idx="25">
                  <c:v>0.50000000000000011</c:v>
                </c:pt>
                <c:pt idx="26">
                  <c:v>0.52000000000000013</c:v>
                </c:pt>
                <c:pt idx="27">
                  <c:v>0.54000000000000015</c:v>
                </c:pt>
                <c:pt idx="28">
                  <c:v>0.56000000000000016</c:v>
                </c:pt>
                <c:pt idx="29">
                  <c:v>0.58000000000000018</c:v>
                </c:pt>
                <c:pt idx="30">
                  <c:v>0.6000000000000002</c:v>
                </c:pt>
                <c:pt idx="31">
                  <c:v>0.62000000000000022</c:v>
                </c:pt>
                <c:pt idx="32">
                  <c:v>0.64000000000000024</c:v>
                </c:pt>
                <c:pt idx="33">
                  <c:v>0.66000000000000025</c:v>
                </c:pt>
                <c:pt idx="34">
                  <c:v>0.68000000000000027</c:v>
                </c:pt>
                <c:pt idx="35">
                  <c:v>0.70000000000000029</c:v>
                </c:pt>
                <c:pt idx="36">
                  <c:v>0.72000000000000031</c:v>
                </c:pt>
                <c:pt idx="37">
                  <c:v>0.74000000000000032</c:v>
                </c:pt>
                <c:pt idx="38">
                  <c:v>0.76000000000000034</c:v>
                </c:pt>
                <c:pt idx="39">
                  <c:v>0.78000000000000036</c:v>
                </c:pt>
                <c:pt idx="40">
                  <c:v>0.80000000000000038</c:v>
                </c:pt>
                <c:pt idx="41">
                  <c:v>0.8200000000000004</c:v>
                </c:pt>
                <c:pt idx="42">
                  <c:v>0.84000000000000041</c:v>
                </c:pt>
                <c:pt idx="43">
                  <c:v>0.86000000000000043</c:v>
                </c:pt>
                <c:pt idx="44">
                  <c:v>0.88000000000000045</c:v>
                </c:pt>
                <c:pt idx="45">
                  <c:v>0.90000000000000047</c:v>
                </c:pt>
                <c:pt idx="46">
                  <c:v>0.92000000000000048</c:v>
                </c:pt>
                <c:pt idx="47">
                  <c:v>0.9400000000000005</c:v>
                </c:pt>
                <c:pt idx="48">
                  <c:v>0.96000000000000052</c:v>
                </c:pt>
                <c:pt idx="49">
                  <c:v>0.98000000000000054</c:v>
                </c:pt>
                <c:pt idx="50">
                  <c:v>1.0000000000000004</c:v>
                </c:pt>
                <c:pt idx="51">
                  <c:v>1.0200000000000005</c:v>
                </c:pt>
                <c:pt idx="52">
                  <c:v>1.0400000000000005</c:v>
                </c:pt>
                <c:pt idx="53">
                  <c:v>1.0600000000000005</c:v>
                </c:pt>
                <c:pt idx="54">
                  <c:v>1.0800000000000005</c:v>
                </c:pt>
                <c:pt idx="55">
                  <c:v>1.1000000000000005</c:v>
                </c:pt>
                <c:pt idx="56">
                  <c:v>1.1200000000000006</c:v>
                </c:pt>
                <c:pt idx="57">
                  <c:v>1.1400000000000006</c:v>
                </c:pt>
                <c:pt idx="58">
                  <c:v>1.1600000000000006</c:v>
                </c:pt>
                <c:pt idx="59">
                  <c:v>1.1800000000000006</c:v>
                </c:pt>
                <c:pt idx="60">
                  <c:v>1.2000000000000006</c:v>
                </c:pt>
                <c:pt idx="61">
                  <c:v>1.2200000000000006</c:v>
                </c:pt>
                <c:pt idx="62">
                  <c:v>1.2400000000000007</c:v>
                </c:pt>
                <c:pt idx="63">
                  <c:v>1.2600000000000007</c:v>
                </c:pt>
                <c:pt idx="64">
                  <c:v>1.2800000000000007</c:v>
                </c:pt>
                <c:pt idx="65">
                  <c:v>1.3000000000000007</c:v>
                </c:pt>
                <c:pt idx="66">
                  <c:v>1.3200000000000007</c:v>
                </c:pt>
                <c:pt idx="67">
                  <c:v>1.3400000000000007</c:v>
                </c:pt>
                <c:pt idx="68">
                  <c:v>1.3600000000000008</c:v>
                </c:pt>
                <c:pt idx="69">
                  <c:v>1.3800000000000008</c:v>
                </c:pt>
                <c:pt idx="70">
                  <c:v>1.4000000000000008</c:v>
                </c:pt>
                <c:pt idx="71">
                  <c:v>1.4200000000000008</c:v>
                </c:pt>
                <c:pt idx="72">
                  <c:v>1.4400000000000008</c:v>
                </c:pt>
                <c:pt idx="73">
                  <c:v>1.4600000000000009</c:v>
                </c:pt>
                <c:pt idx="74">
                  <c:v>1.4800000000000009</c:v>
                </c:pt>
                <c:pt idx="75">
                  <c:v>1.5000000000000009</c:v>
                </c:pt>
                <c:pt idx="76">
                  <c:v>1.5200000000000009</c:v>
                </c:pt>
                <c:pt idx="77">
                  <c:v>1.5400000000000009</c:v>
                </c:pt>
                <c:pt idx="78">
                  <c:v>1.5600000000000009</c:v>
                </c:pt>
                <c:pt idx="79">
                  <c:v>1.580000000000001</c:v>
                </c:pt>
                <c:pt idx="80">
                  <c:v>1.600000000000001</c:v>
                </c:pt>
                <c:pt idx="81">
                  <c:v>1.620000000000001</c:v>
                </c:pt>
                <c:pt idx="82">
                  <c:v>1.640000000000001</c:v>
                </c:pt>
                <c:pt idx="83">
                  <c:v>1.660000000000001</c:v>
                </c:pt>
                <c:pt idx="84">
                  <c:v>1.680000000000001</c:v>
                </c:pt>
                <c:pt idx="85">
                  <c:v>1.7000000000000011</c:v>
                </c:pt>
                <c:pt idx="86">
                  <c:v>1.7200000000000011</c:v>
                </c:pt>
                <c:pt idx="87">
                  <c:v>1.7400000000000011</c:v>
                </c:pt>
                <c:pt idx="88">
                  <c:v>1.7600000000000011</c:v>
                </c:pt>
                <c:pt idx="89">
                  <c:v>1.7800000000000011</c:v>
                </c:pt>
                <c:pt idx="90">
                  <c:v>1.8000000000000012</c:v>
                </c:pt>
                <c:pt idx="91">
                  <c:v>1.8200000000000012</c:v>
                </c:pt>
                <c:pt idx="92">
                  <c:v>1.8400000000000012</c:v>
                </c:pt>
                <c:pt idx="93">
                  <c:v>1.8600000000000012</c:v>
                </c:pt>
                <c:pt idx="94">
                  <c:v>1.8800000000000012</c:v>
                </c:pt>
                <c:pt idx="95">
                  <c:v>1.9000000000000012</c:v>
                </c:pt>
                <c:pt idx="96">
                  <c:v>1.9200000000000013</c:v>
                </c:pt>
                <c:pt idx="97">
                  <c:v>1.9400000000000013</c:v>
                </c:pt>
                <c:pt idx="98">
                  <c:v>1.9600000000000013</c:v>
                </c:pt>
                <c:pt idx="99">
                  <c:v>1.9800000000000013</c:v>
                </c:pt>
                <c:pt idx="100">
                  <c:v>2.0000000000000013</c:v>
                </c:pt>
              </c:numCache>
            </c:numRef>
          </c:xVal>
          <c:yVal>
            <c:numRef>
              <c:f>'3.3 Freezing (Fig.7)'!$M$2:$M$102</c:f>
              <c:numCache>
                <c:formatCode>General</c:formatCode>
                <c:ptCount val="101"/>
                <c:pt idx="0">
                  <c:v>98.902301959219145</c:v>
                </c:pt>
                <c:pt idx="1">
                  <c:v>98.769978360819053</c:v>
                </c:pt>
                <c:pt idx="2">
                  <c:v>98.621925881064186</c:v>
                </c:pt>
                <c:pt idx="3">
                  <c:v>98.456331467663901</c:v>
                </c:pt>
                <c:pt idx="4">
                  <c:v>98.271187438898963</c:v>
                </c:pt>
                <c:pt idx="5">
                  <c:v>98.064274245821053</c:v>
                </c:pt>
                <c:pt idx="6">
                  <c:v>97.833142666107946</c:v>
                </c:pt>
                <c:pt idx="7">
                  <c:v>97.575095699016799</c:v>
                </c:pt>
                <c:pt idx="8">
                  <c:v>97.287170529388689</c:v>
                </c:pt>
                <c:pt idx="9">
                  <c:v>96.966121048235721</c:v>
                </c:pt>
                <c:pt idx="10">
                  <c:v>96.608401560346124</c:v>
                </c:pt>
                <c:pt idx="11">
                  <c:v>96.210152477240726</c:v>
                </c:pt>
                <c:pt idx="12">
                  <c:v>95.767188987326591</c:v>
                </c:pt>
                <c:pt idx="13">
                  <c:v>95.274993913165659</c:v>
                </c:pt>
                <c:pt idx="14">
                  <c:v>94.728716204869556</c:v>
                </c:pt>
                <c:pt idx="15">
                  <c:v>94.123176771723621</c:v>
                </c:pt>
                <c:pt idx="16">
                  <c:v>93.452883609550881</c:v>
                </c:pt>
                <c:pt idx="17">
                  <c:v>92.712058421404777</c:v>
                </c:pt>
                <c:pt idx="18">
                  <c:v>91.894677129021858</c:v>
                </c:pt>
                <c:pt idx="19">
                  <c:v>90.994526798812444</c:v>
                </c:pt>
                <c:pt idx="20">
                  <c:v>90.005281516821825</c:v>
                </c:pt>
                <c:pt idx="21">
                  <c:v>88.920599591306214</c:v>
                </c:pt>
                <c:pt idx="22">
                  <c:v>87.734244081922327</c:v>
                </c:pt>
                <c:pt idx="23">
                  <c:v>86.440227990981001</c:v>
                </c:pt>
                <c:pt idx="24">
                  <c:v>85.0329844488747</c:v>
                </c:pt>
                <c:pt idx="25">
                  <c:v>83.507560840874106</c:v>
                </c:pt>
                <c:pt idx="26">
                  <c:v>81.859834041407481</c:v>
                </c:pt>
                <c:pt idx="27">
                  <c:v>80.086741772702112</c:v>
                </c:pt>
                <c:pt idx="28">
                  <c:v>78.186522673789241</c:v>
                </c:pt>
                <c:pt idx="29">
                  <c:v>76.158955111540863</c:v>
                </c:pt>
                <c:pt idx="30">
                  <c:v>74.005582323633192</c:v>
                </c:pt>
                <c:pt idx="31">
                  <c:v>71.729909461959963</c:v>
                </c:pt>
                <c:pt idx="32">
                  <c:v>69.337556860977529</c:v>
                </c:pt>
                <c:pt idx="33">
                  <c:v>66.836353752677482</c:v>
                </c:pt>
                <c:pt idx="34">
                  <c:v>64.236357999319026</c:v>
                </c:pt>
                <c:pt idx="35">
                  <c:v>61.549790403933081</c:v>
                </c:pt>
                <c:pt idx="36">
                  <c:v>58.790876781820813</c:v>
                </c:pt>
                <c:pt idx="37">
                  <c:v>55.975596987419003</c:v>
                </c:pt>
                <c:pt idx="38">
                  <c:v>53.121346990896242</c:v>
                </c:pt>
                <c:pt idx="39">
                  <c:v>50.2465271748151</c:v>
                </c:pt>
                <c:pt idx="40">
                  <c:v>47.370076437774422</c:v>
                </c:pt>
                <c:pt idx="41">
                  <c:v>44.510976622634153</c:v>
                </c:pt>
                <c:pt idx="42">
                  <c:v>41.687754559886976</c:v>
                </c:pt>
                <c:pt idx="43">
                  <c:v>38.918009241755549</c:v>
                </c:pt>
                <c:pt idx="44">
                  <c:v>36.217989287626644</c:v>
                </c:pt>
                <c:pt idx="45">
                  <c:v>33.602241259013795</c:v>
                </c:pt>
                <c:pt idx="46">
                  <c:v>31.083343163942949</c:v>
                </c:pt>
                <c:pt idx="47">
                  <c:v>28.671730466755033</c:v>
                </c:pt>
                <c:pt idx="48">
                  <c:v>26.375614933777644</c:v>
                </c:pt>
                <c:pt idx="49">
                  <c:v>24.200990439805093</c:v>
                </c:pt>
                <c:pt idx="50">
                  <c:v>22.151714974809931</c:v>
                </c:pt>
                <c:pt idx="51">
                  <c:v>20.229654814931624</c:v>
                </c:pt>
                <c:pt idx="52">
                  <c:v>18.434875200335515</c:v>
                </c:pt>
                <c:pt idx="53">
                  <c:v>16.76586173616753</c:v>
                </c:pt>
                <c:pt idx="54">
                  <c:v>15.219757806616565</c:v>
                </c:pt>
                <c:pt idx="55">
                  <c:v>13.792605206501165</c:v>
                </c:pt>
                <c:pt idx="56">
                  <c:v>12.479577588168823</c:v>
                </c:pt>
                <c:pt idx="57">
                  <c:v>11.275198875447339</c:v>
                </c:pt>
                <c:pt idx="58">
                  <c:v>10.173541261768548</c:v>
                </c:pt>
                <c:pt idx="59">
                  <c:v>9.1683996150392524</c:v>
                </c:pt>
                <c:pt idx="60">
                  <c:v>8.2534409593811482</c:v>
                </c:pt>
                <c:pt idx="61">
                  <c:v>7.4223291565673781</c:v>
                </c:pt>
                <c:pt idx="62">
                  <c:v>6.6688259762815481</c:v>
                </c:pt>
                <c:pt idx="63">
                  <c:v>5.9868704623490494</c:v>
                </c:pt>
                <c:pt idx="64">
                  <c:v>5.3706389261107388</c:v>
                </c:pt>
                <c:pt idx="65">
                  <c:v>4.8145880880242711</c:v>
                </c:pt>
                <c:pt idx="66">
                  <c:v>4.313483902609736</c:v>
                </c:pt>
                <c:pt idx="67">
                  <c:v>3.8624184920808422</c:v>
                </c:pt>
                <c:pt idx="68">
                  <c:v>3.4568174241429523</c:v>
                </c:pt>
                <c:pt idx="69">
                  <c:v>3.0924393342652841</c:v>
                </c:pt>
                <c:pt idx="70">
                  <c:v>2.7653696385152609</c:v>
                </c:pt>
                <c:pt idx="71">
                  <c:v>2.4720098285766769</c:v>
                </c:pt>
                <c:pt idx="72">
                  <c:v>2.2090635984708622</c:v>
                </c:pt>
                <c:pt idx="73">
                  <c:v>1.9735208304940337</c:v>
                </c:pt>
                <c:pt idx="74">
                  <c:v>1.7626402700328403</c:v>
                </c:pt>
                <c:pt idx="75">
                  <c:v>1.5739315466415253</c:v>
                </c:pt>
                <c:pt idx="76">
                  <c:v>1.4051370516759256</c:v>
                </c:pt>
                <c:pt idx="77">
                  <c:v>1.2542140593546132</c:v>
                </c:pt>
                <c:pt idx="78">
                  <c:v>1.1193173761733983</c:v>
                </c:pt>
                <c:pt idx="79">
                  <c:v>0.99878272064962947</c:v>
                </c:pt>
                <c:pt idx="80">
                  <c:v>0.89111096886784247</c:v>
                </c:pt>
                <c:pt idx="81">
                  <c:v>0.79495334878185187</c:v>
                </c:pt>
                <c:pt idx="82">
                  <c:v>0.70909762543085031</c:v>
                </c:pt>
                <c:pt idx="83">
                  <c:v>0.63245528811367291</c:v>
                </c:pt>
                <c:pt idx="84">
                  <c:v>0.56404972735444814</c:v>
                </c:pt>
                <c:pt idx="85">
                  <c:v>0.50300537265290834</c:v>
                </c:pt>
                <c:pt idx="86">
                  <c:v>0.44853775024776371</c:v>
                </c:pt>
                <c:pt idx="87">
                  <c:v>0.39994441234964628</c:v>
                </c:pt>
                <c:pt idx="88">
                  <c:v>0.35659668462829319</c:v>
                </c:pt>
                <c:pt idx="89">
                  <c:v>0.31793217643789873</c:v>
                </c:pt>
                <c:pt idx="90">
                  <c:v>0.28344799774582441</c:v>
                </c:pt>
                <c:pt idx="91">
                  <c:v>0.25269462752167615</c:v>
                </c:pt>
                <c:pt idx="92">
                  <c:v>0.22527038007254471</c:v>
                </c:pt>
                <c:pt idx="93">
                  <c:v>0.20081641818293949</c:v>
                </c:pt>
                <c:pt idx="94">
                  <c:v>0.17901226470728709</c:v>
                </c:pt>
                <c:pt idx="95">
                  <c:v>0.15957176729464193</c:v>
                </c:pt>
                <c:pt idx="96">
                  <c:v>0.14223947406789875</c:v>
                </c:pt>
                <c:pt idx="97">
                  <c:v>0.12678738123567049</c:v>
                </c:pt>
                <c:pt idx="98">
                  <c:v>0.11301201671323015</c:v>
                </c:pt>
                <c:pt idx="99">
                  <c:v>0.10073182681960864</c:v>
                </c:pt>
                <c:pt idx="100">
                  <c:v>8.9784835967402207E-2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3335-484E-9439-AB3F56AEBF6D}"/>
            </c:ext>
          </c:extLst>
        </c:ser>
        <c:ser>
          <c:idx val="6"/>
          <c:order val="6"/>
          <c:tx>
            <c:v>Late_L</c:v>
          </c:tx>
          <c:spPr>
            <a:ln w="12700" cap="rnd">
              <a:solidFill>
                <a:schemeClr val="accent1">
                  <a:lumMod val="60000"/>
                </a:schemeClr>
              </a:solidFill>
              <a:prstDash val="sysDot"/>
              <a:round/>
            </a:ln>
            <a:effectLst/>
          </c:spPr>
          <c:marker>
            <c:symbol val="none"/>
          </c:marker>
          <c:xVal>
            <c:numRef>
              <c:f>'3.3 Freezing (Fig.7)'!$K$2:$K$102</c:f>
              <c:numCache>
                <c:formatCode>General</c:formatCode>
                <c:ptCount val="101"/>
                <c:pt idx="0">
                  <c:v>0</c:v>
                </c:pt>
                <c:pt idx="1">
                  <c:v>0.02</c:v>
                </c:pt>
                <c:pt idx="2">
                  <c:v>0.04</c:v>
                </c:pt>
                <c:pt idx="3">
                  <c:v>0.06</c:v>
                </c:pt>
                <c:pt idx="4">
                  <c:v>0.08</c:v>
                </c:pt>
                <c:pt idx="5">
                  <c:v>0.1</c:v>
                </c:pt>
                <c:pt idx="6">
                  <c:v>0.12000000000000001</c:v>
                </c:pt>
                <c:pt idx="7">
                  <c:v>0.14000000000000001</c:v>
                </c:pt>
                <c:pt idx="8">
                  <c:v>0.16</c:v>
                </c:pt>
                <c:pt idx="9">
                  <c:v>0.18</c:v>
                </c:pt>
                <c:pt idx="10">
                  <c:v>0.19999999999999998</c:v>
                </c:pt>
                <c:pt idx="11">
                  <c:v>0.21999999999999997</c:v>
                </c:pt>
                <c:pt idx="12">
                  <c:v>0.23999999999999996</c:v>
                </c:pt>
                <c:pt idx="13">
                  <c:v>0.25999999999999995</c:v>
                </c:pt>
                <c:pt idx="14">
                  <c:v>0.27999999999999997</c:v>
                </c:pt>
                <c:pt idx="15">
                  <c:v>0.3</c:v>
                </c:pt>
                <c:pt idx="16">
                  <c:v>0.32</c:v>
                </c:pt>
                <c:pt idx="17">
                  <c:v>0.34</c:v>
                </c:pt>
                <c:pt idx="18">
                  <c:v>0.36000000000000004</c:v>
                </c:pt>
                <c:pt idx="19">
                  <c:v>0.38000000000000006</c:v>
                </c:pt>
                <c:pt idx="20">
                  <c:v>0.40000000000000008</c:v>
                </c:pt>
                <c:pt idx="21">
                  <c:v>0.4200000000000001</c:v>
                </c:pt>
                <c:pt idx="22">
                  <c:v>0.44000000000000011</c:v>
                </c:pt>
                <c:pt idx="23">
                  <c:v>0.46000000000000013</c:v>
                </c:pt>
                <c:pt idx="24">
                  <c:v>0.48000000000000015</c:v>
                </c:pt>
                <c:pt idx="25">
                  <c:v>0.50000000000000011</c:v>
                </c:pt>
                <c:pt idx="26">
                  <c:v>0.52000000000000013</c:v>
                </c:pt>
                <c:pt idx="27">
                  <c:v>0.54000000000000015</c:v>
                </c:pt>
                <c:pt idx="28">
                  <c:v>0.56000000000000016</c:v>
                </c:pt>
                <c:pt idx="29">
                  <c:v>0.58000000000000018</c:v>
                </c:pt>
                <c:pt idx="30">
                  <c:v>0.6000000000000002</c:v>
                </c:pt>
                <c:pt idx="31">
                  <c:v>0.62000000000000022</c:v>
                </c:pt>
                <c:pt idx="32">
                  <c:v>0.64000000000000024</c:v>
                </c:pt>
                <c:pt idx="33">
                  <c:v>0.66000000000000025</c:v>
                </c:pt>
                <c:pt idx="34">
                  <c:v>0.68000000000000027</c:v>
                </c:pt>
                <c:pt idx="35">
                  <c:v>0.70000000000000029</c:v>
                </c:pt>
                <c:pt idx="36">
                  <c:v>0.72000000000000031</c:v>
                </c:pt>
                <c:pt idx="37">
                  <c:v>0.74000000000000032</c:v>
                </c:pt>
                <c:pt idx="38">
                  <c:v>0.76000000000000034</c:v>
                </c:pt>
                <c:pt idx="39">
                  <c:v>0.78000000000000036</c:v>
                </c:pt>
                <c:pt idx="40">
                  <c:v>0.80000000000000038</c:v>
                </c:pt>
                <c:pt idx="41">
                  <c:v>0.8200000000000004</c:v>
                </c:pt>
                <c:pt idx="42">
                  <c:v>0.84000000000000041</c:v>
                </c:pt>
                <c:pt idx="43">
                  <c:v>0.86000000000000043</c:v>
                </c:pt>
                <c:pt idx="44">
                  <c:v>0.88000000000000045</c:v>
                </c:pt>
                <c:pt idx="45">
                  <c:v>0.90000000000000047</c:v>
                </c:pt>
                <c:pt idx="46">
                  <c:v>0.92000000000000048</c:v>
                </c:pt>
                <c:pt idx="47">
                  <c:v>0.9400000000000005</c:v>
                </c:pt>
                <c:pt idx="48">
                  <c:v>0.96000000000000052</c:v>
                </c:pt>
                <c:pt idx="49">
                  <c:v>0.98000000000000054</c:v>
                </c:pt>
                <c:pt idx="50">
                  <c:v>1.0000000000000004</c:v>
                </c:pt>
                <c:pt idx="51">
                  <c:v>1.0200000000000005</c:v>
                </c:pt>
                <c:pt idx="52">
                  <c:v>1.0400000000000005</c:v>
                </c:pt>
                <c:pt idx="53">
                  <c:v>1.0600000000000005</c:v>
                </c:pt>
                <c:pt idx="54">
                  <c:v>1.0800000000000005</c:v>
                </c:pt>
                <c:pt idx="55">
                  <c:v>1.1000000000000005</c:v>
                </c:pt>
                <c:pt idx="56">
                  <c:v>1.1200000000000006</c:v>
                </c:pt>
                <c:pt idx="57">
                  <c:v>1.1400000000000006</c:v>
                </c:pt>
                <c:pt idx="58">
                  <c:v>1.1600000000000006</c:v>
                </c:pt>
                <c:pt idx="59">
                  <c:v>1.1800000000000006</c:v>
                </c:pt>
                <c:pt idx="60">
                  <c:v>1.2000000000000006</c:v>
                </c:pt>
                <c:pt idx="61">
                  <c:v>1.2200000000000006</c:v>
                </c:pt>
                <c:pt idx="62">
                  <c:v>1.2400000000000007</c:v>
                </c:pt>
                <c:pt idx="63">
                  <c:v>1.2600000000000007</c:v>
                </c:pt>
                <c:pt idx="64">
                  <c:v>1.2800000000000007</c:v>
                </c:pt>
                <c:pt idx="65">
                  <c:v>1.3000000000000007</c:v>
                </c:pt>
                <c:pt idx="66">
                  <c:v>1.3200000000000007</c:v>
                </c:pt>
                <c:pt idx="67">
                  <c:v>1.3400000000000007</c:v>
                </c:pt>
                <c:pt idx="68">
                  <c:v>1.3600000000000008</c:v>
                </c:pt>
                <c:pt idx="69">
                  <c:v>1.3800000000000008</c:v>
                </c:pt>
                <c:pt idx="70">
                  <c:v>1.4000000000000008</c:v>
                </c:pt>
                <c:pt idx="71">
                  <c:v>1.4200000000000008</c:v>
                </c:pt>
                <c:pt idx="72">
                  <c:v>1.4400000000000008</c:v>
                </c:pt>
                <c:pt idx="73">
                  <c:v>1.4600000000000009</c:v>
                </c:pt>
                <c:pt idx="74">
                  <c:v>1.4800000000000009</c:v>
                </c:pt>
                <c:pt idx="75">
                  <c:v>1.5000000000000009</c:v>
                </c:pt>
                <c:pt idx="76">
                  <c:v>1.5200000000000009</c:v>
                </c:pt>
                <c:pt idx="77">
                  <c:v>1.5400000000000009</c:v>
                </c:pt>
                <c:pt idx="78">
                  <c:v>1.5600000000000009</c:v>
                </c:pt>
                <c:pt idx="79">
                  <c:v>1.580000000000001</c:v>
                </c:pt>
                <c:pt idx="80">
                  <c:v>1.600000000000001</c:v>
                </c:pt>
                <c:pt idx="81">
                  <c:v>1.620000000000001</c:v>
                </c:pt>
                <c:pt idx="82">
                  <c:v>1.640000000000001</c:v>
                </c:pt>
                <c:pt idx="83">
                  <c:v>1.660000000000001</c:v>
                </c:pt>
                <c:pt idx="84">
                  <c:v>1.680000000000001</c:v>
                </c:pt>
                <c:pt idx="85">
                  <c:v>1.7000000000000011</c:v>
                </c:pt>
                <c:pt idx="86">
                  <c:v>1.7200000000000011</c:v>
                </c:pt>
                <c:pt idx="87">
                  <c:v>1.7400000000000011</c:v>
                </c:pt>
                <c:pt idx="88">
                  <c:v>1.7600000000000011</c:v>
                </c:pt>
                <c:pt idx="89">
                  <c:v>1.7800000000000011</c:v>
                </c:pt>
                <c:pt idx="90">
                  <c:v>1.8000000000000012</c:v>
                </c:pt>
                <c:pt idx="91">
                  <c:v>1.8200000000000012</c:v>
                </c:pt>
                <c:pt idx="92">
                  <c:v>1.8400000000000012</c:v>
                </c:pt>
                <c:pt idx="93">
                  <c:v>1.8600000000000012</c:v>
                </c:pt>
                <c:pt idx="94">
                  <c:v>1.8800000000000012</c:v>
                </c:pt>
                <c:pt idx="95">
                  <c:v>1.9000000000000012</c:v>
                </c:pt>
                <c:pt idx="96">
                  <c:v>1.9200000000000013</c:v>
                </c:pt>
                <c:pt idx="97">
                  <c:v>1.9400000000000013</c:v>
                </c:pt>
                <c:pt idx="98">
                  <c:v>1.9600000000000013</c:v>
                </c:pt>
                <c:pt idx="99">
                  <c:v>1.9800000000000013</c:v>
                </c:pt>
                <c:pt idx="100">
                  <c:v>2.0000000000000013</c:v>
                </c:pt>
              </c:numCache>
            </c:numRef>
          </c:xVal>
          <c:yVal>
            <c:numRef>
              <c:f>'3.3 Freezing (Fig.7)'!$N$2:$N$102</c:f>
              <c:numCache>
                <c:formatCode>General</c:formatCode>
                <c:ptCount val="101"/>
                <c:pt idx="0">
                  <c:v>98.861551279077005</c:v>
                </c:pt>
                <c:pt idx="1">
                  <c:v>98.75094837854337</c:v>
                </c:pt>
                <c:pt idx="2">
                  <c:v>98.629749086364285</c:v>
                </c:pt>
                <c:pt idx="3">
                  <c:v>98.496968454193592</c:v>
                </c:pt>
                <c:pt idx="4">
                  <c:v>98.351536107888109</c:v>
                </c:pt>
                <c:pt idx="5">
                  <c:v>98.192290084744343</c:v>
                </c:pt>
                <c:pt idx="6">
                  <c:v>98.017970487499881</c:v>
                </c:pt>
                <c:pt idx="7">
                  <c:v>97.82721301225979</c:v>
                </c:pt>
                <c:pt idx="8">
                  <c:v>97.618542425026163</c:v>
                </c:pt>
                <c:pt idx="9">
                  <c:v>97.390366082167077</c:v>
                </c:pt>
                <c:pt idx="10">
                  <c:v>97.140967614276548</c:v>
                </c:pt>
                <c:pt idx="11">
                  <c:v>96.868500920737446</c:v>
                </c:pt>
                <c:pt idx="12">
                  <c:v>96.570984654125468</c:v>
                </c:pt>
                <c:pt idx="13">
                  <c:v>96.246297409501125</c:v>
                </c:pt>
                <c:pt idx="14">
                  <c:v>95.892173873591759</c:v>
                </c:pt>
                <c:pt idx="15">
                  <c:v>95.506202232610647</c:v>
                </c:pt>
                <c:pt idx="16">
                  <c:v>95.085823184443626</c:v>
                </c:pt>
                <c:pt idx="17">
                  <c:v>94.628330950219507</c:v>
                </c:pt>
                <c:pt idx="18">
                  <c:v>94.130876730441599</c:v>
                </c:pt>
                <c:pt idx="19">
                  <c:v>93.590475099866737</c:v>
                </c:pt>
                <c:pt idx="20">
                  <c:v>93.004013880431501</c:v>
                </c:pt>
                <c:pt idx="21">
                  <c:v>92.368268069171236</c:v>
                </c:pt>
                <c:pt idx="22">
                  <c:v>91.679918423778119</c:v>
                </c:pt>
                <c:pt idx="23">
                  <c:v>90.935575316757991</c:v>
                </c:pt>
                <c:pt idx="24">
                  <c:v>90.131808453702206</c:v>
                </c:pt>
                <c:pt idx="25">
                  <c:v>89.265183004807284</c:v>
                </c:pt>
                <c:pt idx="26">
                  <c:v>88.332302613717516</c:v>
                </c:pt>
                <c:pt idx="27">
                  <c:v>87.329859616184066</c:v>
                </c:pt>
                <c:pt idx="28">
                  <c:v>86.254692615600234</c:v>
                </c:pt>
                <c:pt idx="29">
                  <c:v>85.103851317253557</c:v>
                </c:pt>
                <c:pt idx="30">
                  <c:v>83.874668214694765</c:v>
                </c:pt>
                <c:pt idx="31">
                  <c:v>82.564836350304731</c:v>
                </c:pt>
                <c:pt idx="32">
                  <c:v>81.172491943489334</c:v>
                </c:pt>
                <c:pt idx="33">
                  <c:v>79.696300206050054</c:v>
                </c:pt>
                <c:pt idx="34">
                  <c:v>78.135542164978673</c:v>
                </c:pt>
                <c:pt idx="35">
                  <c:v>76.490199816362505</c:v>
                </c:pt>
                <c:pt idx="36">
                  <c:v>74.76103647660733</c:v>
                </c:pt>
                <c:pt idx="37">
                  <c:v>72.94966882206937</c:v>
                </c:pt>
                <c:pt idx="38">
                  <c:v>71.058626863085451</c:v>
                </c:pt>
                <c:pt idx="39">
                  <c:v>69.09139803132075</c:v>
                </c:pt>
                <c:pt idx="40">
                  <c:v>67.052451713445862</c:v>
                </c:pt>
                <c:pt idx="41">
                  <c:v>64.947240971467195</c:v>
                </c:pt>
                <c:pt idx="42">
                  <c:v>62.782178865235352</c:v>
                </c:pt>
                <c:pt idx="43">
                  <c:v>60.564587727439857</c:v>
                </c:pt>
                <c:pt idx="44">
                  <c:v>58.302620900817757</c:v>
                </c:pt>
                <c:pt idx="45">
                  <c:v>56.005157768983082</c:v>
                </c:pt>
                <c:pt idx="46">
                  <c:v>53.681674309323391</c:v>
                </c:pt>
                <c:pt idx="47">
                  <c:v>51.342092764159048</c:v>
                </c:pt>
                <c:pt idx="48">
                  <c:v>48.996615252625489</c:v>
                </c:pt>
                <c:pt idx="49">
                  <c:v>46.655547123233873</c:v>
                </c:pt>
                <c:pt idx="50">
                  <c:v>44.329116486358124</c:v>
                </c:pt>
                <c:pt idx="51">
                  <c:v>42.027296606792547</c:v>
                </c:pt>
                <c:pt idx="52">
                  <c:v>39.759637656023024</c:v>
                </c:pt>
                <c:pt idx="53">
                  <c:v>37.535113739204078</c:v>
                </c:pt>
                <c:pt idx="54">
                  <c:v>35.361990178248647</c:v>
                </c:pt>
                <c:pt idx="55">
                  <c:v>33.247714835759773</c:v>
                </c:pt>
                <c:pt idx="56">
                  <c:v>31.198835910264926</c:v>
                </c:pt>
                <c:pt idx="57">
                  <c:v>29.220947233634249</c:v>
                </c:pt>
                <c:pt idx="58">
                  <c:v>27.318660763117531</c:v>
                </c:pt>
                <c:pt idx="59">
                  <c:v>25.495604773093401</c:v>
                </c:pt>
                <c:pt idx="60">
                  <c:v>23.754445281574679</c:v>
                </c:pt>
                <c:pt idx="61">
                  <c:v>22.096927532701923</c:v>
                </c:pt>
                <c:pt idx="62">
                  <c:v>20.52393391086451</c:v>
                </c:pt>
                <c:pt idx="63">
                  <c:v>19.035554473055285</c:v>
                </c:pt>
                <c:pt idx="64">
                  <c:v>17.631166323659262</c:v>
                </c:pt>
                <c:pt idx="65">
                  <c:v>16.309518278175883</c:v>
                </c:pt>
                <c:pt idx="66">
                  <c:v>15.068817621711409</c:v>
                </c:pt>
                <c:pt idx="67">
                  <c:v>13.906816216471723</c:v>
                </c:pt>
                <c:pt idx="68">
                  <c:v>12.820893705830228</c:v>
                </c:pt>
                <c:pt idx="69">
                  <c:v>11.80813606338943</c:v>
                </c:pt>
                <c:pt idx="70">
                  <c:v>10.865408214424864</c:v>
                </c:pt>
                <c:pt idx="71">
                  <c:v>9.9894198932052465</c:v>
                </c:pt>
                <c:pt idx="72">
                  <c:v>9.1767842797657817</c:v>
                </c:pt>
                <c:pt idx="73">
                  <c:v>8.4240692773643051</c:v>
                </c:pt>
                <c:pt idx="74">
                  <c:v>7.7278415460641892</c:v>
                </c:pt>
                <c:pt idx="75">
                  <c:v>7.0847036016368898</c:v>
                </c:pt>
                <c:pt idx="76">
                  <c:v>6.4913244279080482</c:v>
                </c:pt>
                <c:pt idx="77">
                  <c:v>5.9444641419686937</c:v>
                </c:pt>
                <c:pt idx="78">
                  <c:v>5.4409933031569278</c:v>
                </c:pt>
                <c:pt idx="79">
                  <c:v>4.9779074761685509</c:v>
                </c:pt>
                <c:pt idx="80">
                  <c:v>4.5523376533581175</c:v>
                </c:pt>
                <c:pt idx="81">
                  <c:v>4.1615571177451214</c:v>
                </c:pt>
                <c:pt idx="82">
                  <c:v>3.8029852920199056</c:v>
                </c:pt>
                <c:pt idx="83">
                  <c:v>3.4741890745681832</c:v>
                </c:pt>
                <c:pt idx="84">
                  <c:v>3.1728821148989934</c:v>
                </c:pt>
                <c:pt idx="85">
                  <c:v>2.8969224307251378</c:v>
                </c:pt>
                <c:pt idx="86">
                  <c:v>2.6443087194320469</c:v>
                </c:pt>
                <c:pt idx="87">
                  <c:v>2.4131756692865927</c:v>
                </c:pt>
                <c:pt idx="88">
                  <c:v>2.2017885314823582</c:v>
                </c:pt>
                <c:pt idx="89">
                  <c:v>2.0085371735938291</c:v>
                </c:pt>
                <c:pt idx="90">
                  <c:v>1.831929798511388</c:v>
                </c:pt>
                <c:pt idx="91">
                  <c:v>1.6705864805175881</c:v>
                </c:pt>
                <c:pt idx="92">
                  <c:v>1.5232326417436499</c:v>
                </c:pt>
                <c:pt idx="93">
                  <c:v>1.3886925676050013</c:v>
                </c:pt>
                <c:pt idx="94">
                  <c:v>1.2658830386768802</c:v>
                </c:pt>
                <c:pt idx="95">
                  <c:v>1.1538071385193374</c:v>
                </c:pt>
                <c:pt idx="96">
                  <c:v>1.0515482818635706</c:v>
                </c:pt>
                <c:pt idx="97">
                  <c:v>0.95826449499879351</c:v>
                </c:pt>
                <c:pt idx="98">
                  <c:v>0.87318296983429156</c:v>
                </c:pt>
                <c:pt idx="99">
                  <c:v>0.79559490465867022</c:v>
                </c:pt>
                <c:pt idx="100">
                  <c:v>0.72485063780597103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3335-484E-9439-AB3F56AEBF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37347984"/>
        <c:axId val="1037349232"/>
      </c:scatterChart>
      <c:valAx>
        <c:axId val="1037347984"/>
        <c:scaling>
          <c:orientation val="minMax"/>
          <c:max val="2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 sz="1200">
                    <a:solidFill>
                      <a:schemeClr val="tx1"/>
                    </a:solidFill>
                  </a:rPr>
                  <a:t>Exposure time (</a:t>
                </a:r>
                <a:r>
                  <a:rPr lang="es-ES" sz="1200">
                    <a:solidFill>
                      <a:schemeClr val="tx1"/>
                    </a:solidFill>
                    <a:sym typeface="Symbol" panose="05050102010706020507" pitchFamily="18" charset="2"/>
                  </a:rPr>
                  <a:t>h)</a:t>
                </a:r>
                <a:endParaRPr lang="es-ES" sz="1200">
                  <a:solidFill>
                    <a:schemeClr val="tx1"/>
                  </a:solidFill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037349232"/>
        <c:crosses val="autoZero"/>
        <c:crossBetween val="midCat"/>
      </c:valAx>
      <c:valAx>
        <c:axId val="1037349232"/>
        <c:scaling>
          <c:orientation val="minMax"/>
          <c:max val="101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 sz="1200">
                    <a:solidFill>
                      <a:schemeClr val="tx1"/>
                    </a:solidFill>
                  </a:rPr>
                  <a:t>Freezing Survival 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037347984"/>
        <c:crossesAt val="-14"/>
        <c:crossBetween val="midCat"/>
        <c:majorUnit val="20"/>
      </c:valAx>
      <c:spPr>
        <a:noFill/>
        <a:ln>
          <a:solidFill>
            <a:schemeClr val="tx1"/>
          </a:solidFill>
        </a:ln>
        <a:effectLst/>
      </c:spPr>
    </c:plotArea>
    <c:legend>
      <c:legendPos val="r"/>
      <c:legendEntry>
        <c:idx val="0"/>
        <c:delete val="1"/>
      </c:legendEntry>
      <c:legendEntry>
        <c:idx val="5"/>
        <c:delete val="1"/>
      </c:legendEntry>
      <c:legendEntry>
        <c:idx val="6"/>
        <c:delete val="1"/>
      </c:legendEntry>
      <c:layout>
        <c:manualLayout>
          <c:xMode val="edge"/>
          <c:yMode val="edge"/>
          <c:x val="0.83000069444444446"/>
          <c:y val="5.9530674790997953E-2"/>
          <c:w val="9.5469212962962957E-2"/>
          <c:h val="0.2843225375129995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848055555555556"/>
          <c:y val="4.5920061728395065E-2"/>
          <c:w val="0.8191814814814814"/>
          <c:h val="0.78332222222222225"/>
        </c:manualLayout>
      </c:layout>
      <c:barChart>
        <c:barDir val="col"/>
        <c:grouping val="clustered"/>
        <c:varyColors val="1"/>
        <c:ser>
          <c:idx val="0"/>
          <c:order val="0"/>
          <c:tx>
            <c:v>C0</c:v>
          </c:tx>
          <c:spPr>
            <a:solidFill>
              <a:schemeClr val="accent5">
                <a:alpha val="50000"/>
              </a:schemeClr>
            </a:solidFill>
            <a:ln>
              <a:solidFill>
                <a:schemeClr val="accent1">
                  <a:lumMod val="50000"/>
                </a:schemeClr>
              </a:solidFill>
            </a:ln>
          </c:spPr>
          <c:invertIfNegative val="0"/>
          <c:cat>
            <c:numRef>
              <c:f>'3.3 Freezing (Fig.7)'!$B$132:$B$139</c:f>
              <c:numCache>
                <c:formatCode>0</c:formatCode>
                <c:ptCount val="8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</c:numCache>
            </c:numRef>
          </c:cat>
          <c:val>
            <c:numRef>
              <c:f>'3.3 Freezing (Fig.7)'!$C$132:$C$139</c:f>
              <c:numCache>
                <c:formatCode>0</c:formatCode>
                <c:ptCount val="8"/>
                <c:pt idx="0">
                  <c:v>44.444444444444443</c:v>
                </c:pt>
                <c:pt idx="1">
                  <c:v>44.444444444444443</c:v>
                </c:pt>
                <c:pt idx="2">
                  <c:v>44.444444444444443</c:v>
                </c:pt>
                <c:pt idx="3">
                  <c:v>50</c:v>
                </c:pt>
                <c:pt idx="4">
                  <c:v>50</c:v>
                </c:pt>
                <c:pt idx="5">
                  <c:v>66.666666666666671</c:v>
                </c:pt>
                <c:pt idx="6">
                  <c:v>66.666666666666671</c:v>
                </c:pt>
                <c:pt idx="7">
                  <c:v>66.666666666666671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48-4830-A194-7C25981EFABE}"/>
            </c:ext>
          </c:extLst>
        </c:ser>
        <c:ser>
          <c:idx val="1"/>
          <c:order val="1"/>
          <c:tx>
            <c:v>P2h</c:v>
          </c:tx>
          <c:spPr>
            <a:solidFill>
              <a:schemeClr val="accent5"/>
            </a:solidFill>
            <a:ln>
              <a:solidFill>
                <a:schemeClr val="accent5">
                  <a:lumMod val="50000"/>
                </a:schemeClr>
              </a:solidFill>
            </a:ln>
          </c:spPr>
          <c:invertIfNegative val="0"/>
          <c:cat>
            <c:numRef>
              <c:f>'3.3 Freezing (Fig.7)'!$B$132:$B$139</c:f>
              <c:numCache>
                <c:formatCode>0</c:formatCode>
                <c:ptCount val="8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</c:numCache>
            </c:numRef>
          </c:cat>
          <c:val>
            <c:numRef>
              <c:f>'3.3 Freezing (Fig.7)'!$E$132:$E$139</c:f>
              <c:numCache>
                <c:formatCode>0</c:formatCode>
                <c:ptCount val="8"/>
                <c:pt idx="0">
                  <c:v>38.888888888888886</c:v>
                </c:pt>
                <c:pt idx="1">
                  <c:v>38.888888888888886</c:v>
                </c:pt>
                <c:pt idx="2">
                  <c:v>38.888888888888886</c:v>
                </c:pt>
                <c:pt idx="3">
                  <c:v>44.444444444444443</c:v>
                </c:pt>
                <c:pt idx="4">
                  <c:v>44.444444444444443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A48-4830-A194-7C25981EFABE}"/>
            </c:ext>
          </c:extLst>
        </c:ser>
        <c:ser>
          <c:idx val="2"/>
          <c:order val="2"/>
          <c:tx>
            <c:v>C7</c:v>
          </c:tx>
          <c:spPr>
            <a:solidFill>
              <a:schemeClr val="accent2">
                <a:alpha val="50000"/>
              </a:schemeClr>
            </a:solidFill>
            <a:ln>
              <a:solidFill>
                <a:schemeClr val="accent2">
                  <a:lumMod val="50000"/>
                </a:schemeClr>
              </a:solidFill>
            </a:ln>
          </c:spPr>
          <c:invertIfNegative val="0"/>
          <c:cat>
            <c:numRef>
              <c:f>'3.3 Freezing (Fig.7)'!$B$132:$B$139</c:f>
              <c:numCache>
                <c:formatCode>0</c:formatCode>
                <c:ptCount val="8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</c:numCache>
            </c:numRef>
          </c:cat>
          <c:val>
            <c:numRef>
              <c:f>'3.3 Freezing (Fig.7)'!$D$132:$D$139</c:f>
              <c:numCache>
                <c:formatCode>0</c:formatCode>
                <c:ptCount val="8"/>
                <c:pt idx="0">
                  <c:v>50</c:v>
                </c:pt>
                <c:pt idx="1">
                  <c:v>50</c:v>
                </c:pt>
                <c:pt idx="2">
                  <c:v>55.555555555555557</c:v>
                </c:pt>
                <c:pt idx="3">
                  <c:v>55.555555555555557</c:v>
                </c:pt>
                <c:pt idx="4">
                  <c:v>55.555555555555557</c:v>
                </c:pt>
                <c:pt idx="5">
                  <c:v>61.111111111111114</c:v>
                </c:pt>
                <c:pt idx="6">
                  <c:v>61.111111111111114</c:v>
                </c:pt>
                <c:pt idx="7">
                  <c:v>61.111111111111114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A48-4830-A194-7C25981EFABE}"/>
            </c:ext>
          </c:extLst>
        </c:ser>
        <c:ser>
          <c:idx val="3"/>
          <c:order val="3"/>
          <c:tx>
            <c:v>P7d</c:v>
          </c:tx>
          <c:spPr>
            <a:solidFill>
              <a:schemeClr val="accent2">
                <a:lumMod val="75000"/>
              </a:schemeClr>
            </a:solidFill>
            <a:ln>
              <a:solidFill>
                <a:schemeClr val="accent2">
                  <a:lumMod val="50000"/>
                </a:schemeClr>
              </a:solidFill>
            </a:ln>
          </c:spPr>
          <c:invertIfNegative val="0"/>
          <c:cat>
            <c:numRef>
              <c:f>'3.3 Freezing (Fig.7)'!$B$132:$B$139</c:f>
              <c:numCache>
                <c:formatCode>0</c:formatCode>
                <c:ptCount val="8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</c:numCache>
            </c:numRef>
          </c:cat>
          <c:val>
            <c:numRef>
              <c:f>'3.3 Freezing (Fig.7)'!$F$132:$F$139</c:f>
              <c:numCache>
                <c:formatCode>0</c:formatCode>
                <c:ptCount val="8"/>
                <c:pt idx="0">
                  <c:v>5</c:v>
                </c:pt>
                <c:pt idx="1">
                  <c:v>5</c:v>
                </c:pt>
                <c:pt idx="2">
                  <c:v>10</c:v>
                </c:pt>
                <c:pt idx="3">
                  <c:v>20</c:v>
                </c:pt>
                <c:pt idx="4">
                  <c:v>25</c:v>
                </c:pt>
                <c:pt idx="5">
                  <c:v>25</c:v>
                </c:pt>
                <c:pt idx="6">
                  <c:v>30</c:v>
                </c:pt>
                <c:pt idx="7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A48-4830-A194-7C25981EFA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36636052"/>
        <c:axId val="23534937"/>
      </c:barChart>
      <c:catAx>
        <c:axId val="10366360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sz="1200"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s-ES" sz="1200" b="0">
                    <a:solidFill>
                      <a:srgbClr val="000000"/>
                    </a:solidFill>
                    <a:latin typeface="+mn-lt"/>
                  </a:rPr>
                  <a:t>Day</a:t>
                </a:r>
              </a:p>
            </c:rich>
          </c:tx>
          <c:overlay val="0"/>
        </c:title>
        <c:numFmt formatCode="0" sourceLinked="1"/>
        <c:majorTickMark val="none"/>
        <c:minorTickMark val="none"/>
        <c:tickLblPos val="nextTo"/>
        <c:spPr>
          <a:ln w="9525">
            <a:solidFill>
              <a:schemeClr val="tx1"/>
            </a:solidFill>
          </a:ln>
        </c:spPr>
        <c:txPr>
          <a:bodyPr/>
          <a:lstStyle/>
          <a:p>
            <a:pPr lvl="0">
              <a:defRPr sz="1100" b="0">
                <a:solidFill>
                  <a:srgbClr val="000000"/>
                </a:solidFill>
                <a:latin typeface="+mn-lt"/>
              </a:defRPr>
            </a:pPr>
            <a:endParaRPr lang="es-ES"/>
          </a:p>
        </c:txPr>
        <c:crossAx val="23534937"/>
        <c:crosses val="autoZero"/>
        <c:auto val="1"/>
        <c:lblAlgn val="ctr"/>
        <c:lblOffset val="100"/>
        <c:noMultiLvlLbl val="1"/>
      </c:catAx>
      <c:valAx>
        <c:axId val="23534937"/>
        <c:scaling>
          <c:orientation val="minMax"/>
          <c:max val="80"/>
        </c:scaling>
        <c:delete val="0"/>
        <c:axPos val="l"/>
        <c:title>
          <c:tx>
            <c:rich>
              <a:bodyPr/>
              <a:lstStyle/>
              <a:p>
                <a:pPr lvl="0">
                  <a:defRPr sz="1200"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s-ES" sz="1200" b="0">
                    <a:solidFill>
                      <a:srgbClr val="000000"/>
                    </a:solidFill>
                    <a:latin typeface="+mn-lt"/>
                  </a:rPr>
                  <a:t>Mortality (%)</a:t>
                </a:r>
              </a:p>
            </c:rich>
          </c:tx>
          <c:overlay val="0"/>
        </c:title>
        <c:numFmt formatCode="0" sourceLinked="1"/>
        <c:majorTickMark val="in"/>
        <c:minorTickMark val="none"/>
        <c:tickLblPos val="nextTo"/>
        <c:spPr>
          <a:ln w="9525">
            <a:solidFill>
              <a:schemeClr val="tx1"/>
            </a:solidFill>
          </a:ln>
        </c:spPr>
        <c:txPr>
          <a:bodyPr/>
          <a:lstStyle/>
          <a:p>
            <a:pPr lvl="0">
              <a:defRPr sz="1100" b="0">
                <a:solidFill>
                  <a:srgbClr val="000000"/>
                </a:solidFill>
                <a:latin typeface="+mn-lt"/>
              </a:defRPr>
            </a:pPr>
            <a:endParaRPr lang="es-ES"/>
          </a:p>
        </c:txPr>
        <c:crossAx val="1036636052"/>
        <c:crosses val="autoZero"/>
        <c:crossBetween val="between"/>
        <c:majorUnit val="10"/>
      </c:valAx>
      <c:spPr>
        <a:ln>
          <a:solidFill>
            <a:srgbClr val="000000"/>
          </a:solidFill>
        </a:ln>
      </c:spPr>
    </c:plotArea>
    <c:plotVisOnly val="1"/>
    <c:dispBlanksAs val="zero"/>
    <c:showDLblsOverMax val="1"/>
  </c:chart>
  <c:spPr>
    <a:solidFill>
      <a:schemeClr val="bg1"/>
    </a:solidFill>
    <a:ln>
      <a:noFill/>
    </a:ln>
  </c:sp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/>
            </a:pPr>
            <a:r>
              <a:rPr lang="es-ES"/>
              <a:t>Resumen (Medias) - Group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'3.4 CT Results'!$V$306</c:f>
              <c:strCache>
                <c:ptCount val="1"/>
                <c:pt idx="0">
                  <c:v>C0</c:v>
                </c:pt>
              </c:strCache>
            </c:strRef>
          </c:tx>
          <c:spPr>
            <a:ln w="25400">
              <a:solidFill>
                <a:srgbClr val="FF5C01"/>
              </a:solidFill>
              <a:prstDash val="solid"/>
            </a:ln>
          </c:spPr>
          <c:marker>
            <c:symbol val="none"/>
          </c:marker>
          <c:cat>
            <c:strRef>
              <c:f>'3.4 CT Results'!$W$305:$AA$305</c:f>
              <c:strCache>
                <c:ptCount val="5"/>
                <c:pt idx="0">
                  <c:v>Hemolymph</c:v>
                </c:pt>
                <c:pt idx="1">
                  <c:v>Fat Body</c:v>
                </c:pt>
                <c:pt idx="2">
                  <c:v>Digestive S</c:v>
                </c:pt>
                <c:pt idx="3">
                  <c:v>HD Tissues</c:v>
                </c:pt>
                <c:pt idx="4">
                  <c:v>Inner Air</c:v>
                </c:pt>
              </c:strCache>
            </c:strRef>
          </c:cat>
          <c:val>
            <c:numRef>
              <c:f>'3.4 CT Results'!$W$306:$AA$306</c:f>
              <c:numCache>
                <c:formatCode>0.000</c:formatCode>
                <c:ptCount val="5"/>
                <c:pt idx="0">
                  <c:v>13.902227382906343</c:v>
                </c:pt>
                <c:pt idx="1">
                  <c:v>38.629728921671209</c:v>
                </c:pt>
                <c:pt idx="2">
                  <c:v>20.363235422830154</c:v>
                </c:pt>
                <c:pt idx="3">
                  <c:v>23.684865478514858</c:v>
                </c:pt>
                <c:pt idx="4">
                  <c:v>3.4199427940773885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C58-43ED-94A5-21BDB5E758AB}"/>
            </c:ext>
          </c:extLst>
        </c:ser>
        <c:ser>
          <c:idx val="1"/>
          <c:order val="1"/>
          <c:tx>
            <c:strRef>
              <c:f>'3.4 CT Results'!$V$307</c:f>
              <c:strCache>
                <c:ptCount val="1"/>
                <c:pt idx="0">
                  <c:v>C7</c:v>
                </c:pt>
              </c:strCache>
            </c:strRef>
          </c:tx>
          <c:spPr>
            <a:ln w="25400">
              <a:solidFill>
                <a:srgbClr val="FFD743"/>
              </a:solidFill>
              <a:prstDash val="solid"/>
            </a:ln>
          </c:spPr>
          <c:marker>
            <c:symbol val="none"/>
          </c:marker>
          <c:cat>
            <c:strRef>
              <c:f>'3.4 CT Results'!$W$305:$AA$305</c:f>
              <c:strCache>
                <c:ptCount val="5"/>
                <c:pt idx="0">
                  <c:v>Hemolymph</c:v>
                </c:pt>
                <c:pt idx="1">
                  <c:v>Fat Body</c:v>
                </c:pt>
                <c:pt idx="2">
                  <c:v>Digestive S</c:v>
                </c:pt>
                <c:pt idx="3">
                  <c:v>HD Tissues</c:v>
                </c:pt>
                <c:pt idx="4">
                  <c:v>Inner Air</c:v>
                </c:pt>
              </c:strCache>
            </c:strRef>
          </c:cat>
          <c:val>
            <c:numRef>
              <c:f>'3.4 CT Results'!$W$307:$AA$307</c:f>
              <c:numCache>
                <c:formatCode>0.000</c:formatCode>
                <c:ptCount val="5"/>
                <c:pt idx="0">
                  <c:v>12.737988096543702</c:v>
                </c:pt>
                <c:pt idx="1">
                  <c:v>32.860874721757597</c:v>
                </c:pt>
                <c:pt idx="2">
                  <c:v>20.31494811074506</c:v>
                </c:pt>
                <c:pt idx="3">
                  <c:v>31.169445593603079</c:v>
                </c:pt>
                <c:pt idx="4">
                  <c:v>2.9167434773505247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C58-43ED-94A5-21BDB5E758AB}"/>
            </c:ext>
          </c:extLst>
        </c:ser>
        <c:ser>
          <c:idx val="2"/>
          <c:order val="2"/>
          <c:tx>
            <c:strRef>
              <c:f>'3.4 CT Results'!$V$308</c:f>
              <c:strCache>
                <c:ptCount val="1"/>
                <c:pt idx="0">
                  <c:v>P2h</c:v>
                </c:pt>
              </c:strCache>
            </c:strRef>
          </c:tx>
          <c:spPr>
            <a:ln w="25400">
              <a:solidFill>
                <a:srgbClr val="8CB800"/>
              </a:solidFill>
              <a:prstDash val="solid"/>
            </a:ln>
          </c:spPr>
          <c:marker>
            <c:symbol val="none"/>
          </c:marker>
          <c:cat>
            <c:strRef>
              <c:f>'3.4 CT Results'!$W$305:$AA$305</c:f>
              <c:strCache>
                <c:ptCount val="5"/>
                <c:pt idx="0">
                  <c:v>Hemolymph</c:v>
                </c:pt>
                <c:pt idx="1">
                  <c:v>Fat Body</c:v>
                </c:pt>
                <c:pt idx="2">
                  <c:v>Digestive S</c:v>
                </c:pt>
                <c:pt idx="3">
                  <c:v>HD Tissues</c:v>
                </c:pt>
                <c:pt idx="4">
                  <c:v>Inner Air</c:v>
                </c:pt>
              </c:strCache>
            </c:strRef>
          </c:cat>
          <c:val>
            <c:numRef>
              <c:f>'3.4 CT Results'!$W$308:$AA$308</c:f>
              <c:numCache>
                <c:formatCode>0.000</c:formatCode>
                <c:ptCount val="5"/>
                <c:pt idx="0">
                  <c:v>12.391890973909652</c:v>
                </c:pt>
                <c:pt idx="1">
                  <c:v>33.433881226237922</c:v>
                </c:pt>
                <c:pt idx="2">
                  <c:v>20.218152903619302</c:v>
                </c:pt>
                <c:pt idx="3">
                  <c:v>30.12705226442942</c:v>
                </c:pt>
                <c:pt idx="4">
                  <c:v>3.829022631803686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C58-43ED-94A5-21BDB5E758AB}"/>
            </c:ext>
          </c:extLst>
        </c:ser>
        <c:ser>
          <c:idx val="3"/>
          <c:order val="3"/>
          <c:tx>
            <c:strRef>
              <c:f>'3.4 CT Results'!$V$309</c:f>
              <c:strCache>
                <c:ptCount val="1"/>
                <c:pt idx="0">
                  <c:v>P7d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none"/>
          </c:marker>
          <c:cat>
            <c:strRef>
              <c:f>'3.4 CT Results'!$W$305:$AA$305</c:f>
              <c:strCache>
                <c:ptCount val="5"/>
                <c:pt idx="0">
                  <c:v>Hemolymph</c:v>
                </c:pt>
                <c:pt idx="1">
                  <c:v>Fat Body</c:v>
                </c:pt>
                <c:pt idx="2">
                  <c:v>Digestive S</c:v>
                </c:pt>
                <c:pt idx="3">
                  <c:v>HD Tissues</c:v>
                </c:pt>
                <c:pt idx="4">
                  <c:v>Inner Air</c:v>
                </c:pt>
              </c:strCache>
            </c:strRef>
          </c:cat>
          <c:val>
            <c:numRef>
              <c:f>'3.4 CT Results'!$W$309:$AA$309</c:f>
              <c:numCache>
                <c:formatCode>0.000</c:formatCode>
                <c:ptCount val="5"/>
                <c:pt idx="0">
                  <c:v>6.0040543015740333</c:v>
                </c:pt>
                <c:pt idx="1">
                  <c:v>24.295651969735651</c:v>
                </c:pt>
                <c:pt idx="2">
                  <c:v>23.77562134919814</c:v>
                </c:pt>
                <c:pt idx="3">
                  <c:v>43.262956444852094</c:v>
                </c:pt>
                <c:pt idx="4">
                  <c:v>2.6617159346400721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C58-43ED-94A5-21BDB5E758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13189824"/>
        <c:axId val="1913192736"/>
      </c:lineChart>
      <c:catAx>
        <c:axId val="1913189824"/>
        <c:scaling>
          <c:orientation val="minMax"/>
        </c:scaling>
        <c:delete val="0"/>
        <c:axPos val="b"/>
        <c:majorGridlines>
          <c:spPr>
            <a:ln w="3175">
              <a:solidFill>
                <a:srgbClr val="64FF64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/>
                </a:pPr>
                <a:r>
                  <a:rPr lang="es-ES"/>
                  <a:t>Variables dependientes</a:t>
                </a:r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txPr>
          <a:bodyPr/>
          <a:lstStyle/>
          <a:p>
            <a:pPr>
              <a:defRPr sz="700"/>
            </a:pPr>
            <a:endParaRPr lang="es-ES"/>
          </a:p>
        </c:txPr>
        <c:crossAx val="1913192736"/>
        <c:crosses val="autoZero"/>
        <c:auto val="1"/>
        <c:lblAlgn val="ctr"/>
        <c:lblOffset val="100"/>
        <c:noMultiLvlLbl val="0"/>
      </c:catAx>
      <c:valAx>
        <c:axId val="1913192736"/>
        <c:scaling>
          <c:orientation val="minMax"/>
        </c:scaling>
        <c:delete val="0"/>
        <c:axPos val="l"/>
        <c:numFmt formatCode="General" sourceLinked="0"/>
        <c:majorTickMark val="cross"/>
        <c:minorTickMark val="none"/>
        <c:tickLblPos val="nextTo"/>
        <c:txPr>
          <a:bodyPr/>
          <a:lstStyle/>
          <a:p>
            <a:pPr>
              <a:defRPr sz="700"/>
            </a:pPr>
            <a:endParaRPr lang="es-ES"/>
          </a:p>
        </c:txPr>
        <c:crossAx val="1913189824"/>
        <c:crosses val="autoZero"/>
        <c:crossBetween val="midCat"/>
      </c:valAx>
      <c:spPr>
        <a:ln>
          <a:solidFill>
            <a:srgbClr val="808080"/>
          </a:solidFill>
          <a:prstDash val="solid"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Style="combo" dx="20" sel="1" val="0">
  <itemLst>
    <item val="Estadísticos descriptivos"/>
    <item val="Prueba de Wilks (aproximación de Rao)"/>
  </itemLst>
</formControlPr>
</file>

<file path=xl/ctrlProps/ctrlProp2.xml><?xml version="1.0" encoding="utf-8"?>
<formControlPr xmlns="http://schemas.microsoft.com/office/spreadsheetml/2009/9/main" objectType="Drop" dropStyle="combo" dx="20" sel="1" val="0">
  <itemLst>
    <item val="Regresión de la variable Hemolymph"/>
    <item val="Estadísticos de bondad del ajuste (Hemolymph)"/>
    <item val="Análisis Suma de Cuadrados Tipo I (Hemolymph)"/>
    <item val="Análisis Suma de Cuadrados Tipo II (Hemolymph)"/>
    <item val="Análisis Suma de Cuadrados Tipo III (Hemolymph)"/>
    <item val="Parámetros del modelo (Hemolymph)"/>
    <item val="Ecuación del modelo (Hemolymph)"/>
    <item val="Group / Tukey (HSD) / Análisis de las diferencias entre las categorías con un intervalo de confianza de 95% (Hemolymph)"/>
    <item val="Regresión de la variable Fat Body"/>
    <item val="Estadísticos de bondad del ajuste (Fat Body)"/>
    <item val="Análisis Suma de Cuadrados Tipo I (Fat Body)"/>
    <item val="Análisis Suma de Cuadrados Tipo II (Fat Body)"/>
    <item val="Análisis Suma de Cuadrados Tipo III (Fat Body)"/>
    <item val="Parámetros del modelo (Fat Body)"/>
    <item val="Ecuación del modelo (Fat Body)"/>
    <item val="Group / Tukey (HSD) / Análisis de las diferencias entre las categorías con un intervalo de confianza de 95% (Fat Body)"/>
    <item val="Regresión de la variable Digestive S"/>
    <item val="Estadísticos de bondad del ajuste (Digestive S)"/>
    <item val="Análisis Suma de Cuadrados Tipo I (Digestive S)"/>
    <item val="Análisis Suma de Cuadrados Tipo II (Digestive S)"/>
    <item val="Análisis Suma de Cuadrados Tipo III (Digestive S)"/>
    <item val="Parámetros del modelo (Digestive S)"/>
    <item val="Ecuación del modelo (Digestive S)"/>
    <item val="Group / Tukey (HSD) / Análisis de las diferencias entre las categorías con un intervalo de confianza de 95% (Digestive S)"/>
    <item val="Regresión de la variable HD Tissues"/>
    <item val="Estadísticos de bondad del ajuste (HD Tissues)"/>
    <item val="Análisis Suma de Cuadrados Tipo I (HD Tissues)"/>
    <item val="Análisis Suma de Cuadrados Tipo II (HD Tissues)"/>
    <item val="Análisis Suma de Cuadrados Tipo III (HD Tissues)"/>
    <item val="Parámetros del modelo (HD Tissues)"/>
    <item val="Ecuación del modelo (HD Tissues)"/>
    <item val="Group / Tukey (HSD) / Análisis de las diferencias entre las categorías con un intervalo de confianza de 95% (HD Tissues)"/>
    <item val="Regresión de la variable Inner Air"/>
    <item val="Estadísticos de bondad del ajuste (Inner Air)"/>
    <item val="Análisis Suma de Cuadrados Tipo I (Inner Air)"/>
    <item val="Análisis Suma de Cuadrados Tipo II (Inner Air)"/>
    <item val="Análisis Suma de Cuadrados Tipo III (Inner Air)"/>
    <item val="Parámetros del modelo (Inner Air)"/>
    <item val="Ecuación del modelo (Inner Air)"/>
    <item val="Group / Tukey (HSD) / Análisis de las diferencias entre las categorías con un intervalo de confianza de 95% (Inner Air)"/>
    <item val="Resumen de las comparaciones por pares para Group (Tukey (HSD))"/>
    <item val="Resumen para todos los Ys"/>
    <item val="Resumen (Medias) - Group"/>
  </itemLst>
</formControlPr>
</file>

<file path=xl/ctrlProps/ctrlProp3.xml><?xml version="1.0" encoding="utf-8"?>
<formControlPr xmlns="http://schemas.microsoft.com/office/spreadsheetml/2009/9/main" objectType="Drop" dropStyle="combo" dx="20" sel="1" val="0">
  <itemLst>
    <item val="Estadísticos descriptivos"/>
    <item val="Prueba de Wilks (aproximación de Rao)"/>
  </itemLst>
</formControlPr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5" Type="http://schemas.openxmlformats.org/officeDocument/2006/relationships/image" Target="../media/image2.jpg"/><Relationship Id="rId4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179616</xdr:colOff>
      <xdr:row>16</xdr:row>
      <xdr:rowOff>12545</xdr:rowOff>
    </xdr:from>
    <xdr:to>
      <xdr:col>10</xdr:col>
      <xdr:colOff>562331</xdr:colOff>
      <xdr:row>35</xdr:row>
      <xdr:rowOff>23853</xdr:rowOff>
    </xdr:to>
    <xdr:grpSp>
      <xdr:nvGrpSpPr>
        <xdr:cNvPr id="33" name="Grupo 32"/>
        <xdr:cNvGrpSpPr>
          <a:grpSpLocks noChangeAspect="1"/>
        </xdr:cNvGrpSpPr>
      </xdr:nvGrpSpPr>
      <xdr:grpSpPr>
        <a:xfrm>
          <a:off x="4152902" y="2995231"/>
          <a:ext cx="4356000" cy="3527393"/>
          <a:chOff x="3902530" y="2978902"/>
          <a:chExt cx="3889652" cy="3149755"/>
        </a:xfrm>
      </xdr:grpSpPr>
      <xdr:grpSp>
        <xdr:nvGrpSpPr>
          <xdr:cNvPr id="32" name="Grupo 31"/>
          <xdr:cNvGrpSpPr/>
        </xdr:nvGrpSpPr>
        <xdr:grpSpPr>
          <a:xfrm>
            <a:off x="3902530" y="2978902"/>
            <a:ext cx="3889652" cy="3149755"/>
            <a:chOff x="3902530" y="2962574"/>
            <a:chExt cx="3889652" cy="3149755"/>
          </a:xfrm>
        </xdr:grpSpPr>
        <xdr:cxnSp macro="">
          <xdr:nvCxnSpPr>
            <xdr:cNvPr id="28" name="Conector recto 27">
              <a:extLst>
                <a:ext uri="{FF2B5EF4-FFF2-40B4-BE49-F238E27FC236}">
                  <a16:creationId xmlns:a16="http://schemas.microsoft.com/office/drawing/2014/main" id="{00000000-0008-0000-7E00-00003D000000}"/>
                </a:ext>
              </a:extLst>
            </xdr:cNvPr>
            <xdr:cNvCxnSpPr/>
          </xdr:nvCxnSpPr>
          <xdr:spPr>
            <a:xfrm>
              <a:off x="5542975" y="3486275"/>
              <a:ext cx="0" cy="2232000"/>
            </a:xfrm>
            <a:prstGeom prst="line">
              <a:avLst/>
            </a:prstGeom>
            <a:ln w="9525">
              <a:solidFill>
                <a:schemeClr val="bg2">
                  <a:lumMod val="25000"/>
                </a:schemeClr>
              </a:solidFill>
              <a:prstDash val="sysDot"/>
            </a:ln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graphicFrame macro="">
          <xdr:nvGraphicFramePr>
            <xdr:cNvPr id="3" name="Gráfico 2">
              <a:extLst>
                <a:ext uri="{FF2B5EF4-FFF2-40B4-BE49-F238E27FC236}">
                  <a16:creationId xmlns:a16="http://schemas.microsoft.com/office/drawing/2014/main" id="{00000000-0008-0000-7E00-000002000000}"/>
                </a:ext>
              </a:extLst>
            </xdr:cNvPr>
            <xdr:cNvGraphicFramePr>
              <a:graphicFrameLocks/>
            </xdr:cNvGraphicFramePr>
          </xdr:nvGraphicFramePr>
          <xdr:xfrm>
            <a:off x="3902530" y="3646715"/>
            <a:ext cx="3889652" cy="2465614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1"/>
            </a:graphicData>
          </a:graphic>
        </xdr:graphicFrame>
        <xdr:sp macro="" textlink="">
          <xdr:nvSpPr>
            <xdr:cNvPr id="4" name="Elipse 3">
              <a:extLst>
                <a:ext uri="{FF2B5EF4-FFF2-40B4-BE49-F238E27FC236}">
                  <a16:creationId xmlns:a16="http://schemas.microsoft.com/office/drawing/2014/main" id="{00000000-0008-0000-7E00-000010000000}"/>
                </a:ext>
              </a:extLst>
            </xdr:cNvPr>
            <xdr:cNvSpPr>
              <a:spLocks noChangeAspect="1"/>
            </xdr:cNvSpPr>
          </xdr:nvSpPr>
          <xdr:spPr>
            <a:xfrm>
              <a:off x="4704414" y="3026589"/>
              <a:ext cx="433723" cy="429851"/>
            </a:xfrm>
            <a:prstGeom prst="ellipse">
              <a:avLst/>
            </a:prstGeom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s-ES" sz="1100"/>
            </a:p>
          </xdr:txBody>
        </xdr:sp>
        <xdr:sp macro="" textlink="">
          <xdr:nvSpPr>
            <xdr:cNvPr id="5" name="Elipse 4">
              <a:extLst>
                <a:ext uri="{FF2B5EF4-FFF2-40B4-BE49-F238E27FC236}">
                  <a16:creationId xmlns:a16="http://schemas.microsoft.com/office/drawing/2014/main" id="{00000000-0008-0000-7E00-000016000000}"/>
                </a:ext>
              </a:extLst>
            </xdr:cNvPr>
            <xdr:cNvSpPr>
              <a:spLocks noChangeAspect="1"/>
            </xdr:cNvSpPr>
          </xdr:nvSpPr>
          <xdr:spPr>
            <a:xfrm>
              <a:off x="6785497" y="3026589"/>
              <a:ext cx="434321" cy="429851"/>
            </a:xfrm>
            <a:prstGeom prst="ellipse">
              <a:avLst/>
            </a:prstGeom>
            <a:solidFill>
              <a:schemeClr val="accent1">
                <a:lumMod val="75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s-ES" sz="1100"/>
            </a:p>
          </xdr:txBody>
        </xdr:sp>
        <xdr:cxnSp macro="">
          <xdr:nvCxnSpPr>
            <xdr:cNvPr id="6" name="Conector recto 5">
              <a:extLst>
                <a:ext uri="{FF2B5EF4-FFF2-40B4-BE49-F238E27FC236}">
                  <a16:creationId xmlns:a16="http://schemas.microsoft.com/office/drawing/2014/main" id="{00000000-0008-0000-7E00-000033000000}"/>
                </a:ext>
              </a:extLst>
            </xdr:cNvPr>
            <xdr:cNvCxnSpPr/>
          </xdr:nvCxnSpPr>
          <xdr:spPr>
            <a:xfrm flipH="1" flipV="1">
              <a:off x="4408498" y="5197408"/>
              <a:ext cx="1156935" cy="0"/>
            </a:xfrm>
            <a:prstGeom prst="line">
              <a:avLst/>
            </a:prstGeom>
            <a:ln w="9525">
              <a:solidFill>
                <a:schemeClr val="bg2">
                  <a:lumMod val="25000"/>
                </a:schemeClr>
              </a:solidFill>
              <a:prstDash val="sysDot"/>
            </a:ln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cxnSp macro="">
          <xdr:nvCxnSpPr>
            <xdr:cNvPr id="7" name="Conector recto 6">
              <a:extLst>
                <a:ext uri="{FF2B5EF4-FFF2-40B4-BE49-F238E27FC236}">
                  <a16:creationId xmlns:a16="http://schemas.microsoft.com/office/drawing/2014/main" id="{00000000-0008-0000-7E00-000038000000}"/>
                </a:ext>
              </a:extLst>
            </xdr:cNvPr>
            <xdr:cNvCxnSpPr/>
          </xdr:nvCxnSpPr>
          <xdr:spPr>
            <a:xfrm flipH="1" flipV="1">
              <a:off x="4389794" y="4050820"/>
              <a:ext cx="1458850" cy="6804"/>
            </a:xfrm>
            <a:prstGeom prst="line">
              <a:avLst/>
            </a:prstGeom>
            <a:ln w="9525">
              <a:solidFill>
                <a:schemeClr val="bg2">
                  <a:lumMod val="25000"/>
                </a:schemeClr>
              </a:solidFill>
              <a:prstDash val="sysDot"/>
            </a:ln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sp macro="" textlink="">
          <xdr:nvSpPr>
            <xdr:cNvPr id="8" name="CuadroTexto 7">
              <a:extLst>
                <a:ext uri="{FF2B5EF4-FFF2-40B4-BE49-F238E27FC236}">
                  <a16:creationId xmlns:a16="http://schemas.microsoft.com/office/drawing/2014/main" id="{00000000-0008-0000-7E00-000039000000}"/>
                </a:ext>
              </a:extLst>
            </xdr:cNvPr>
            <xdr:cNvSpPr txBox="1"/>
          </xdr:nvSpPr>
          <xdr:spPr>
            <a:xfrm>
              <a:off x="4884525" y="3819642"/>
              <a:ext cx="328951" cy="275706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s-ES" sz="1100" i="1"/>
                <a:t>T</a:t>
              </a:r>
              <a:r>
                <a:rPr lang="es-ES" sz="1100" i="1" baseline="-25000"/>
                <a:t>f</a:t>
              </a:r>
              <a:endParaRPr lang="es-ES" sz="1100" i="1"/>
            </a:p>
          </xdr:txBody>
        </xdr:sp>
        <xdr:sp macro="" textlink="">
          <xdr:nvSpPr>
            <xdr:cNvPr id="9" name="CuadroTexto 8">
              <a:extLst>
                <a:ext uri="{FF2B5EF4-FFF2-40B4-BE49-F238E27FC236}">
                  <a16:creationId xmlns:a16="http://schemas.microsoft.com/office/drawing/2014/main" id="{00000000-0008-0000-7E00-00003A000000}"/>
                </a:ext>
              </a:extLst>
            </xdr:cNvPr>
            <xdr:cNvSpPr txBox="1"/>
          </xdr:nvSpPr>
          <xdr:spPr>
            <a:xfrm>
              <a:off x="4468170" y="5154242"/>
              <a:ext cx="426668" cy="273529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s-ES" sz="1100" i="1" baseline="0"/>
                <a:t>T</a:t>
              </a:r>
              <a:r>
                <a:rPr lang="es-ES" sz="1100" i="1" baseline="-25000"/>
                <a:t>SCP</a:t>
              </a:r>
            </a:p>
          </xdr:txBody>
        </xdr:sp>
        <xdr:cxnSp macro="">
          <xdr:nvCxnSpPr>
            <xdr:cNvPr id="10" name="Conector recto 9">
              <a:extLst>
                <a:ext uri="{FF2B5EF4-FFF2-40B4-BE49-F238E27FC236}">
                  <a16:creationId xmlns:a16="http://schemas.microsoft.com/office/drawing/2014/main" id="{00000000-0008-0000-7E00-00003D000000}"/>
                </a:ext>
              </a:extLst>
            </xdr:cNvPr>
            <xdr:cNvCxnSpPr/>
          </xdr:nvCxnSpPr>
          <xdr:spPr>
            <a:xfrm>
              <a:off x="6413832" y="3399190"/>
              <a:ext cx="0" cy="2268000"/>
            </a:xfrm>
            <a:prstGeom prst="line">
              <a:avLst/>
            </a:prstGeom>
            <a:ln w="9525">
              <a:solidFill>
                <a:schemeClr val="bg2">
                  <a:lumMod val="25000"/>
                </a:schemeClr>
              </a:solidFill>
              <a:prstDash val="sysDot"/>
            </a:ln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grpSp>
          <xdr:nvGrpSpPr>
            <xdr:cNvPr id="11" name="Grupo 10">
              <a:extLst>
                <a:ext uri="{FF2B5EF4-FFF2-40B4-BE49-F238E27FC236}">
                  <a16:creationId xmlns:a16="http://schemas.microsoft.com/office/drawing/2014/main" id="{00000000-0008-0000-7E00-000035000000}"/>
                </a:ext>
              </a:extLst>
            </xdr:cNvPr>
            <xdr:cNvGrpSpPr/>
          </xdr:nvGrpSpPr>
          <xdr:grpSpPr>
            <a:xfrm>
              <a:off x="4400135" y="3518224"/>
              <a:ext cx="3218531" cy="0"/>
              <a:chOff x="6074273" y="4814431"/>
              <a:chExt cx="3206630" cy="0"/>
            </a:xfrm>
          </xdr:grpSpPr>
          <xdr:cxnSp macro="">
            <xdr:nvCxnSpPr>
              <xdr:cNvPr id="25" name="Conector recto 24">
                <a:extLst>
                  <a:ext uri="{FF2B5EF4-FFF2-40B4-BE49-F238E27FC236}">
                    <a16:creationId xmlns:a16="http://schemas.microsoft.com/office/drawing/2014/main" id="{00000000-0008-0000-7E00-00003B000000}"/>
                  </a:ext>
                </a:extLst>
              </xdr:cNvPr>
              <xdr:cNvCxnSpPr/>
            </xdr:nvCxnSpPr>
            <xdr:spPr>
              <a:xfrm flipH="1" flipV="1">
                <a:off x="6074273" y="4814431"/>
                <a:ext cx="1150403" cy="0"/>
              </a:xfrm>
              <a:prstGeom prst="line">
                <a:avLst/>
              </a:prstGeom>
              <a:ln w="9525">
                <a:solidFill>
                  <a:schemeClr val="tx1"/>
                </a:solidFill>
                <a:prstDash val="solid"/>
                <a:headEnd type="stealth" w="sm" len="med"/>
                <a:tailEnd type="stealth" w="sm" len="med"/>
              </a:ln>
            </xdr:spPr>
            <xdr:style>
              <a:lnRef idx="1">
                <a:schemeClr val="dk1"/>
              </a:lnRef>
              <a:fillRef idx="0">
                <a:schemeClr val="dk1"/>
              </a:fillRef>
              <a:effectRef idx="0">
                <a:schemeClr val="dk1"/>
              </a:effectRef>
              <a:fontRef idx="minor">
                <a:schemeClr val="tx1"/>
              </a:fontRef>
            </xdr:style>
          </xdr:cxnSp>
          <xdr:cxnSp macro="">
            <xdr:nvCxnSpPr>
              <xdr:cNvPr id="26" name="Conector recto 25">
                <a:extLst>
                  <a:ext uri="{FF2B5EF4-FFF2-40B4-BE49-F238E27FC236}">
                    <a16:creationId xmlns:a16="http://schemas.microsoft.com/office/drawing/2014/main" id="{00000000-0008-0000-7E00-00003C000000}"/>
                  </a:ext>
                </a:extLst>
              </xdr:cNvPr>
              <xdr:cNvCxnSpPr/>
            </xdr:nvCxnSpPr>
            <xdr:spPr>
              <a:xfrm flipH="1" flipV="1">
                <a:off x="7219734" y="4814431"/>
                <a:ext cx="863201" cy="0"/>
              </a:xfrm>
              <a:prstGeom prst="line">
                <a:avLst/>
              </a:prstGeom>
              <a:ln w="9525">
                <a:solidFill>
                  <a:schemeClr val="tx1"/>
                </a:solidFill>
                <a:prstDash val="solid"/>
                <a:headEnd type="stealth" w="sm" len="med"/>
                <a:tailEnd type="stealth" w="sm" len="med"/>
              </a:ln>
            </xdr:spPr>
            <xdr:style>
              <a:lnRef idx="1">
                <a:schemeClr val="dk1"/>
              </a:lnRef>
              <a:fillRef idx="0">
                <a:schemeClr val="dk1"/>
              </a:fillRef>
              <a:effectRef idx="0">
                <a:schemeClr val="dk1"/>
              </a:effectRef>
              <a:fontRef idx="minor">
                <a:schemeClr val="tx1"/>
              </a:fontRef>
            </xdr:style>
          </xdr:cxnSp>
          <xdr:cxnSp macro="">
            <xdr:nvCxnSpPr>
              <xdr:cNvPr id="27" name="Conector recto 26">
                <a:extLst>
                  <a:ext uri="{FF2B5EF4-FFF2-40B4-BE49-F238E27FC236}">
                    <a16:creationId xmlns:a16="http://schemas.microsoft.com/office/drawing/2014/main" id="{00000000-0008-0000-7E00-00003E000000}"/>
                  </a:ext>
                </a:extLst>
              </xdr:cNvPr>
              <xdr:cNvCxnSpPr/>
            </xdr:nvCxnSpPr>
            <xdr:spPr>
              <a:xfrm flipH="1" flipV="1">
                <a:off x="8075701" y="4814431"/>
                <a:ext cx="1205202" cy="0"/>
              </a:xfrm>
              <a:prstGeom prst="line">
                <a:avLst/>
              </a:prstGeom>
              <a:ln w="9525">
                <a:solidFill>
                  <a:schemeClr val="tx1"/>
                </a:solidFill>
                <a:prstDash val="solid"/>
                <a:headEnd type="stealth" w="sm" len="med"/>
                <a:tailEnd type="stealth" w="sm" len="med"/>
              </a:ln>
            </xdr:spPr>
            <xdr:style>
              <a:lnRef idx="1">
                <a:schemeClr val="dk1"/>
              </a:lnRef>
              <a:fillRef idx="0">
                <a:schemeClr val="dk1"/>
              </a:fillRef>
              <a:effectRef idx="0">
                <a:schemeClr val="dk1"/>
              </a:effectRef>
              <a:fontRef idx="minor">
                <a:schemeClr val="tx1"/>
              </a:fontRef>
            </xdr:style>
          </xdr:cxnSp>
        </xdr:grpSp>
        <xdr:sp macro="" textlink="">
          <xdr:nvSpPr>
            <xdr:cNvPr id="12" name="CuadroTexto 57">
              <a:extLst>
                <a:ext uri="{FF2B5EF4-FFF2-40B4-BE49-F238E27FC236}">
                  <a16:creationId xmlns:a16="http://schemas.microsoft.com/office/drawing/2014/main" id="{00000000-0008-0000-7E00-00003F000000}"/>
                </a:ext>
              </a:extLst>
            </xdr:cNvPr>
            <xdr:cNvSpPr txBox="1"/>
          </xdr:nvSpPr>
          <xdr:spPr>
            <a:xfrm>
              <a:off x="6634613" y="3512403"/>
              <a:ext cx="883198" cy="284391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s-ES" sz="1100" i="1" baseline="0"/>
                <a:t>Sub-Freezing</a:t>
              </a:r>
              <a:endParaRPr lang="es-ES" sz="1100" i="1" baseline="-25000"/>
            </a:p>
          </xdr:txBody>
        </xdr:sp>
        <xdr:sp macro="" textlink="">
          <xdr:nvSpPr>
            <xdr:cNvPr id="13" name="CuadroTexto 57">
              <a:extLst>
                <a:ext uri="{FF2B5EF4-FFF2-40B4-BE49-F238E27FC236}">
                  <a16:creationId xmlns:a16="http://schemas.microsoft.com/office/drawing/2014/main" id="{00000000-0008-0000-7E00-000043000000}"/>
                </a:ext>
              </a:extLst>
            </xdr:cNvPr>
            <xdr:cNvSpPr txBox="1"/>
          </xdr:nvSpPr>
          <xdr:spPr>
            <a:xfrm>
              <a:off x="5671400" y="3511899"/>
              <a:ext cx="627121" cy="285399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s-ES" sz="1100" i="1" baseline="0"/>
                <a:t>Freezing</a:t>
              </a:r>
              <a:endParaRPr lang="es-ES" sz="1100" i="1" baseline="-25000"/>
            </a:p>
          </xdr:txBody>
        </xdr:sp>
        <xdr:sp macro="" textlink="">
          <xdr:nvSpPr>
            <xdr:cNvPr id="14" name="CuadroTexto 57">
              <a:extLst>
                <a:ext uri="{FF2B5EF4-FFF2-40B4-BE49-F238E27FC236}">
                  <a16:creationId xmlns:a16="http://schemas.microsoft.com/office/drawing/2014/main" id="{00000000-0008-0000-7E00-000044000000}"/>
                </a:ext>
              </a:extLst>
            </xdr:cNvPr>
            <xdr:cNvSpPr txBox="1"/>
          </xdr:nvSpPr>
          <xdr:spPr>
            <a:xfrm>
              <a:off x="4542582" y="3511898"/>
              <a:ext cx="837722" cy="285401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s-ES" sz="1100" i="1" baseline="0"/>
                <a:t>Pre-Freezing</a:t>
              </a:r>
              <a:endParaRPr lang="es-ES" sz="1100" i="1" baseline="-25000"/>
            </a:p>
          </xdr:txBody>
        </xdr:sp>
        <xdr:grpSp>
          <xdr:nvGrpSpPr>
            <xdr:cNvPr id="15" name="Grupo 14">
              <a:extLst>
                <a:ext uri="{FF2B5EF4-FFF2-40B4-BE49-F238E27FC236}">
                  <a16:creationId xmlns:a16="http://schemas.microsoft.com/office/drawing/2014/main" id="{00000000-0008-0000-7E00-000004000000}"/>
                </a:ext>
              </a:extLst>
            </xdr:cNvPr>
            <xdr:cNvGrpSpPr/>
          </xdr:nvGrpSpPr>
          <xdr:grpSpPr>
            <a:xfrm>
              <a:off x="5460872" y="2962574"/>
              <a:ext cx="730808" cy="495149"/>
              <a:chOff x="7153060" y="4594917"/>
              <a:chExt cx="728629" cy="496578"/>
            </a:xfrm>
          </xdr:grpSpPr>
          <xdr:grpSp>
            <xdr:nvGrpSpPr>
              <xdr:cNvPr id="16" name="Grupo 15">
                <a:extLst>
                  <a:ext uri="{FF2B5EF4-FFF2-40B4-BE49-F238E27FC236}">
                    <a16:creationId xmlns:a16="http://schemas.microsoft.com/office/drawing/2014/main" id="{00000000-0008-0000-7E00-000036000000}"/>
                  </a:ext>
                </a:extLst>
              </xdr:cNvPr>
              <xdr:cNvGrpSpPr/>
            </xdr:nvGrpSpPr>
            <xdr:grpSpPr>
              <a:xfrm>
                <a:off x="7453227" y="4656759"/>
                <a:ext cx="428462" cy="434736"/>
                <a:chOff x="2224316" y="2943146"/>
                <a:chExt cx="1674345" cy="277906"/>
              </a:xfrm>
            </xdr:grpSpPr>
            <xdr:sp macro="" textlink="">
              <xdr:nvSpPr>
                <xdr:cNvPr id="23" name="Elipse 22">
                  <a:extLst>
                    <a:ext uri="{FF2B5EF4-FFF2-40B4-BE49-F238E27FC236}">
                      <a16:creationId xmlns:a16="http://schemas.microsoft.com/office/drawing/2014/main" id="{00000000-0008-0000-7E00-000003000000}"/>
                    </a:ext>
                  </a:extLst>
                </xdr:cNvPr>
                <xdr:cNvSpPr/>
              </xdr:nvSpPr>
              <xdr:spPr>
                <a:xfrm>
                  <a:off x="2224316" y="2943146"/>
                  <a:ext cx="1674345" cy="277906"/>
                </a:xfrm>
                <a:prstGeom prst="ellipse">
                  <a:avLst/>
                </a:prstGeom>
                <a:solidFill>
                  <a:schemeClr val="accent1">
                    <a:lumMod val="75000"/>
                  </a:schemeClr>
                </a:solidFill>
                <a:ln>
                  <a:noFill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vertOverflow="clip" horzOverflow="clip" rtlCol="0" anchor="t"/>
                <a:lstStyle/>
                <a:p>
                  <a:pPr algn="l"/>
                  <a:endParaRPr lang="es-ES" sz="1100"/>
                </a:p>
              </xdr:txBody>
            </xdr:sp>
            <xdr:sp macro="" textlink="">
              <xdr:nvSpPr>
                <xdr:cNvPr id="24" name="Elipse 23">
                  <a:extLst>
                    <a:ext uri="{FF2B5EF4-FFF2-40B4-BE49-F238E27FC236}">
                      <a16:creationId xmlns:a16="http://schemas.microsoft.com/office/drawing/2014/main" id="{00000000-0008-0000-7E00-000013000000}"/>
                    </a:ext>
                  </a:extLst>
                </xdr:cNvPr>
                <xdr:cNvSpPr/>
              </xdr:nvSpPr>
              <xdr:spPr>
                <a:xfrm>
                  <a:off x="2559185" y="2998727"/>
                  <a:ext cx="1004607" cy="166744"/>
                </a:xfrm>
                <a:prstGeom prst="ellipse">
                  <a:avLst/>
                </a:prstGeom>
                <a:solidFill>
                  <a:schemeClr val="accent1">
                    <a:lumMod val="60000"/>
                    <a:lumOff val="40000"/>
                  </a:schemeClr>
                </a:solidFill>
                <a:ln>
                  <a:noFill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vertOverflow="clip" horzOverflow="clip" rtlCol="0" anchor="t"/>
                <a:lstStyle/>
                <a:p>
                  <a:pPr algn="l"/>
                  <a:endParaRPr lang="es-ES" sz="1100"/>
                </a:p>
              </xdr:txBody>
            </xdr:sp>
          </xdr:grpSp>
          <xdr:sp macro="" textlink="">
            <xdr:nvSpPr>
              <xdr:cNvPr id="17" name="CuadroTexto 1">
                <a:extLst>
                  <a:ext uri="{FF2B5EF4-FFF2-40B4-BE49-F238E27FC236}">
                    <a16:creationId xmlns:a16="http://schemas.microsoft.com/office/drawing/2014/main" id="{00000000-0008-0000-7E00-00002A000000}"/>
                  </a:ext>
                </a:extLst>
              </xdr:cNvPr>
              <xdr:cNvSpPr txBox="1"/>
            </xdr:nvSpPr>
            <xdr:spPr>
              <a:xfrm>
                <a:off x="7471021" y="4729551"/>
                <a:ext cx="330870" cy="278587"/>
              </a:xfrm>
              <a:prstGeom prst="rect">
                <a:avLst/>
              </a:prstGeom>
              <a:noFill/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wrap="square" rtlCol="0" anchor="t"/>
              <a:lstStyle>
                <a:lvl1pPr marL="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r>
                  <a:rPr lang="es-ES" sz="1000" i="1"/>
                  <a:t>T</a:t>
                </a:r>
                <a:r>
                  <a:rPr lang="es-ES" sz="1000" i="1" baseline="-25000"/>
                  <a:t>f</a:t>
                </a:r>
                <a:endParaRPr lang="es-ES" sz="1000" i="1"/>
              </a:p>
            </xdr:txBody>
          </xdr:sp>
          <xdr:sp macro="" textlink="">
            <xdr:nvSpPr>
              <xdr:cNvPr id="18" name="Elipse 17">
                <a:extLst>
                  <a:ext uri="{FF2B5EF4-FFF2-40B4-BE49-F238E27FC236}">
                    <a16:creationId xmlns:a16="http://schemas.microsoft.com/office/drawing/2014/main" id="{00000000-0008-0000-7E00-00002B000000}"/>
                  </a:ext>
                </a:extLst>
              </xdr:cNvPr>
              <xdr:cNvSpPr>
                <a:spLocks noChangeAspect="1"/>
              </xdr:cNvSpPr>
            </xdr:nvSpPr>
            <xdr:spPr>
              <a:xfrm>
                <a:off x="7522585" y="4844138"/>
                <a:ext cx="36026" cy="36000"/>
              </a:xfrm>
              <a:prstGeom prst="ellipse">
                <a:avLst/>
              </a:prstGeom>
              <a:solidFill>
                <a:schemeClr val="tx1"/>
              </a:soli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s-ES" sz="1100">
                  <a:solidFill>
                    <a:schemeClr val="tx1"/>
                  </a:solidFill>
                </a:endParaRPr>
              </a:p>
            </xdr:txBody>
          </xdr:sp>
          <xdr:sp macro="" textlink="">
            <xdr:nvSpPr>
              <xdr:cNvPr id="19" name="CuadroTexto 1">
                <a:extLst>
                  <a:ext uri="{FF2B5EF4-FFF2-40B4-BE49-F238E27FC236}">
                    <a16:creationId xmlns:a16="http://schemas.microsoft.com/office/drawing/2014/main" id="{00000000-0008-0000-7E00-00002D000000}"/>
                  </a:ext>
                </a:extLst>
              </xdr:cNvPr>
              <xdr:cNvSpPr txBox="1"/>
            </xdr:nvSpPr>
            <xdr:spPr>
              <a:xfrm>
                <a:off x="7253315" y="4746741"/>
                <a:ext cx="330870" cy="278587"/>
              </a:xfrm>
              <a:prstGeom prst="rect">
                <a:avLst/>
              </a:prstGeom>
              <a:noFill/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wrap="square" rtlCol="0" anchor="t"/>
              <a:lstStyle>
                <a:lvl1pPr marL="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r>
                  <a:rPr lang="es-ES" sz="1000" i="1"/>
                  <a:t>T</a:t>
                </a:r>
                <a:r>
                  <a:rPr lang="es-ES" sz="1000" i="1" baseline="-25000"/>
                  <a:t>s</a:t>
                </a:r>
                <a:endParaRPr lang="es-ES" sz="1000" i="1"/>
              </a:p>
            </xdr:txBody>
          </xdr:sp>
          <xdr:sp macro="" textlink="">
            <xdr:nvSpPr>
              <xdr:cNvPr id="20" name="Elipse 19">
                <a:extLst>
                  <a:ext uri="{FF2B5EF4-FFF2-40B4-BE49-F238E27FC236}">
                    <a16:creationId xmlns:a16="http://schemas.microsoft.com/office/drawing/2014/main" id="{00000000-0008-0000-7E00-00002E000000}"/>
                  </a:ext>
                </a:extLst>
              </xdr:cNvPr>
              <xdr:cNvSpPr>
                <a:spLocks noChangeAspect="1"/>
              </xdr:cNvSpPr>
            </xdr:nvSpPr>
            <xdr:spPr>
              <a:xfrm>
                <a:off x="7436651" y="4826951"/>
                <a:ext cx="36026" cy="36000"/>
              </a:xfrm>
              <a:prstGeom prst="ellipse">
                <a:avLst/>
              </a:prstGeom>
              <a:solidFill>
                <a:schemeClr val="tx1"/>
              </a:soli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s-ES" sz="1100">
                  <a:solidFill>
                    <a:schemeClr val="tx1"/>
                  </a:solidFill>
                </a:endParaRPr>
              </a:p>
            </xdr:txBody>
          </xdr:sp>
          <xdr:sp macro="" textlink="">
            <xdr:nvSpPr>
              <xdr:cNvPr id="21" name="Elipse 20">
                <a:extLst>
                  <a:ext uri="{FF2B5EF4-FFF2-40B4-BE49-F238E27FC236}">
                    <a16:creationId xmlns:a16="http://schemas.microsoft.com/office/drawing/2014/main" id="{00000000-0008-0000-7E00-000030000000}"/>
                  </a:ext>
                </a:extLst>
              </xdr:cNvPr>
              <xdr:cNvSpPr>
                <a:spLocks noChangeAspect="1"/>
              </xdr:cNvSpPr>
            </xdr:nvSpPr>
            <xdr:spPr>
              <a:xfrm>
                <a:off x="7213208" y="4769657"/>
                <a:ext cx="36026" cy="36000"/>
              </a:xfrm>
              <a:prstGeom prst="ellipse">
                <a:avLst/>
              </a:prstGeom>
              <a:solidFill>
                <a:schemeClr val="tx1"/>
              </a:soli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s-ES" sz="1100">
                  <a:solidFill>
                    <a:schemeClr val="tx1"/>
                  </a:solidFill>
                </a:endParaRPr>
              </a:p>
            </xdr:txBody>
          </xdr:sp>
          <xdr:sp macro="" textlink="">
            <xdr:nvSpPr>
              <xdr:cNvPr id="22" name="CuadroTexto 1">
                <a:extLst>
                  <a:ext uri="{FF2B5EF4-FFF2-40B4-BE49-F238E27FC236}">
                    <a16:creationId xmlns:a16="http://schemas.microsoft.com/office/drawing/2014/main" id="{00000000-0008-0000-7E00-000032000000}"/>
                  </a:ext>
                </a:extLst>
              </xdr:cNvPr>
              <xdr:cNvSpPr txBox="1"/>
            </xdr:nvSpPr>
            <xdr:spPr>
              <a:xfrm>
                <a:off x="7153060" y="4594917"/>
                <a:ext cx="330870" cy="278587"/>
              </a:xfrm>
              <a:prstGeom prst="rect">
                <a:avLst/>
              </a:prstGeom>
              <a:noFill/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wrap="square" rtlCol="0" anchor="t"/>
              <a:lstStyle>
                <a:lvl1pPr marL="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r>
                  <a:rPr lang="es-ES" sz="1000" i="1"/>
                  <a:t>T</a:t>
                </a:r>
                <a:r>
                  <a:rPr lang="es-ES" sz="1000" i="1" baseline="-25000"/>
                  <a:t>a</a:t>
                </a:r>
                <a:endParaRPr lang="es-ES" sz="1000" i="1"/>
              </a:p>
            </xdr:txBody>
          </xdr:sp>
        </xdr:grpSp>
      </xdr:grpSp>
      <xdr:cxnSp macro="">
        <xdr:nvCxnSpPr>
          <xdr:cNvPr id="29" name="Conector recto 28">
            <a:extLst>
              <a:ext uri="{FF2B5EF4-FFF2-40B4-BE49-F238E27FC236}">
                <a16:creationId xmlns:a16="http://schemas.microsoft.com/office/drawing/2014/main" id="{00000000-0008-0000-7E00-00003C000000}"/>
              </a:ext>
            </a:extLst>
          </xdr:cNvPr>
          <xdr:cNvCxnSpPr/>
        </xdr:nvCxnSpPr>
        <xdr:spPr>
          <a:xfrm flipH="1" flipV="1">
            <a:off x="5551715" y="4642756"/>
            <a:ext cx="866405" cy="0"/>
          </a:xfrm>
          <a:prstGeom prst="line">
            <a:avLst/>
          </a:prstGeom>
          <a:ln w="9525">
            <a:solidFill>
              <a:schemeClr val="tx1"/>
            </a:solidFill>
            <a:prstDash val="solid"/>
            <a:headEnd type="stealth" w="sm" len="med"/>
            <a:tailEnd type="stealth" w="sm" len="med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sp macro="" textlink="">
        <xdr:nvSpPr>
          <xdr:cNvPr id="30" name="CuadroTexto 29">
            <a:extLst>
              <a:ext uri="{FF2B5EF4-FFF2-40B4-BE49-F238E27FC236}">
                <a16:creationId xmlns:a16="http://schemas.microsoft.com/office/drawing/2014/main" id="{00000000-0008-0000-7E00-000039000000}"/>
              </a:ext>
            </a:extLst>
          </xdr:cNvPr>
          <xdr:cNvSpPr txBox="1"/>
        </xdr:nvSpPr>
        <xdr:spPr>
          <a:xfrm>
            <a:off x="5861957" y="4392385"/>
            <a:ext cx="328951" cy="27570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ES" sz="1100" i="1"/>
              <a:t>t</a:t>
            </a:r>
            <a:r>
              <a:rPr lang="es-ES" sz="1100" i="1" baseline="-25000"/>
              <a:t>F</a:t>
            </a:r>
            <a:endParaRPr lang="es-ES" sz="1100" i="1"/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58420</xdr:colOff>
      <xdr:row>1</xdr:row>
      <xdr:rowOff>142240</xdr:rowOff>
    </xdr:from>
    <xdr:to>
      <xdr:col>18</xdr:col>
      <xdr:colOff>416020</xdr:colOff>
      <xdr:row>19</xdr:row>
      <xdr:rowOff>75160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137970</xdr:colOff>
      <xdr:row>20</xdr:row>
      <xdr:rowOff>127190</xdr:rowOff>
    </xdr:from>
    <xdr:to>
      <xdr:col>18</xdr:col>
      <xdr:colOff>495570</xdr:colOff>
      <xdr:row>38</xdr:row>
      <xdr:rowOff>75350</xdr:rowOff>
    </xdr:to>
    <xdr:grpSp>
      <xdr:nvGrpSpPr>
        <xdr:cNvPr id="3" name="Grupo 2"/>
        <xdr:cNvGrpSpPr/>
      </xdr:nvGrpSpPr>
      <xdr:grpSpPr>
        <a:xfrm>
          <a:off x="9906810" y="3807650"/>
          <a:ext cx="4320000" cy="3247620"/>
          <a:chOff x="4527090" y="4158170"/>
          <a:chExt cx="4320000" cy="3240000"/>
        </a:xfrm>
      </xdr:grpSpPr>
      <xdr:graphicFrame macro="">
        <xdr:nvGraphicFramePr>
          <xdr:cNvPr id="4" name="Gráfico 3"/>
          <xdr:cNvGraphicFramePr>
            <a:graphicFrameLocks/>
          </xdr:cNvGraphicFramePr>
        </xdr:nvGraphicFramePr>
        <xdr:xfrm>
          <a:off x="4527090" y="4158170"/>
          <a:ext cx="4320000" cy="32400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cxnSp macro="">
        <xdr:nvCxnSpPr>
          <xdr:cNvPr id="5" name="Conector recto de flecha 4"/>
          <xdr:cNvCxnSpPr/>
        </xdr:nvCxnSpPr>
        <xdr:spPr>
          <a:xfrm>
            <a:off x="5698688" y="6369466"/>
            <a:ext cx="28303" cy="0"/>
          </a:xfrm>
          <a:prstGeom prst="straightConnector1">
            <a:avLst/>
          </a:prstGeom>
          <a:ln w="9525">
            <a:solidFill>
              <a:schemeClr val="tx1"/>
            </a:solidFill>
            <a:headEnd type="triangle" w="med" len="sm"/>
            <a:tailEnd type="triangle" w="med" len="sm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" name="Conector recto de flecha 5"/>
          <xdr:cNvCxnSpPr/>
        </xdr:nvCxnSpPr>
        <xdr:spPr>
          <a:xfrm>
            <a:off x="5744022" y="6369466"/>
            <a:ext cx="438700" cy="0"/>
          </a:xfrm>
          <a:prstGeom prst="straightConnector1">
            <a:avLst/>
          </a:prstGeom>
          <a:ln w="9525">
            <a:solidFill>
              <a:schemeClr val="tx1"/>
            </a:solidFill>
            <a:headEnd type="triangle" w="med" len="sm"/>
            <a:tailEnd type="triangle" w="med" len="sm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" name="Conector recto de flecha 6"/>
          <xdr:cNvCxnSpPr/>
        </xdr:nvCxnSpPr>
        <xdr:spPr>
          <a:xfrm>
            <a:off x="6180653" y="6369466"/>
            <a:ext cx="220765" cy="0"/>
          </a:xfrm>
          <a:prstGeom prst="straightConnector1">
            <a:avLst/>
          </a:prstGeom>
          <a:ln w="9525">
            <a:solidFill>
              <a:schemeClr val="tx1"/>
            </a:solidFill>
            <a:headEnd type="triangle" w="med" len="sm"/>
            <a:tailEnd type="triangle" w="med" len="sm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" name="Conector recto de flecha 7"/>
          <xdr:cNvCxnSpPr/>
        </xdr:nvCxnSpPr>
        <xdr:spPr>
          <a:xfrm>
            <a:off x="6402082" y="6369466"/>
            <a:ext cx="1154770" cy="0"/>
          </a:xfrm>
          <a:prstGeom prst="straightConnector1">
            <a:avLst/>
          </a:prstGeom>
          <a:ln w="9525">
            <a:solidFill>
              <a:schemeClr val="tx1"/>
            </a:solidFill>
            <a:headEnd type="triangle" w="med" len="sm"/>
            <a:tailEnd type="triangle" w="med" len="sm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Conector recto de flecha 8"/>
          <xdr:cNvCxnSpPr/>
        </xdr:nvCxnSpPr>
        <xdr:spPr>
          <a:xfrm>
            <a:off x="7558631" y="6369466"/>
            <a:ext cx="498136" cy="0"/>
          </a:xfrm>
          <a:prstGeom prst="straightConnector1">
            <a:avLst/>
          </a:prstGeom>
          <a:ln w="9525">
            <a:solidFill>
              <a:schemeClr val="tx1"/>
            </a:solidFill>
            <a:headEnd type="triangle" w="med" len="sm"/>
            <a:tailEnd type="triangle" w="med" len="sm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" name="Conector recto 9"/>
          <xdr:cNvCxnSpPr/>
        </xdr:nvCxnSpPr>
        <xdr:spPr>
          <a:xfrm>
            <a:off x="5682762" y="5205742"/>
            <a:ext cx="0" cy="1631165"/>
          </a:xfrm>
          <a:prstGeom prst="line">
            <a:avLst/>
          </a:prstGeom>
          <a:ln w="9525">
            <a:solidFill>
              <a:schemeClr val="tx1">
                <a:lumMod val="65000"/>
                <a:lumOff val="35000"/>
              </a:schemeClr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" name="Conector recto 10"/>
          <xdr:cNvCxnSpPr/>
        </xdr:nvCxnSpPr>
        <xdr:spPr>
          <a:xfrm>
            <a:off x="5742805" y="5205742"/>
            <a:ext cx="0" cy="1631165"/>
          </a:xfrm>
          <a:prstGeom prst="line">
            <a:avLst/>
          </a:prstGeom>
          <a:ln w="9525">
            <a:solidFill>
              <a:schemeClr val="tx1">
                <a:lumMod val="65000"/>
                <a:lumOff val="35000"/>
              </a:schemeClr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" name="Conector recto 11"/>
          <xdr:cNvCxnSpPr/>
        </xdr:nvCxnSpPr>
        <xdr:spPr>
          <a:xfrm>
            <a:off x="6180815" y="5205742"/>
            <a:ext cx="0" cy="1631165"/>
          </a:xfrm>
          <a:prstGeom prst="line">
            <a:avLst/>
          </a:prstGeom>
          <a:ln w="9525">
            <a:solidFill>
              <a:schemeClr val="tx1">
                <a:lumMod val="65000"/>
                <a:lumOff val="35000"/>
              </a:schemeClr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" name="Conector recto 12"/>
          <xdr:cNvCxnSpPr/>
        </xdr:nvCxnSpPr>
        <xdr:spPr>
          <a:xfrm>
            <a:off x="6402920" y="5205742"/>
            <a:ext cx="0" cy="1631165"/>
          </a:xfrm>
          <a:prstGeom prst="line">
            <a:avLst/>
          </a:prstGeom>
          <a:ln w="9525">
            <a:solidFill>
              <a:schemeClr val="tx1">
                <a:lumMod val="65000"/>
                <a:lumOff val="35000"/>
              </a:schemeClr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" name="Conector recto 13"/>
          <xdr:cNvCxnSpPr/>
        </xdr:nvCxnSpPr>
        <xdr:spPr>
          <a:xfrm flipH="1">
            <a:off x="7558547" y="5007053"/>
            <a:ext cx="0" cy="1829854"/>
          </a:xfrm>
          <a:prstGeom prst="line">
            <a:avLst/>
          </a:prstGeom>
          <a:ln w="9525">
            <a:solidFill>
              <a:schemeClr val="tx1">
                <a:lumMod val="65000"/>
                <a:lumOff val="35000"/>
              </a:schemeClr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" name="Conector recto 14"/>
          <xdr:cNvCxnSpPr/>
        </xdr:nvCxnSpPr>
        <xdr:spPr>
          <a:xfrm>
            <a:off x="8059086" y="5205742"/>
            <a:ext cx="0" cy="1631165"/>
          </a:xfrm>
          <a:prstGeom prst="line">
            <a:avLst/>
          </a:prstGeom>
          <a:ln w="9525">
            <a:solidFill>
              <a:schemeClr val="tx1">
                <a:lumMod val="65000"/>
                <a:lumOff val="35000"/>
              </a:schemeClr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6" name="CuadroTexto 15"/>
          <xdr:cNvSpPr txBox="1"/>
        </xdr:nvSpPr>
        <xdr:spPr>
          <a:xfrm>
            <a:off x="6362700" y="6434900"/>
            <a:ext cx="1242060" cy="18109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ES" sz="1100"/>
              <a:t>HD-Digestive tract</a:t>
            </a:r>
          </a:p>
        </xdr:txBody>
      </xdr:sp>
      <xdr:sp macro="" textlink="">
        <xdr:nvSpPr>
          <xdr:cNvPr id="17" name="CuadroTexto 16"/>
          <xdr:cNvSpPr txBox="1"/>
        </xdr:nvSpPr>
        <xdr:spPr>
          <a:xfrm>
            <a:off x="7530465" y="6427297"/>
            <a:ext cx="635354" cy="19818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E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HD</a:t>
            </a:r>
            <a:endParaRPr lang="es-ES">
              <a:effectLst/>
            </a:endParaRPr>
          </a:p>
        </xdr:txBody>
      </xdr:sp>
      <xdr:sp macro="" textlink="">
        <xdr:nvSpPr>
          <xdr:cNvPr id="18" name="CuadroTexto 17"/>
          <xdr:cNvSpPr txBox="1"/>
        </xdr:nvSpPr>
        <xdr:spPr>
          <a:xfrm>
            <a:off x="6167189" y="6427297"/>
            <a:ext cx="251099" cy="19818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rIns="0" rtlCol="0" anchor="ctr"/>
          <a:lstStyle/>
          <a:p>
            <a:pPr algn="ctr"/>
            <a:r>
              <a:rPr lang="es-ES" sz="1100"/>
              <a:t>LD</a:t>
            </a:r>
          </a:p>
        </xdr:txBody>
      </xdr:sp>
      <xdr:sp macro="" textlink="">
        <xdr:nvSpPr>
          <xdr:cNvPr id="19" name="CuadroTexto 18"/>
          <xdr:cNvSpPr txBox="1"/>
        </xdr:nvSpPr>
        <xdr:spPr>
          <a:xfrm>
            <a:off x="5560694" y="6427297"/>
            <a:ext cx="251098" cy="19818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rIns="0" rtlCol="0" anchor="ctr"/>
          <a:lstStyle/>
          <a:p>
            <a:pPr algn="l"/>
            <a:r>
              <a:rPr lang="es-ES" sz="1100"/>
              <a:t>LD</a:t>
            </a:r>
          </a:p>
        </xdr:txBody>
      </xdr:sp>
      <xdr:sp macro="" textlink="">
        <xdr:nvSpPr>
          <xdr:cNvPr id="20" name="CuadroTexto 19"/>
          <xdr:cNvSpPr txBox="1"/>
        </xdr:nvSpPr>
        <xdr:spPr>
          <a:xfrm>
            <a:off x="5720485" y="6427297"/>
            <a:ext cx="489071" cy="19818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rIns="0" rtlCol="0" anchor="ctr"/>
          <a:lstStyle/>
          <a:p>
            <a:pPr algn="ctr"/>
            <a:r>
              <a:rPr lang="es-ES" sz="1100"/>
              <a:t>HD</a:t>
            </a:r>
          </a:p>
        </xdr:txBody>
      </xdr:sp>
      <xdr:cxnSp macro="">
        <xdr:nvCxnSpPr>
          <xdr:cNvPr id="21" name="Conector recto 20"/>
          <xdr:cNvCxnSpPr/>
        </xdr:nvCxnSpPr>
        <xdr:spPr>
          <a:xfrm>
            <a:off x="8096522" y="5200761"/>
            <a:ext cx="0" cy="1631165"/>
          </a:xfrm>
          <a:prstGeom prst="line">
            <a:avLst/>
          </a:prstGeom>
          <a:ln w="9525">
            <a:solidFill>
              <a:schemeClr val="tx1">
                <a:lumMod val="65000"/>
                <a:lumOff val="35000"/>
              </a:schemeClr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2" name="CuadroTexto 21"/>
          <xdr:cNvSpPr txBox="1"/>
        </xdr:nvSpPr>
        <xdr:spPr>
          <a:xfrm>
            <a:off x="8033505" y="6426197"/>
            <a:ext cx="251339" cy="19818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rIns="0" rtlCol="0" anchor="ctr"/>
          <a:lstStyle/>
          <a:p>
            <a:pPr algn="ctr"/>
            <a:r>
              <a:rPr lang="es-ES" sz="1100"/>
              <a:t>LD</a:t>
            </a:r>
          </a:p>
        </xdr:txBody>
      </xdr:sp>
      <xdr:cxnSp macro="">
        <xdr:nvCxnSpPr>
          <xdr:cNvPr id="23" name="Conector recto de flecha 22"/>
          <xdr:cNvCxnSpPr/>
        </xdr:nvCxnSpPr>
        <xdr:spPr>
          <a:xfrm>
            <a:off x="8067937" y="6373684"/>
            <a:ext cx="28303" cy="0"/>
          </a:xfrm>
          <a:prstGeom prst="straightConnector1">
            <a:avLst/>
          </a:prstGeom>
          <a:ln w="9525">
            <a:solidFill>
              <a:schemeClr val="tx1"/>
            </a:solidFill>
            <a:headEnd type="triangle" w="med" len="sm"/>
            <a:tailEnd type="triangle" w="med" len="sm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pic>
        <xdr:nvPicPr>
          <xdr:cNvPr id="24" name="Imagen 23"/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443725" y="5217998"/>
            <a:ext cx="1076109" cy="812284"/>
          </a:xfrm>
          <a:prstGeom prst="rect">
            <a:avLst/>
          </a:prstGeom>
        </xdr:spPr>
      </xdr:pic>
      <xdr:sp macro="" textlink="">
        <xdr:nvSpPr>
          <xdr:cNvPr id="25" name="CuadroTexto 24"/>
          <xdr:cNvSpPr txBox="1"/>
        </xdr:nvSpPr>
        <xdr:spPr>
          <a:xfrm>
            <a:off x="7475220" y="4968240"/>
            <a:ext cx="251098" cy="20574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rIns="0" rtlCol="0" anchor="ctr"/>
          <a:lstStyle/>
          <a:p>
            <a:pPr algn="l"/>
            <a:r>
              <a:rPr lang="es-ES" sz="1100" i="1"/>
              <a:t>r</a:t>
            </a:r>
            <a:r>
              <a:rPr lang="es-ES" sz="1100" i="1" baseline="-25000"/>
              <a:t>min</a:t>
            </a:r>
            <a:endParaRPr lang="es-ES" sz="1100" i="1"/>
          </a:p>
        </xdr:txBody>
      </xdr:sp>
      <xdr:sp macro="" textlink="">
        <xdr:nvSpPr>
          <xdr:cNvPr id="26" name="CuadroTexto 25"/>
          <xdr:cNvSpPr txBox="1"/>
        </xdr:nvSpPr>
        <xdr:spPr>
          <a:xfrm>
            <a:off x="6195060" y="5661660"/>
            <a:ext cx="251098" cy="20574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rIns="0" rtlCol="0" anchor="ctr"/>
          <a:lstStyle/>
          <a:p>
            <a:pPr algn="l"/>
            <a:r>
              <a:rPr lang="es-ES" sz="1100" i="1"/>
              <a:t>r</a:t>
            </a:r>
            <a:r>
              <a:rPr lang="es-ES" sz="1100" i="1" baseline="-25000"/>
              <a:t>min</a:t>
            </a:r>
            <a:endParaRPr lang="es-ES" sz="1100" i="1"/>
          </a:p>
        </xdr:txBody>
      </xdr:sp>
    </xdr:grpSp>
    <xdr:clientData/>
  </xdr:twoCellAnchor>
  <xdr:twoCellAnchor>
    <xdr:from>
      <xdr:col>7</xdr:col>
      <xdr:colOff>313230</xdr:colOff>
      <xdr:row>20</xdr:row>
      <xdr:rowOff>41748</xdr:rowOff>
    </xdr:from>
    <xdr:to>
      <xdr:col>12</xdr:col>
      <xdr:colOff>670830</xdr:colOff>
      <xdr:row>37</xdr:row>
      <xdr:rowOff>165168</xdr:rowOff>
    </xdr:to>
    <xdr:grpSp>
      <xdr:nvGrpSpPr>
        <xdr:cNvPr id="27" name="Grupo 26"/>
        <xdr:cNvGrpSpPr/>
      </xdr:nvGrpSpPr>
      <xdr:grpSpPr>
        <a:xfrm>
          <a:off x="5327190" y="3722208"/>
          <a:ext cx="4320000" cy="3240000"/>
          <a:chOff x="4405170" y="628488"/>
          <a:chExt cx="4320000" cy="3240000"/>
        </a:xfrm>
      </xdr:grpSpPr>
      <xdr:grpSp>
        <xdr:nvGrpSpPr>
          <xdr:cNvPr id="28" name="Grupo 27"/>
          <xdr:cNvGrpSpPr/>
        </xdr:nvGrpSpPr>
        <xdr:grpSpPr>
          <a:xfrm>
            <a:off x="4405170" y="628488"/>
            <a:ext cx="4320000" cy="3240000"/>
            <a:chOff x="4405170" y="628488"/>
            <a:chExt cx="4320000" cy="3240000"/>
          </a:xfrm>
        </xdr:grpSpPr>
        <xdr:graphicFrame macro="">
          <xdr:nvGraphicFramePr>
            <xdr:cNvPr id="31" name="Gráfico 30"/>
            <xdr:cNvGraphicFramePr/>
          </xdr:nvGraphicFramePr>
          <xdr:xfrm>
            <a:off x="4405170" y="628488"/>
            <a:ext cx="4320000" cy="3240000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4"/>
            </a:graphicData>
          </a:graphic>
        </xdr:graphicFrame>
        <xdr:grpSp>
          <xdr:nvGrpSpPr>
            <xdr:cNvPr id="32" name="Grupo 31"/>
            <xdr:cNvGrpSpPr/>
          </xdr:nvGrpSpPr>
          <xdr:grpSpPr>
            <a:xfrm>
              <a:off x="5160645" y="1670816"/>
              <a:ext cx="3074670" cy="1632110"/>
              <a:chOff x="5285024" y="1609856"/>
              <a:chExt cx="3281758" cy="1632110"/>
            </a:xfrm>
          </xdr:grpSpPr>
          <xdr:grpSp>
            <xdr:nvGrpSpPr>
              <xdr:cNvPr id="34" name="Grupo 33"/>
              <xdr:cNvGrpSpPr/>
            </xdr:nvGrpSpPr>
            <xdr:grpSpPr>
              <a:xfrm>
                <a:off x="5414059" y="1609856"/>
                <a:ext cx="3152723" cy="1632110"/>
                <a:chOff x="4056380" y="3921124"/>
                <a:chExt cx="3304695" cy="1800000"/>
              </a:xfrm>
            </xdr:grpSpPr>
            <xdr:grpSp>
              <xdr:nvGrpSpPr>
                <xdr:cNvPr id="40" name="Grupo 39"/>
                <xdr:cNvGrpSpPr/>
              </xdr:nvGrpSpPr>
              <xdr:grpSpPr>
                <a:xfrm>
                  <a:off x="4056380" y="5207000"/>
                  <a:ext cx="3304695" cy="0"/>
                  <a:chOff x="3999230" y="2936875"/>
                  <a:chExt cx="3304695" cy="0"/>
                </a:xfrm>
              </xdr:grpSpPr>
              <xdr:cxnSp macro="">
                <xdr:nvCxnSpPr>
                  <xdr:cNvPr id="48" name="Conector recto de flecha 47"/>
                  <xdr:cNvCxnSpPr/>
                </xdr:nvCxnSpPr>
                <xdr:spPr>
                  <a:xfrm>
                    <a:off x="3999230" y="2936875"/>
                    <a:ext cx="108000" cy="0"/>
                  </a:xfrm>
                  <a:prstGeom prst="straightConnector1">
                    <a:avLst/>
                  </a:prstGeom>
                  <a:ln w="9525">
                    <a:solidFill>
                      <a:schemeClr val="tx1"/>
                    </a:solidFill>
                    <a:headEnd type="triangle" w="med" len="sm"/>
                    <a:tailEnd type="triangle" w="med" len="sm"/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  <xdr:cxnSp macro="">
                <xdr:nvCxnSpPr>
                  <xdr:cNvPr id="49" name="Conector recto de flecha 48"/>
                  <xdr:cNvCxnSpPr/>
                </xdr:nvCxnSpPr>
                <xdr:spPr>
                  <a:xfrm>
                    <a:off x="4100830" y="2936875"/>
                    <a:ext cx="576000" cy="0"/>
                  </a:xfrm>
                  <a:prstGeom prst="straightConnector1">
                    <a:avLst/>
                  </a:prstGeom>
                  <a:ln w="9525">
                    <a:solidFill>
                      <a:schemeClr val="tx1"/>
                    </a:solidFill>
                    <a:headEnd type="triangle" w="med" len="sm"/>
                    <a:tailEnd type="triangle" w="med" len="sm"/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  <xdr:cxnSp macro="">
                <xdr:nvCxnSpPr>
                  <xdr:cNvPr id="50" name="Conector recto de flecha 49"/>
                  <xdr:cNvCxnSpPr/>
                </xdr:nvCxnSpPr>
                <xdr:spPr>
                  <a:xfrm>
                    <a:off x="4675505" y="2936875"/>
                    <a:ext cx="266400" cy="0"/>
                  </a:xfrm>
                  <a:prstGeom prst="straightConnector1">
                    <a:avLst/>
                  </a:prstGeom>
                  <a:ln w="9525">
                    <a:solidFill>
                      <a:schemeClr val="tx1"/>
                    </a:solidFill>
                    <a:headEnd type="triangle" w="med" len="sm"/>
                    <a:tailEnd type="triangle" w="med" len="sm"/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  <xdr:cxnSp macro="">
                <xdr:nvCxnSpPr>
                  <xdr:cNvPr id="51" name="Conector recto de flecha 50"/>
                  <xdr:cNvCxnSpPr/>
                </xdr:nvCxnSpPr>
                <xdr:spPr>
                  <a:xfrm>
                    <a:off x="4935855" y="2936875"/>
                    <a:ext cx="1576800" cy="0"/>
                  </a:xfrm>
                  <a:prstGeom prst="straightConnector1">
                    <a:avLst/>
                  </a:prstGeom>
                  <a:ln w="9525">
                    <a:solidFill>
                      <a:schemeClr val="tx1"/>
                    </a:solidFill>
                    <a:headEnd type="triangle" w="med" len="sm"/>
                    <a:tailEnd type="triangle" w="med" len="sm"/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  <xdr:cxnSp macro="">
                <xdr:nvCxnSpPr>
                  <xdr:cNvPr id="52" name="Conector recto de flecha 51"/>
                  <xdr:cNvCxnSpPr/>
                </xdr:nvCxnSpPr>
                <xdr:spPr>
                  <a:xfrm>
                    <a:off x="6511925" y="2936875"/>
                    <a:ext cx="792000" cy="0"/>
                  </a:xfrm>
                  <a:prstGeom prst="straightConnector1">
                    <a:avLst/>
                  </a:prstGeom>
                  <a:ln w="9525">
                    <a:solidFill>
                      <a:schemeClr val="tx1"/>
                    </a:solidFill>
                    <a:headEnd type="triangle" w="med" len="sm"/>
                    <a:tailEnd type="triangle" w="med" len="sm"/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</xdr:grpSp>
            <xdr:grpSp>
              <xdr:nvGrpSpPr>
                <xdr:cNvPr id="41" name="Grupo 40"/>
                <xdr:cNvGrpSpPr/>
              </xdr:nvGrpSpPr>
              <xdr:grpSpPr>
                <a:xfrm>
                  <a:off x="4060825" y="3921124"/>
                  <a:ext cx="3298825" cy="1800000"/>
                  <a:chOff x="4060825" y="3921124"/>
                  <a:chExt cx="3298825" cy="1800000"/>
                </a:xfrm>
              </xdr:grpSpPr>
              <xdr:cxnSp macro="">
                <xdr:nvCxnSpPr>
                  <xdr:cNvPr id="42" name="Conector recto 41"/>
                  <xdr:cNvCxnSpPr/>
                </xdr:nvCxnSpPr>
                <xdr:spPr>
                  <a:xfrm>
                    <a:off x="4060825" y="3921124"/>
                    <a:ext cx="0" cy="1800000"/>
                  </a:xfrm>
                  <a:prstGeom prst="line">
                    <a:avLst/>
                  </a:prstGeom>
                  <a:ln w="9525">
                    <a:solidFill>
                      <a:schemeClr val="tx1">
                        <a:lumMod val="65000"/>
                        <a:lumOff val="35000"/>
                      </a:schemeClr>
                    </a:solidFill>
                    <a:prstDash val="dash"/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  <xdr:cxnSp macro="">
                <xdr:nvCxnSpPr>
                  <xdr:cNvPr id="43" name="Conector recto 42"/>
                  <xdr:cNvCxnSpPr/>
                </xdr:nvCxnSpPr>
                <xdr:spPr>
                  <a:xfrm>
                    <a:off x="4162425" y="3921124"/>
                    <a:ext cx="0" cy="1800000"/>
                  </a:xfrm>
                  <a:prstGeom prst="line">
                    <a:avLst/>
                  </a:prstGeom>
                  <a:ln w="9525">
                    <a:solidFill>
                      <a:schemeClr val="tx1">
                        <a:lumMod val="65000"/>
                        <a:lumOff val="35000"/>
                      </a:schemeClr>
                    </a:solidFill>
                    <a:prstDash val="dash"/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  <xdr:cxnSp macro="">
                <xdr:nvCxnSpPr>
                  <xdr:cNvPr id="44" name="Conector recto 43"/>
                  <xdr:cNvCxnSpPr/>
                </xdr:nvCxnSpPr>
                <xdr:spPr>
                  <a:xfrm>
                    <a:off x="4730750" y="3921124"/>
                    <a:ext cx="0" cy="1800000"/>
                  </a:xfrm>
                  <a:prstGeom prst="line">
                    <a:avLst/>
                  </a:prstGeom>
                  <a:ln w="9525">
                    <a:solidFill>
                      <a:schemeClr val="tx1">
                        <a:lumMod val="65000"/>
                        <a:lumOff val="35000"/>
                      </a:schemeClr>
                    </a:solidFill>
                    <a:prstDash val="dash"/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  <xdr:cxnSp macro="">
                <xdr:nvCxnSpPr>
                  <xdr:cNvPr id="45" name="Conector recto 44"/>
                  <xdr:cNvCxnSpPr/>
                </xdr:nvCxnSpPr>
                <xdr:spPr>
                  <a:xfrm>
                    <a:off x="4994275" y="3921124"/>
                    <a:ext cx="0" cy="1800000"/>
                  </a:xfrm>
                  <a:prstGeom prst="line">
                    <a:avLst/>
                  </a:prstGeom>
                  <a:ln w="9525">
                    <a:solidFill>
                      <a:schemeClr val="tx1">
                        <a:lumMod val="65000"/>
                        <a:lumOff val="35000"/>
                      </a:schemeClr>
                    </a:solidFill>
                    <a:prstDash val="dash"/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  <xdr:cxnSp macro="">
                <xdr:nvCxnSpPr>
                  <xdr:cNvPr id="46" name="Conector recto 45"/>
                  <xdr:cNvCxnSpPr/>
                </xdr:nvCxnSpPr>
                <xdr:spPr>
                  <a:xfrm>
                    <a:off x="6572250" y="3921124"/>
                    <a:ext cx="0" cy="1800000"/>
                  </a:xfrm>
                  <a:prstGeom prst="line">
                    <a:avLst/>
                  </a:prstGeom>
                  <a:ln w="9525">
                    <a:solidFill>
                      <a:schemeClr val="tx1">
                        <a:lumMod val="65000"/>
                        <a:lumOff val="35000"/>
                      </a:schemeClr>
                    </a:solidFill>
                    <a:prstDash val="dash"/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  <xdr:cxnSp macro="">
                <xdr:nvCxnSpPr>
                  <xdr:cNvPr id="47" name="Conector recto 46"/>
                  <xdr:cNvCxnSpPr/>
                </xdr:nvCxnSpPr>
                <xdr:spPr>
                  <a:xfrm>
                    <a:off x="7359650" y="3921124"/>
                    <a:ext cx="0" cy="1800000"/>
                  </a:xfrm>
                  <a:prstGeom prst="line">
                    <a:avLst/>
                  </a:prstGeom>
                  <a:ln w="9525">
                    <a:solidFill>
                      <a:schemeClr val="tx1">
                        <a:lumMod val="65000"/>
                        <a:lumOff val="35000"/>
                      </a:schemeClr>
                    </a:solidFill>
                    <a:prstDash val="dash"/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</xdr:grpSp>
          </xdr:grpSp>
          <xdr:sp macro="" textlink="">
            <xdr:nvSpPr>
              <xdr:cNvPr id="35" name="CuadroTexto 34"/>
              <xdr:cNvSpPr txBox="1"/>
            </xdr:nvSpPr>
            <xdr:spPr>
              <a:xfrm>
                <a:off x="6389546" y="2824377"/>
                <a:ext cx="1306440" cy="198641"/>
              </a:xfrm>
              <a:prstGeom prst="rect">
                <a:avLst/>
              </a:prstGeom>
              <a:noFill/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ctr"/>
              <a:lstStyle/>
              <a:p>
                <a:pPr algn="ctr"/>
                <a:r>
                  <a:rPr lang="es-ES" sz="1100"/>
                  <a:t>HD-Digestive tract</a:t>
                </a:r>
              </a:p>
            </xdr:txBody>
          </xdr:sp>
          <xdr:sp macro="" textlink="">
            <xdr:nvSpPr>
              <xdr:cNvPr id="36" name="CuadroTexto 35"/>
              <xdr:cNvSpPr txBox="1"/>
            </xdr:nvSpPr>
            <xdr:spPr>
              <a:xfrm>
                <a:off x="7834791" y="2824377"/>
                <a:ext cx="697311" cy="198641"/>
              </a:xfrm>
              <a:prstGeom prst="rect">
                <a:avLst/>
              </a:prstGeom>
              <a:noFill/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ctr"/>
              <a:lstStyle/>
              <a:p>
                <a:pPr algn="ctr"/>
                <a:r>
                  <a:rPr lang="es-ES" sz="1100"/>
                  <a:t>LD</a:t>
                </a:r>
              </a:p>
            </xdr:txBody>
          </xdr:sp>
          <xdr:sp macro="" textlink="">
            <xdr:nvSpPr>
              <xdr:cNvPr id="37" name="CuadroTexto 36"/>
              <xdr:cNvSpPr txBox="1"/>
            </xdr:nvSpPr>
            <xdr:spPr>
              <a:xfrm>
                <a:off x="6030156" y="2824377"/>
                <a:ext cx="299870" cy="198641"/>
              </a:xfrm>
              <a:prstGeom prst="rect">
                <a:avLst/>
              </a:prstGeom>
              <a:noFill/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lIns="0" rIns="0" rtlCol="0" anchor="ctr"/>
              <a:lstStyle/>
              <a:p>
                <a:pPr algn="ctr"/>
                <a:r>
                  <a:rPr lang="es-ES" sz="1100"/>
                  <a:t>LD</a:t>
                </a:r>
              </a:p>
            </xdr:txBody>
          </xdr:sp>
          <xdr:sp macro="" textlink="">
            <xdr:nvSpPr>
              <xdr:cNvPr id="38" name="CuadroTexto 37"/>
              <xdr:cNvSpPr txBox="1"/>
            </xdr:nvSpPr>
            <xdr:spPr>
              <a:xfrm>
                <a:off x="5285024" y="2824377"/>
                <a:ext cx="299870" cy="198641"/>
              </a:xfrm>
              <a:prstGeom prst="rect">
                <a:avLst/>
              </a:prstGeom>
              <a:noFill/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lIns="0" rIns="0" rtlCol="0" anchor="ctr"/>
              <a:lstStyle/>
              <a:p>
                <a:pPr algn="l"/>
                <a:r>
                  <a:rPr lang="es-ES" sz="1100"/>
                  <a:t>LD</a:t>
                </a:r>
              </a:p>
            </xdr:txBody>
          </xdr:sp>
          <xdr:sp macro="" textlink="">
            <xdr:nvSpPr>
              <xdr:cNvPr id="39" name="CuadroTexto 38"/>
              <xdr:cNvSpPr txBox="1"/>
            </xdr:nvSpPr>
            <xdr:spPr>
              <a:xfrm>
                <a:off x="5484937" y="2824377"/>
                <a:ext cx="584595" cy="198641"/>
              </a:xfrm>
              <a:prstGeom prst="rect">
                <a:avLst/>
              </a:prstGeom>
              <a:noFill/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lIns="0" rIns="0" rtlCol="0" anchor="ctr"/>
              <a:lstStyle/>
              <a:p>
                <a:pPr algn="ctr"/>
                <a:r>
                  <a:rPr lang="es-ES" sz="1100"/>
                  <a:t>HD</a:t>
                </a:r>
              </a:p>
            </xdr:txBody>
          </xdr:sp>
        </xdr:grpSp>
        <xdr:pic>
          <xdr:nvPicPr>
            <xdr:cNvPr id="33" name="Imagen 32"/>
            <xdr:cNvPicPr>
              <a:picLocks noChangeAspect="1"/>
            </xdr:cNvPicPr>
          </xdr:nvPicPr>
          <xdr:blipFill>
            <a:blip xmlns:r="http://schemas.openxmlformats.org/officeDocument/2006/relationships" r:embed="rId5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6290654" y="1701247"/>
              <a:ext cx="1077669" cy="831450"/>
            </a:xfrm>
            <a:prstGeom prst="rect">
              <a:avLst/>
            </a:prstGeom>
          </xdr:spPr>
        </xdr:pic>
      </xdr:grpSp>
      <xdr:sp macro="" textlink="">
        <xdr:nvSpPr>
          <xdr:cNvPr id="29" name="CuadroTexto 28"/>
          <xdr:cNvSpPr txBox="1"/>
        </xdr:nvSpPr>
        <xdr:spPr>
          <a:xfrm>
            <a:off x="7833360" y="2377440"/>
            <a:ext cx="251098" cy="20574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rIns="0" rtlCol="0" anchor="ctr"/>
          <a:lstStyle/>
          <a:p>
            <a:pPr algn="l"/>
            <a:r>
              <a:rPr lang="es-ES" sz="1100" i="1"/>
              <a:t>r</a:t>
            </a:r>
            <a:r>
              <a:rPr lang="es-ES" sz="1100" i="1" baseline="-25000"/>
              <a:t>min</a:t>
            </a:r>
            <a:endParaRPr lang="es-ES" sz="1100" i="1"/>
          </a:p>
        </xdr:txBody>
      </xdr:sp>
      <xdr:sp macro="" textlink="">
        <xdr:nvSpPr>
          <xdr:cNvPr id="30" name="CuadroTexto 29"/>
          <xdr:cNvSpPr txBox="1"/>
        </xdr:nvSpPr>
        <xdr:spPr>
          <a:xfrm>
            <a:off x="5905500" y="2080260"/>
            <a:ext cx="251098" cy="20574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rIns="0" rtlCol="0" anchor="ctr"/>
          <a:lstStyle/>
          <a:p>
            <a:pPr algn="l"/>
            <a:r>
              <a:rPr lang="es-ES" sz="1100" i="1"/>
              <a:t>r</a:t>
            </a:r>
            <a:r>
              <a:rPr lang="es-ES" sz="1100" i="1" baseline="-25000"/>
              <a:t>min</a:t>
            </a:r>
            <a:endParaRPr lang="es-ES" sz="1100" i="1"/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169148</xdr:colOff>
      <xdr:row>9</xdr:row>
      <xdr:rowOff>161528</xdr:rowOff>
    </xdr:from>
    <xdr:to>
      <xdr:col>13</xdr:col>
      <xdr:colOff>526748</xdr:colOff>
      <xdr:row>27</xdr:row>
      <xdr:rowOff>25121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22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8</xdr:col>
      <xdr:colOff>190500</xdr:colOff>
      <xdr:row>27</xdr:row>
      <xdr:rowOff>45720</xdr:rowOff>
    </xdr:from>
    <xdr:ext cx="4320000" cy="3240000"/>
    <xdr:graphicFrame macro="">
      <xdr:nvGraphicFramePr>
        <xdr:cNvPr id="3" name="Chart 1" title="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22</xdr:row>
      <xdr:rowOff>0</xdr:rowOff>
    </xdr:from>
    <xdr:to>
      <xdr:col>21</xdr:col>
      <xdr:colOff>645120</xdr:colOff>
      <xdr:row>39</xdr:row>
      <xdr:rowOff>108180</xdr:rowOff>
    </xdr:to>
    <xdr:graphicFrame macro="">
      <xdr:nvGraphicFramePr>
        <xdr:cNvPr id="2" name="Chart 2-XLSTAT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38100</xdr:colOff>
      <xdr:row>21</xdr:row>
      <xdr:rowOff>15240</xdr:rowOff>
    </xdr:from>
    <xdr:to>
      <xdr:col>21</xdr:col>
      <xdr:colOff>683220</xdr:colOff>
      <xdr:row>38</xdr:row>
      <xdr:rowOff>123420</xdr:rowOff>
    </xdr:to>
    <xdr:graphicFrame macro="">
      <xdr:nvGraphicFramePr>
        <xdr:cNvPr id="2" name="Chart 4-XLSTAT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662940</xdr:colOff>
      <xdr:row>8</xdr:row>
      <xdr:rowOff>152400</xdr:rowOff>
    </xdr:from>
    <xdr:to>
      <xdr:col>13</xdr:col>
      <xdr:colOff>515580</xdr:colOff>
      <xdr:row>28</xdr:row>
      <xdr:rowOff>4800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9A00-000002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243840</xdr:colOff>
      <xdr:row>34</xdr:row>
      <xdr:rowOff>160020</xdr:rowOff>
    </xdr:from>
    <xdr:to>
      <xdr:col>15</xdr:col>
      <xdr:colOff>96480</xdr:colOff>
      <xdr:row>53</xdr:row>
      <xdr:rowOff>164820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9A00-000002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640080</xdr:colOff>
      <xdr:row>23</xdr:row>
      <xdr:rowOff>7620</xdr:rowOff>
    </xdr:from>
    <xdr:to>
      <xdr:col>17</xdr:col>
      <xdr:colOff>205200</xdr:colOff>
      <xdr:row>40</xdr:row>
      <xdr:rowOff>68580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22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9</xdr:col>
      <xdr:colOff>45720</xdr:colOff>
      <xdr:row>22</xdr:row>
      <xdr:rowOff>137160</xdr:rowOff>
    </xdr:from>
    <xdr:ext cx="4320000" cy="3240000"/>
    <xdr:graphicFrame macro="">
      <xdr:nvGraphicFramePr>
        <xdr:cNvPr id="3" name="Chart 1" title="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5</xdr:row>
          <xdr:rowOff>15240</xdr:rowOff>
        </xdr:from>
        <xdr:to>
          <xdr:col>14</xdr:col>
          <xdr:colOff>762000</xdr:colOff>
          <xdr:row>6</xdr:row>
          <xdr:rowOff>15240</xdr:rowOff>
        </xdr:to>
        <xdr:sp macro="" textlink="">
          <xdr:nvSpPr>
            <xdr:cNvPr id="8215" name="Drop Down 23" hidden="1">
              <a:extLst>
                <a:ext uri="{63B3BB69-23CF-44E3-9099-C40C66FF867C}">
                  <a14:compatExt spid="_x0000_s82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40</xdr:col>
      <xdr:colOff>0</xdr:colOff>
      <xdr:row>476</xdr:row>
      <xdr:rowOff>1</xdr:rowOff>
    </xdr:from>
    <xdr:to>
      <xdr:col>45</xdr:col>
      <xdr:colOff>0</xdr:colOff>
      <xdr:row>494</xdr:row>
      <xdr:rowOff>1</xdr:rowOff>
    </xdr:to>
    <xdr:graphicFrame macro="">
      <xdr:nvGraphicFramePr>
        <xdr:cNvPr id="9" name="Chart 8-XLSTA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7620</xdr:colOff>
          <xdr:row>9</xdr:row>
          <xdr:rowOff>7620</xdr:rowOff>
        </xdr:from>
        <xdr:to>
          <xdr:col>27</xdr:col>
          <xdr:colOff>754380</xdr:colOff>
          <xdr:row>9</xdr:row>
          <xdr:rowOff>182880</xdr:rowOff>
        </xdr:to>
        <xdr:sp macro="" textlink="">
          <xdr:nvSpPr>
            <xdr:cNvPr id="8281" name="Drop Down 89" hidden="1">
              <a:extLst>
                <a:ext uri="{63B3BB69-23CF-44E3-9099-C40C66FF867C}">
                  <a14:compatExt spid="_x0000_s82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7620</xdr:colOff>
          <xdr:row>5</xdr:row>
          <xdr:rowOff>15240</xdr:rowOff>
        </xdr:from>
        <xdr:to>
          <xdr:col>14</xdr:col>
          <xdr:colOff>769620</xdr:colOff>
          <xdr:row>6</xdr:row>
          <xdr:rowOff>15240</xdr:rowOff>
        </xdr:to>
        <xdr:sp macro="" textlink="">
          <xdr:nvSpPr>
            <xdr:cNvPr id="8282" name="Drop Down 90" hidden="1">
              <a:extLst>
                <a:ext uri="{63B3BB69-23CF-44E3-9099-C40C66FF867C}">
                  <a14:compatExt spid="_x0000_s82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omments" Target="../comments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S207"/>
  <sheetViews>
    <sheetView workbookViewId="0">
      <pane ySplit="1" topLeftCell="A2" activePane="bottomLeft" state="frozen"/>
      <selection activeCell="D1" sqref="D1"/>
      <selection pane="bottomLeft" activeCell="M15" sqref="M15"/>
    </sheetView>
  </sheetViews>
  <sheetFormatPr baseColWidth="10" defaultRowHeight="14.4" x14ac:dyDescent="0.3"/>
  <cols>
    <col min="1" max="1" width="11.5546875" style="183"/>
    <col min="2" max="12" width="11.5546875" style="183" customWidth="1"/>
    <col min="13" max="19" width="11.5546875" style="183"/>
  </cols>
  <sheetData>
    <row r="1" spans="1:19" ht="15" thickBot="1" x14ac:dyDescent="0.35">
      <c r="A1" s="177" t="s">
        <v>0</v>
      </c>
      <c r="B1" s="305" t="s">
        <v>1</v>
      </c>
      <c r="C1" s="308" t="s">
        <v>2</v>
      </c>
      <c r="D1" s="309" t="s">
        <v>3</v>
      </c>
      <c r="E1" s="309" t="s">
        <v>4</v>
      </c>
      <c r="F1" s="178" t="s">
        <v>5</v>
      </c>
      <c r="G1" s="178" t="s">
        <v>6</v>
      </c>
      <c r="H1" s="310" t="s">
        <v>7</v>
      </c>
      <c r="I1" s="311" t="s">
        <v>8</v>
      </c>
      <c r="J1" s="177" t="s">
        <v>9</v>
      </c>
      <c r="K1" s="178" t="s">
        <v>10</v>
      </c>
      <c r="L1" s="179" t="s">
        <v>11</v>
      </c>
      <c r="M1" s="312" t="s">
        <v>12</v>
      </c>
      <c r="N1" s="313" t="s">
        <v>13</v>
      </c>
      <c r="O1" s="314" t="s">
        <v>14</v>
      </c>
      <c r="P1" s="314" t="s">
        <v>15</v>
      </c>
      <c r="Q1" s="315" t="s">
        <v>16</v>
      </c>
      <c r="R1" s="312" t="s">
        <v>17</v>
      </c>
      <c r="S1" s="313" t="s">
        <v>18</v>
      </c>
    </row>
    <row r="2" spans="1:19" x14ac:dyDescent="0.3">
      <c r="A2" s="326" t="s">
        <v>19</v>
      </c>
      <c r="B2" s="306">
        <v>44823</v>
      </c>
      <c r="C2" s="316" t="s">
        <v>20</v>
      </c>
      <c r="D2" s="318">
        <v>99</v>
      </c>
      <c r="E2" s="327">
        <f t="shared" ref="E2:E65" si="0">IF(D2&gt;14,1,IF(D2="","",0))</f>
        <v>1</v>
      </c>
      <c r="F2" s="317" t="s">
        <v>21</v>
      </c>
      <c r="G2" s="318">
        <f t="shared" ref="G2:G33" si="1">B2-DATE(2022,9,1)</f>
        <v>18</v>
      </c>
      <c r="H2" s="319">
        <v>5.16</v>
      </c>
      <c r="I2" s="320"/>
      <c r="J2" s="180"/>
      <c r="K2" s="181"/>
      <c r="L2" s="182"/>
      <c r="M2" s="321"/>
      <c r="N2" s="328"/>
      <c r="O2" s="321"/>
      <c r="P2" s="323"/>
      <c r="Q2" s="322"/>
      <c r="R2" s="321"/>
      <c r="S2" s="322"/>
    </row>
    <row r="3" spans="1:19" x14ac:dyDescent="0.3">
      <c r="A3" s="28" t="s">
        <v>22</v>
      </c>
      <c r="B3" s="10">
        <v>44823</v>
      </c>
      <c r="C3" s="11" t="s">
        <v>20</v>
      </c>
      <c r="D3" s="26">
        <v>99</v>
      </c>
      <c r="E3" s="325">
        <f t="shared" si="0"/>
        <v>1</v>
      </c>
      <c r="F3" s="12" t="s">
        <v>21</v>
      </c>
      <c r="G3" s="26">
        <f t="shared" si="1"/>
        <v>18</v>
      </c>
      <c r="H3" s="13">
        <v>6.74</v>
      </c>
      <c r="I3" s="14"/>
      <c r="J3" s="15"/>
      <c r="K3" s="16"/>
      <c r="L3" s="22"/>
      <c r="M3" s="18"/>
      <c r="N3" s="237"/>
      <c r="O3" s="18"/>
      <c r="P3" s="19"/>
      <c r="Q3" s="20"/>
      <c r="R3" s="18"/>
      <c r="S3" s="20"/>
    </row>
    <row r="4" spans="1:19" x14ac:dyDescent="0.3">
      <c r="A4" s="28" t="s">
        <v>23</v>
      </c>
      <c r="B4" s="10">
        <v>44823</v>
      </c>
      <c r="C4" s="11" t="s">
        <v>20</v>
      </c>
      <c r="D4" s="26">
        <v>99</v>
      </c>
      <c r="E4" s="325">
        <f t="shared" si="0"/>
        <v>1</v>
      </c>
      <c r="F4" s="12" t="s">
        <v>21</v>
      </c>
      <c r="G4" s="26">
        <f t="shared" si="1"/>
        <v>18</v>
      </c>
      <c r="H4" s="13">
        <v>6.49</v>
      </c>
      <c r="I4" s="14"/>
      <c r="J4" s="15"/>
      <c r="K4" s="16"/>
      <c r="L4" s="22"/>
      <c r="M4" s="18"/>
      <c r="N4" s="237"/>
      <c r="O4" s="18"/>
      <c r="P4" s="19"/>
      <c r="Q4" s="20"/>
      <c r="R4" s="18"/>
      <c r="S4" s="20"/>
    </row>
    <row r="5" spans="1:19" x14ac:dyDescent="0.3">
      <c r="A5" s="28" t="s">
        <v>24</v>
      </c>
      <c r="B5" s="10">
        <v>44824</v>
      </c>
      <c r="C5" s="11" t="s">
        <v>20</v>
      </c>
      <c r="D5" s="26">
        <v>99</v>
      </c>
      <c r="E5" s="325">
        <f t="shared" si="0"/>
        <v>1</v>
      </c>
      <c r="F5" s="12" t="s">
        <v>21</v>
      </c>
      <c r="G5" s="26">
        <f t="shared" si="1"/>
        <v>19</v>
      </c>
      <c r="H5" s="13">
        <v>5.77</v>
      </c>
      <c r="I5" s="14"/>
      <c r="J5" s="15"/>
      <c r="K5" s="16"/>
      <c r="L5" s="22"/>
      <c r="M5" s="18"/>
      <c r="N5" s="237"/>
      <c r="O5" s="18"/>
      <c r="P5" s="19"/>
      <c r="Q5" s="20"/>
      <c r="R5" s="18"/>
      <c r="S5" s="20"/>
    </row>
    <row r="6" spans="1:19" x14ac:dyDescent="0.3">
      <c r="A6" s="28" t="s">
        <v>25</v>
      </c>
      <c r="B6" s="10">
        <v>44825</v>
      </c>
      <c r="C6" s="11" t="s">
        <v>26</v>
      </c>
      <c r="D6" s="26">
        <v>99</v>
      </c>
      <c r="E6" s="325">
        <f t="shared" si="0"/>
        <v>1</v>
      </c>
      <c r="F6" s="12" t="s">
        <v>21</v>
      </c>
      <c r="G6" s="26">
        <f t="shared" si="1"/>
        <v>20</v>
      </c>
      <c r="H6" s="13">
        <v>4.17</v>
      </c>
      <c r="I6" s="14"/>
      <c r="J6" s="15"/>
      <c r="K6" s="16"/>
      <c r="L6" s="17"/>
      <c r="M6" s="18"/>
      <c r="N6" s="237"/>
      <c r="O6" s="18"/>
      <c r="P6" s="19"/>
      <c r="Q6" s="20"/>
      <c r="R6" s="18"/>
      <c r="S6" s="20"/>
    </row>
    <row r="7" spans="1:19" x14ac:dyDescent="0.3">
      <c r="A7" s="28" t="s">
        <v>27</v>
      </c>
      <c r="B7" s="10">
        <v>44825</v>
      </c>
      <c r="C7" s="11" t="s">
        <v>28</v>
      </c>
      <c r="D7" s="26">
        <v>99</v>
      </c>
      <c r="E7" s="325">
        <f t="shared" si="0"/>
        <v>1</v>
      </c>
      <c r="F7" s="12" t="s">
        <v>21</v>
      </c>
      <c r="G7" s="26">
        <f t="shared" si="1"/>
        <v>20</v>
      </c>
      <c r="H7" s="13">
        <v>5.62</v>
      </c>
      <c r="I7" s="14"/>
      <c r="J7" s="15"/>
      <c r="K7" s="16"/>
      <c r="L7" s="22"/>
      <c r="M7" s="18"/>
      <c r="N7" s="237"/>
      <c r="O7" s="18"/>
      <c r="P7" s="19"/>
      <c r="Q7" s="20"/>
      <c r="R7" s="18"/>
      <c r="S7" s="20"/>
    </row>
    <row r="8" spans="1:19" s="183" customFormat="1" x14ac:dyDescent="0.3">
      <c r="A8" s="28" t="s">
        <v>29</v>
      </c>
      <c r="B8" s="10">
        <v>44825</v>
      </c>
      <c r="C8" s="11" t="s">
        <v>28</v>
      </c>
      <c r="D8" s="26">
        <v>99</v>
      </c>
      <c r="E8" s="325">
        <f t="shared" si="0"/>
        <v>1</v>
      </c>
      <c r="F8" s="12" t="s">
        <v>21</v>
      </c>
      <c r="G8" s="26">
        <f t="shared" si="1"/>
        <v>20</v>
      </c>
      <c r="H8" s="13">
        <v>4.54</v>
      </c>
      <c r="I8" s="14"/>
      <c r="J8" s="15"/>
      <c r="K8" s="16"/>
      <c r="L8" s="22"/>
      <c r="M8" s="18"/>
      <c r="N8" s="237"/>
      <c r="O8" s="18"/>
      <c r="P8" s="19"/>
      <c r="Q8" s="20"/>
      <c r="R8" s="18"/>
      <c r="S8" s="20"/>
    </row>
    <row r="9" spans="1:19" x14ac:dyDescent="0.3">
      <c r="A9" s="28" t="s">
        <v>30</v>
      </c>
      <c r="B9" s="10">
        <v>44826</v>
      </c>
      <c r="C9" s="11" t="s">
        <v>20</v>
      </c>
      <c r="D9" s="26">
        <v>99</v>
      </c>
      <c r="E9" s="325">
        <f t="shared" si="0"/>
        <v>1</v>
      </c>
      <c r="F9" s="12" t="s">
        <v>21</v>
      </c>
      <c r="G9" s="26">
        <f t="shared" si="1"/>
        <v>21</v>
      </c>
      <c r="H9" s="13">
        <v>7.57</v>
      </c>
      <c r="I9" s="14"/>
      <c r="J9" s="15"/>
      <c r="K9" s="16"/>
      <c r="L9" s="22"/>
      <c r="M9" s="18"/>
      <c r="N9" s="237"/>
      <c r="O9" s="18"/>
      <c r="P9" s="19"/>
      <c r="Q9" s="20"/>
      <c r="R9" s="18"/>
      <c r="S9" s="20"/>
    </row>
    <row r="10" spans="1:19" x14ac:dyDescent="0.3">
      <c r="A10" s="28" t="s">
        <v>31</v>
      </c>
      <c r="B10" s="10">
        <v>44826</v>
      </c>
      <c r="C10" s="11" t="s">
        <v>20</v>
      </c>
      <c r="D10" s="26">
        <v>99</v>
      </c>
      <c r="E10" s="325">
        <f t="shared" si="0"/>
        <v>1</v>
      </c>
      <c r="F10" s="12" t="s">
        <v>21</v>
      </c>
      <c r="G10" s="26">
        <f t="shared" si="1"/>
        <v>21</v>
      </c>
      <c r="H10" s="13">
        <v>6.18</v>
      </c>
      <c r="I10" s="14"/>
      <c r="J10" s="15"/>
      <c r="K10" s="16"/>
      <c r="L10" s="22"/>
      <c r="M10" s="18"/>
      <c r="N10" s="237"/>
      <c r="O10" s="18"/>
      <c r="P10" s="19"/>
      <c r="Q10" s="20"/>
      <c r="R10" s="18"/>
      <c r="S10" s="20"/>
    </row>
    <row r="11" spans="1:19" x14ac:dyDescent="0.3">
      <c r="A11" s="28" t="s">
        <v>32</v>
      </c>
      <c r="B11" s="10">
        <v>44827</v>
      </c>
      <c r="C11" s="11" t="s">
        <v>20</v>
      </c>
      <c r="D11" s="26">
        <v>99</v>
      </c>
      <c r="E11" s="325">
        <f t="shared" si="0"/>
        <v>1</v>
      </c>
      <c r="F11" s="12" t="s">
        <v>21</v>
      </c>
      <c r="G11" s="26">
        <f t="shared" si="1"/>
        <v>22</v>
      </c>
      <c r="H11" s="13">
        <v>6.4</v>
      </c>
      <c r="I11" s="14"/>
      <c r="J11" s="15"/>
      <c r="K11" s="16"/>
      <c r="L11" s="22"/>
      <c r="M11" s="18"/>
      <c r="N11" s="237"/>
      <c r="O11" s="18"/>
      <c r="P11" s="19"/>
      <c r="Q11" s="20"/>
      <c r="R11" s="18"/>
      <c r="S11" s="20"/>
    </row>
    <row r="12" spans="1:19" x14ac:dyDescent="0.3">
      <c r="A12" s="28" t="s">
        <v>33</v>
      </c>
      <c r="B12" s="10">
        <v>44827</v>
      </c>
      <c r="C12" s="11" t="s">
        <v>20</v>
      </c>
      <c r="D12" s="26">
        <v>99</v>
      </c>
      <c r="E12" s="325">
        <f t="shared" si="0"/>
        <v>1</v>
      </c>
      <c r="F12" s="12" t="s">
        <v>21</v>
      </c>
      <c r="G12" s="26">
        <f t="shared" si="1"/>
        <v>22</v>
      </c>
      <c r="H12" s="13">
        <v>5.88</v>
      </c>
      <c r="I12" s="14"/>
      <c r="J12" s="15"/>
      <c r="K12" s="16"/>
      <c r="L12" s="22"/>
      <c r="M12" s="18"/>
      <c r="N12" s="237"/>
      <c r="O12" s="18"/>
      <c r="P12" s="19"/>
      <c r="Q12" s="20"/>
      <c r="R12" s="18"/>
      <c r="S12" s="20"/>
    </row>
    <row r="13" spans="1:19" x14ac:dyDescent="0.3">
      <c r="A13" s="28" t="s">
        <v>34</v>
      </c>
      <c r="B13" s="10">
        <v>44827</v>
      </c>
      <c r="C13" s="11" t="s">
        <v>28</v>
      </c>
      <c r="D13" s="26">
        <v>99</v>
      </c>
      <c r="E13" s="325">
        <f t="shared" si="0"/>
        <v>1</v>
      </c>
      <c r="F13" s="12" t="s">
        <v>21</v>
      </c>
      <c r="G13" s="26">
        <f t="shared" si="1"/>
        <v>22</v>
      </c>
      <c r="H13" s="13">
        <v>7.17</v>
      </c>
      <c r="I13" s="14"/>
      <c r="J13" s="15"/>
      <c r="K13" s="16"/>
      <c r="L13" s="22"/>
      <c r="M13" s="18"/>
      <c r="N13" s="237"/>
      <c r="O13" s="18"/>
      <c r="P13" s="19"/>
      <c r="Q13" s="20"/>
      <c r="R13" s="18"/>
      <c r="S13" s="20"/>
    </row>
    <row r="14" spans="1:19" x14ac:dyDescent="0.3">
      <c r="A14" s="28" t="s">
        <v>35</v>
      </c>
      <c r="B14" s="10">
        <v>44827</v>
      </c>
      <c r="C14" s="11" t="s">
        <v>28</v>
      </c>
      <c r="D14" s="26">
        <v>99</v>
      </c>
      <c r="E14" s="325">
        <f t="shared" si="0"/>
        <v>1</v>
      </c>
      <c r="F14" s="12" t="s">
        <v>21</v>
      </c>
      <c r="G14" s="26">
        <f t="shared" si="1"/>
        <v>22</v>
      </c>
      <c r="H14" s="13">
        <v>6.02</v>
      </c>
      <c r="I14" s="14"/>
      <c r="J14" s="15"/>
      <c r="K14" s="16"/>
      <c r="L14" s="22"/>
      <c r="M14" s="18"/>
      <c r="N14" s="237"/>
      <c r="O14" s="18"/>
      <c r="P14" s="19"/>
      <c r="Q14" s="20"/>
      <c r="R14" s="18"/>
      <c r="S14" s="20"/>
    </row>
    <row r="15" spans="1:19" x14ac:dyDescent="0.3">
      <c r="A15" s="28" t="s">
        <v>36</v>
      </c>
      <c r="B15" s="10">
        <v>44833</v>
      </c>
      <c r="C15" s="11" t="s">
        <v>28</v>
      </c>
      <c r="D15" s="26">
        <v>99</v>
      </c>
      <c r="E15" s="325">
        <f t="shared" si="0"/>
        <v>1</v>
      </c>
      <c r="F15" s="12" t="s">
        <v>21</v>
      </c>
      <c r="G15" s="26">
        <f t="shared" si="1"/>
        <v>28</v>
      </c>
      <c r="H15" s="13">
        <v>2.12</v>
      </c>
      <c r="I15" s="14"/>
      <c r="J15" s="15"/>
      <c r="K15" s="16"/>
      <c r="L15" s="22"/>
      <c r="M15" s="18"/>
      <c r="N15" s="237"/>
      <c r="O15" s="18"/>
      <c r="P15" s="19"/>
      <c r="Q15" s="20"/>
      <c r="R15" s="18"/>
      <c r="S15" s="20"/>
    </row>
    <row r="16" spans="1:19" x14ac:dyDescent="0.3">
      <c r="A16" s="28" t="s">
        <v>37</v>
      </c>
      <c r="B16" s="10">
        <v>44838</v>
      </c>
      <c r="C16" s="11" t="s">
        <v>38</v>
      </c>
      <c r="D16" s="24">
        <v>0</v>
      </c>
      <c r="E16" s="25">
        <f t="shared" si="0"/>
        <v>0</v>
      </c>
      <c r="F16" s="12" t="s">
        <v>21</v>
      </c>
      <c r="G16" s="26">
        <f t="shared" si="1"/>
        <v>33</v>
      </c>
      <c r="H16" s="13">
        <v>7.02</v>
      </c>
      <c r="I16" s="14"/>
      <c r="J16" s="15"/>
      <c r="K16" s="16"/>
      <c r="L16" s="22"/>
      <c r="M16" s="18"/>
      <c r="N16" s="20"/>
      <c r="O16" s="18"/>
      <c r="P16" s="19"/>
      <c r="Q16" s="20"/>
      <c r="R16" s="18"/>
      <c r="S16" s="20"/>
    </row>
    <row r="17" spans="1:19" x14ac:dyDescent="0.3">
      <c r="A17" s="28" t="s">
        <v>39</v>
      </c>
      <c r="B17" s="10">
        <v>44838</v>
      </c>
      <c r="C17" s="11" t="s">
        <v>38</v>
      </c>
      <c r="D17" s="24">
        <v>0</v>
      </c>
      <c r="E17" s="25">
        <f t="shared" si="0"/>
        <v>0</v>
      </c>
      <c r="F17" s="12" t="s">
        <v>21</v>
      </c>
      <c r="G17" s="26">
        <f t="shared" si="1"/>
        <v>33</v>
      </c>
      <c r="H17" s="13">
        <v>5.9</v>
      </c>
      <c r="I17" s="14"/>
      <c r="J17" s="15"/>
      <c r="K17" s="16"/>
      <c r="L17" s="22"/>
      <c r="M17" s="18"/>
      <c r="N17" s="20"/>
      <c r="O17" s="18"/>
      <c r="P17" s="19"/>
      <c r="Q17" s="20"/>
      <c r="R17" s="18"/>
      <c r="S17" s="20"/>
    </row>
    <row r="18" spans="1:19" x14ac:dyDescent="0.3">
      <c r="A18" s="28" t="s">
        <v>40</v>
      </c>
      <c r="B18" s="10">
        <v>44838</v>
      </c>
      <c r="C18" s="11" t="s">
        <v>41</v>
      </c>
      <c r="D18" s="24">
        <v>0</v>
      </c>
      <c r="E18" s="25">
        <f t="shared" si="0"/>
        <v>0</v>
      </c>
      <c r="F18" s="12" t="s">
        <v>21</v>
      </c>
      <c r="G18" s="26">
        <f t="shared" si="1"/>
        <v>33</v>
      </c>
      <c r="H18" s="13">
        <v>6.53</v>
      </c>
      <c r="I18" s="14"/>
      <c r="J18" s="15"/>
      <c r="K18" s="16"/>
      <c r="L18" s="22"/>
      <c r="M18" s="18"/>
      <c r="N18" s="20"/>
      <c r="O18" s="18"/>
      <c r="P18" s="19"/>
      <c r="Q18" s="20"/>
      <c r="R18" s="18"/>
      <c r="S18" s="20"/>
    </row>
    <row r="19" spans="1:19" x14ac:dyDescent="0.3">
      <c r="A19" s="28" t="s">
        <v>42</v>
      </c>
      <c r="B19" s="10">
        <v>44838</v>
      </c>
      <c r="C19" s="11" t="s">
        <v>41</v>
      </c>
      <c r="D19" s="24">
        <v>0</v>
      </c>
      <c r="E19" s="25">
        <f t="shared" si="0"/>
        <v>0</v>
      </c>
      <c r="F19" s="12" t="s">
        <v>21</v>
      </c>
      <c r="G19" s="26">
        <f t="shared" si="1"/>
        <v>33</v>
      </c>
      <c r="H19" s="13">
        <v>4.72</v>
      </c>
      <c r="I19" s="14"/>
      <c r="J19" s="15"/>
      <c r="K19" s="16"/>
      <c r="L19" s="22"/>
      <c r="M19" s="18"/>
      <c r="N19" s="20"/>
      <c r="O19" s="18"/>
      <c r="P19" s="19"/>
      <c r="Q19" s="20"/>
      <c r="R19" s="18"/>
      <c r="S19" s="20"/>
    </row>
    <row r="20" spans="1:19" x14ac:dyDescent="0.3">
      <c r="A20" s="28" t="s">
        <v>43</v>
      </c>
      <c r="B20" s="10">
        <v>44840</v>
      </c>
      <c r="C20" s="11" t="s">
        <v>28</v>
      </c>
      <c r="D20" s="26">
        <v>99</v>
      </c>
      <c r="E20" s="325">
        <f t="shared" si="0"/>
        <v>1</v>
      </c>
      <c r="F20" s="12" t="s">
        <v>21</v>
      </c>
      <c r="G20" s="26">
        <f t="shared" si="1"/>
        <v>35</v>
      </c>
      <c r="H20" s="13">
        <v>7.58</v>
      </c>
      <c r="I20" s="14"/>
      <c r="J20" s="15"/>
      <c r="K20" s="16"/>
      <c r="L20" s="22"/>
      <c r="M20" s="18"/>
      <c r="N20" s="20"/>
      <c r="O20" s="18"/>
      <c r="P20" s="19"/>
      <c r="Q20" s="20"/>
      <c r="R20" s="18"/>
      <c r="S20" s="20"/>
    </row>
    <row r="21" spans="1:19" x14ac:dyDescent="0.3">
      <c r="A21" s="28" t="s">
        <v>44</v>
      </c>
      <c r="B21" s="10">
        <v>44840</v>
      </c>
      <c r="C21" s="11" t="s">
        <v>38</v>
      </c>
      <c r="D21" s="26">
        <v>99</v>
      </c>
      <c r="E21" s="325">
        <f t="shared" si="0"/>
        <v>1</v>
      </c>
      <c r="F21" s="12" t="s">
        <v>21</v>
      </c>
      <c r="G21" s="26">
        <f t="shared" si="1"/>
        <v>35</v>
      </c>
      <c r="H21" s="13">
        <v>4.67</v>
      </c>
      <c r="I21" s="14"/>
      <c r="J21" s="15"/>
      <c r="K21" s="16"/>
      <c r="L21" s="22"/>
      <c r="M21" s="18"/>
      <c r="N21" s="20"/>
      <c r="O21" s="18"/>
      <c r="P21" s="19"/>
      <c r="Q21" s="20"/>
      <c r="R21" s="18"/>
      <c r="S21" s="20"/>
    </row>
    <row r="22" spans="1:19" x14ac:dyDescent="0.3">
      <c r="A22" s="28" t="s">
        <v>45</v>
      </c>
      <c r="B22" s="10">
        <v>44840</v>
      </c>
      <c r="C22" s="11" t="s">
        <v>41</v>
      </c>
      <c r="D22" s="24">
        <v>0</v>
      </c>
      <c r="E22" s="25">
        <f t="shared" si="0"/>
        <v>0</v>
      </c>
      <c r="F22" s="12" t="s">
        <v>21</v>
      </c>
      <c r="G22" s="26">
        <f t="shared" si="1"/>
        <v>35</v>
      </c>
      <c r="H22" s="13">
        <v>6.91</v>
      </c>
      <c r="I22" s="14"/>
      <c r="J22" s="15"/>
      <c r="K22" s="16"/>
      <c r="L22" s="22"/>
      <c r="M22" s="18"/>
      <c r="N22" s="20"/>
      <c r="O22" s="18"/>
      <c r="P22" s="19"/>
      <c r="Q22" s="20"/>
      <c r="R22" s="18"/>
      <c r="S22" s="20"/>
    </row>
    <row r="23" spans="1:19" x14ac:dyDescent="0.3">
      <c r="A23" s="28" t="s">
        <v>46</v>
      </c>
      <c r="B23" s="10">
        <v>44852</v>
      </c>
      <c r="C23" s="11" t="s">
        <v>20</v>
      </c>
      <c r="D23" s="26">
        <v>99</v>
      </c>
      <c r="E23" s="325">
        <f t="shared" si="0"/>
        <v>1</v>
      </c>
      <c r="F23" s="12" t="s">
        <v>21</v>
      </c>
      <c r="G23" s="26">
        <f t="shared" si="1"/>
        <v>47</v>
      </c>
      <c r="H23" s="13">
        <v>3.07</v>
      </c>
      <c r="I23" s="14"/>
      <c r="J23" s="15"/>
      <c r="K23" s="16"/>
      <c r="L23" s="22"/>
      <c r="M23" s="18"/>
      <c r="N23" s="237"/>
      <c r="O23" s="18"/>
      <c r="P23" s="19"/>
      <c r="Q23" s="20"/>
      <c r="R23" s="18"/>
      <c r="S23" s="20"/>
    </row>
    <row r="24" spans="1:19" x14ac:dyDescent="0.3">
      <c r="A24" s="28" t="s">
        <v>47</v>
      </c>
      <c r="B24" s="10">
        <v>44852</v>
      </c>
      <c r="C24" s="11" t="s">
        <v>48</v>
      </c>
      <c r="D24" s="26">
        <v>99</v>
      </c>
      <c r="E24" s="325">
        <f t="shared" si="0"/>
        <v>1</v>
      </c>
      <c r="F24" s="12" t="s">
        <v>21</v>
      </c>
      <c r="G24" s="26">
        <f t="shared" si="1"/>
        <v>47</v>
      </c>
      <c r="H24" s="13">
        <v>3.59</v>
      </c>
      <c r="I24" s="14"/>
      <c r="J24" s="15"/>
      <c r="K24" s="16"/>
      <c r="L24" s="22"/>
      <c r="M24" s="18"/>
      <c r="N24" s="237"/>
      <c r="O24" s="18"/>
      <c r="P24" s="19"/>
      <c r="Q24" s="20"/>
      <c r="R24" s="18"/>
      <c r="S24" s="20"/>
    </row>
    <row r="25" spans="1:19" x14ac:dyDescent="0.3">
      <c r="A25" s="28" t="s">
        <v>49</v>
      </c>
      <c r="B25" s="10">
        <v>44854</v>
      </c>
      <c r="C25" s="11" t="s">
        <v>28</v>
      </c>
      <c r="D25" s="24">
        <v>0</v>
      </c>
      <c r="E25" s="25">
        <f t="shared" si="0"/>
        <v>0</v>
      </c>
      <c r="F25" s="12" t="s">
        <v>21</v>
      </c>
      <c r="G25" s="26">
        <f t="shared" si="1"/>
        <v>49</v>
      </c>
      <c r="H25" s="13">
        <v>4.51</v>
      </c>
      <c r="I25" s="14"/>
      <c r="J25" s="15"/>
      <c r="K25" s="16"/>
      <c r="L25" s="22"/>
      <c r="M25" s="18"/>
      <c r="N25" s="20"/>
      <c r="O25" s="18"/>
      <c r="P25" s="19"/>
      <c r="Q25" s="20"/>
      <c r="R25" s="18"/>
      <c r="S25" s="20"/>
    </row>
    <row r="26" spans="1:19" x14ac:dyDescent="0.3">
      <c r="A26" s="28" t="s">
        <v>50</v>
      </c>
      <c r="B26" s="10">
        <v>44854</v>
      </c>
      <c r="C26" s="11" t="s">
        <v>38</v>
      </c>
      <c r="D26" s="24">
        <v>0</v>
      </c>
      <c r="E26" s="25">
        <f t="shared" si="0"/>
        <v>0</v>
      </c>
      <c r="F26" s="12" t="s">
        <v>21</v>
      </c>
      <c r="G26" s="26">
        <f t="shared" si="1"/>
        <v>49</v>
      </c>
      <c r="H26" s="13">
        <v>4.97</v>
      </c>
      <c r="I26" s="14"/>
      <c r="J26" s="15"/>
      <c r="K26" s="16"/>
      <c r="L26" s="22"/>
      <c r="M26" s="18"/>
      <c r="N26" s="20"/>
      <c r="O26" s="18"/>
      <c r="P26" s="19"/>
      <c r="Q26" s="20"/>
      <c r="R26" s="18"/>
      <c r="S26" s="20"/>
    </row>
    <row r="27" spans="1:19" x14ac:dyDescent="0.3">
      <c r="A27" s="28" t="s">
        <v>51</v>
      </c>
      <c r="B27" s="10">
        <v>44854</v>
      </c>
      <c r="C27" s="11" t="s">
        <v>41</v>
      </c>
      <c r="D27" s="24">
        <v>0</v>
      </c>
      <c r="E27" s="25">
        <f t="shared" si="0"/>
        <v>0</v>
      </c>
      <c r="F27" s="12" t="s">
        <v>21</v>
      </c>
      <c r="G27" s="26">
        <f t="shared" si="1"/>
        <v>49</v>
      </c>
      <c r="H27" s="13">
        <v>6.71</v>
      </c>
      <c r="I27" s="14"/>
      <c r="J27" s="15"/>
      <c r="K27" s="16"/>
      <c r="L27" s="22"/>
      <c r="M27" s="18"/>
      <c r="N27" s="20"/>
      <c r="O27" s="18"/>
      <c r="P27" s="19"/>
      <c r="Q27" s="20"/>
      <c r="R27" s="18"/>
      <c r="S27" s="20"/>
    </row>
    <row r="28" spans="1:19" x14ac:dyDescent="0.3">
      <c r="A28" s="28" t="s">
        <v>52</v>
      </c>
      <c r="B28" s="10">
        <v>44858</v>
      </c>
      <c r="C28" s="11" t="s">
        <v>20</v>
      </c>
      <c r="D28" s="26">
        <v>99</v>
      </c>
      <c r="E28" s="325">
        <f t="shared" si="0"/>
        <v>1</v>
      </c>
      <c r="F28" s="12" t="s">
        <v>21</v>
      </c>
      <c r="G28" s="26">
        <f t="shared" si="1"/>
        <v>53</v>
      </c>
      <c r="H28" s="13">
        <v>3.36</v>
      </c>
      <c r="I28" s="14"/>
      <c r="J28" s="15"/>
      <c r="K28" s="16"/>
      <c r="L28" s="22"/>
      <c r="M28" s="18"/>
      <c r="N28" s="237"/>
      <c r="O28" s="18"/>
      <c r="P28" s="19"/>
      <c r="Q28" s="20"/>
      <c r="R28" s="18"/>
      <c r="S28" s="20"/>
    </row>
    <row r="29" spans="1:19" x14ac:dyDescent="0.3">
      <c r="A29" s="28" t="s">
        <v>53</v>
      </c>
      <c r="B29" s="10">
        <v>44858</v>
      </c>
      <c r="C29" s="11" t="s">
        <v>28</v>
      </c>
      <c r="D29" s="26">
        <v>99</v>
      </c>
      <c r="E29" s="325">
        <f t="shared" si="0"/>
        <v>1</v>
      </c>
      <c r="F29" s="12" t="s">
        <v>21</v>
      </c>
      <c r="G29" s="26">
        <f t="shared" si="1"/>
        <v>53</v>
      </c>
      <c r="H29" s="13">
        <v>4.07</v>
      </c>
      <c r="I29" s="14"/>
      <c r="J29" s="15"/>
      <c r="K29" s="16"/>
      <c r="L29" s="22"/>
      <c r="M29" s="18"/>
      <c r="N29" s="237"/>
      <c r="O29" s="18"/>
      <c r="P29" s="19"/>
      <c r="Q29" s="20"/>
      <c r="R29" s="18"/>
      <c r="S29" s="20"/>
    </row>
    <row r="30" spans="1:19" x14ac:dyDescent="0.3">
      <c r="A30" s="28" t="s">
        <v>54</v>
      </c>
      <c r="B30" s="10">
        <v>44862</v>
      </c>
      <c r="C30" s="11" t="s">
        <v>28</v>
      </c>
      <c r="D30" s="26">
        <v>99</v>
      </c>
      <c r="E30" s="325">
        <f t="shared" si="0"/>
        <v>1</v>
      </c>
      <c r="F30" s="12" t="s">
        <v>21</v>
      </c>
      <c r="G30" s="26">
        <f t="shared" si="1"/>
        <v>57</v>
      </c>
      <c r="H30" s="13">
        <v>3.07</v>
      </c>
      <c r="I30" s="14"/>
      <c r="J30" s="15"/>
      <c r="K30" s="16"/>
      <c r="L30" s="22"/>
      <c r="M30" s="18"/>
      <c r="N30" s="237"/>
      <c r="O30" s="18"/>
      <c r="P30" s="19"/>
      <c r="Q30" s="20"/>
      <c r="R30" s="18"/>
      <c r="S30" s="20"/>
    </row>
    <row r="31" spans="1:19" x14ac:dyDescent="0.3">
      <c r="A31" s="28" t="s">
        <v>55</v>
      </c>
      <c r="B31" s="10">
        <v>44875</v>
      </c>
      <c r="C31" s="11" t="s">
        <v>48</v>
      </c>
      <c r="D31" s="26">
        <v>99</v>
      </c>
      <c r="E31" s="325">
        <f t="shared" si="0"/>
        <v>1</v>
      </c>
      <c r="F31" s="12" t="s">
        <v>21</v>
      </c>
      <c r="G31" s="26">
        <f t="shared" si="1"/>
        <v>70</v>
      </c>
      <c r="H31" s="13">
        <v>6.59</v>
      </c>
      <c r="I31" s="14"/>
      <c r="J31" s="15"/>
      <c r="K31" s="16"/>
      <c r="L31" s="22"/>
      <c r="M31" s="18"/>
      <c r="N31" s="237"/>
      <c r="O31" s="18"/>
      <c r="P31" s="19"/>
      <c r="Q31" s="20"/>
      <c r="R31" s="18"/>
      <c r="S31" s="20"/>
    </row>
    <row r="32" spans="1:19" x14ac:dyDescent="0.3">
      <c r="A32" s="28" t="s">
        <v>56</v>
      </c>
      <c r="B32" s="10">
        <v>44879</v>
      </c>
      <c r="C32" s="11" t="s">
        <v>57</v>
      </c>
      <c r="D32" s="24">
        <v>0</v>
      </c>
      <c r="E32" s="25">
        <f t="shared" si="0"/>
        <v>0</v>
      </c>
      <c r="F32" s="12" t="s">
        <v>21</v>
      </c>
      <c r="G32" s="26">
        <f t="shared" si="1"/>
        <v>74</v>
      </c>
      <c r="H32" s="13">
        <v>2.83</v>
      </c>
      <c r="I32" s="14"/>
      <c r="J32" s="15"/>
      <c r="K32" s="16"/>
      <c r="L32" s="22"/>
      <c r="M32" s="18"/>
      <c r="N32" s="20"/>
      <c r="O32" s="18"/>
      <c r="P32" s="19"/>
      <c r="Q32" s="20"/>
      <c r="R32" s="18"/>
      <c r="S32" s="20"/>
    </row>
    <row r="33" spans="1:19" x14ac:dyDescent="0.3">
      <c r="A33" s="28" t="s">
        <v>58</v>
      </c>
      <c r="B33" s="10">
        <v>44879</v>
      </c>
      <c r="C33" s="11" t="s">
        <v>57</v>
      </c>
      <c r="D33" s="26">
        <v>99</v>
      </c>
      <c r="E33" s="325">
        <f t="shared" si="0"/>
        <v>1</v>
      </c>
      <c r="F33" s="12" t="s">
        <v>21</v>
      </c>
      <c r="G33" s="26">
        <f t="shared" si="1"/>
        <v>74</v>
      </c>
      <c r="H33" s="13">
        <v>5.52</v>
      </c>
      <c r="I33" s="14"/>
      <c r="J33" s="15"/>
      <c r="K33" s="16"/>
      <c r="L33" s="22"/>
      <c r="M33" s="18"/>
      <c r="N33" s="20"/>
      <c r="O33" s="18"/>
      <c r="P33" s="19"/>
      <c r="Q33" s="20"/>
      <c r="R33" s="18"/>
      <c r="S33" s="20"/>
    </row>
    <row r="34" spans="1:19" x14ac:dyDescent="0.3">
      <c r="A34" s="28" t="s">
        <v>59</v>
      </c>
      <c r="B34" s="10">
        <v>44879</v>
      </c>
      <c r="C34" s="11" t="s">
        <v>26</v>
      </c>
      <c r="D34" s="26">
        <v>99</v>
      </c>
      <c r="E34" s="325">
        <f t="shared" si="0"/>
        <v>1</v>
      </c>
      <c r="F34" s="12" t="s">
        <v>21</v>
      </c>
      <c r="G34" s="26">
        <f t="shared" ref="G34:G65" si="2">B34-DATE(2022,9,1)</f>
        <v>74</v>
      </c>
      <c r="H34" s="13">
        <v>6.15</v>
      </c>
      <c r="I34" s="14"/>
      <c r="J34" s="15"/>
      <c r="K34" s="16"/>
      <c r="L34" s="22"/>
      <c r="M34" s="18"/>
      <c r="N34" s="20"/>
      <c r="O34" s="18"/>
      <c r="P34" s="19"/>
      <c r="Q34" s="20"/>
      <c r="R34" s="18"/>
      <c r="S34" s="20"/>
    </row>
    <row r="35" spans="1:19" x14ac:dyDescent="0.3">
      <c r="A35" s="28" t="s">
        <v>60</v>
      </c>
      <c r="B35" s="10">
        <v>44881</v>
      </c>
      <c r="C35" s="11" t="s">
        <v>48</v>
      </c>
      <c r="D35" s="24">
        <v>3</v>
      </c>
      <c r="E35" s="25">
        <f t="shared" si="0"/>
        <v>0</v>
      </c>
      <c r="F35" s="12" t="s">
        <v>21</v>
      </c>
      <c r="G35" s="26">
        <f t="shared" si="2"/>
        <v>76</v>
      </c>
      <c r="H35" s="13">
        <v>4.54</v>
      </c>
      <c r="I35" s="14"/>
      <c r="J35" s="15"/>
      <c r="K35" s="16"/>
      <c r="L35" s="22"/>
      <c r="M35" s="18"/>
      <c r="N35" s="20"/>
      <c r="O35" s="18"/>
      <c r="P35" s="19"/>
      <c r="Q35" s="20"/>
      <c r="R35" s="18"/>
      <c r="S35" s="20"/>
    </row>
    <row r="36" spans="1:19" x14ac:dyDescent="0.3">
      <c r="A36" s="28" t="s">
        <v>61</v>
      </c>
      <c r="B36" s="10">
        <v>44881</v>
      </c>
      <c r="C36" s="11" t="s">
        <v>48</v>
      </c>
      <c r="D36" s="24">
        <v>8</v>
      </c>
      <c r="E36" s="25">
        <f t="shared" si="0"/>
        <v>0</v>
      </c>
      <c r="F36" s="12" t="s">
        <v>21</v>
      </c>
      <c r="G36" s="26">
        <f t="shared" si="2"/>
        <v>76</v>
      </c>
      <c r="H36" s="13">
        <v>6.12</v>
      </c>
      <c r="I36" s="14"/>
      <c r="J36" s="15"/>
      <c r="K36" s="16"/>
      <c r="L36" s="22"/>
      <c r="M36" s="18"/>
      <c r="N36" s="20"/>
      <c r="O36" s="18"/>
      <c r="P36" s="19"/>
      <c r="Q36" s="20"/>
      <c r="R36" s="18"/>
      <c r="S36" s="20"/>
    </row>
    <row r="37" spans="1:19" x14ac:dyDescent="0.3">
      <c r="A37" s="28" t="s">
        <v>62</v>
      </c>
      <c r="B37" s="10">
        <v>44887</v>
      </c>
      <c r="C37" s="11" t="s">
        <v>57</v>
      </c>
      <c r="D37" s="24">
        <v>99</v>
      </c>
      <c r="E37" s="25">
        <f t="shared" si="0"/>
        <v>1</v>
      </c>
      <c r="F37" s="12" t="s">
        <v>21</v>
      </c>
      <c r="G37" s="26">
        <f t="shared" si="2"/>
        <v>82</v>
      </c>
      <c r="H37" s="13">
        <v>5.76</v>
      </c>
      <c r="I37" s="14"/>
      <c r="J37" s="15"/>
      <c r="K37" s="16"/>
      <c r="L37" s="22"/>
      <c r="M37" s="18"/>
      <c r="N37" s="20"/>
      <c r="O37" s="18"/>
      <c r="P37" s="19"/>
      <c r="Q37" s="20"/>
      <c r="R37" s="18"/>
      <c r="S37" s="20"/>
    </row>
    <row r="38" spans="1:19" x14ac:dyDescent="0.3">
      <c r="A38" s="28" t="s">
        <v>63</v>
      </c>
      <c r="B38" s="10">
        <v>44887</v>
      </c>
      <c r="C38" s="11" t="s">
        <v>57</v>
      </c>
      <c r="D38" s="24">
        <v>0</v>
      </c>
      <c r="E38" s="25">
        <f t="shared" si="0"/>
        <v>0</v>
      </c>
      <c r="F38" s="12" t="s">
        <v>21</v>
      </c>
      <c r="G38" s="26">
        <f t="shared" si="2"/>
        <v>82</v>
      </c>
      <c r="H38" s="13">
        <v>3.04</v>
      </c>
      <c r="I38" s="14"/>
      <c r="J38" s="15"/>
      <c r="K38" s="16"/>
      <c r="L38" s="22"/>
      <c r="M38" s="18"/>
      <c r="N38" s="20"/>
      <c r="O38" s="18"/>
      <c r="P38" s="19"/>
      <c r="Q38" s="20"/>
      <c r="R38" s="18"/>
      <c r="S38" s="20"/>
    </row>
    <row r="39" spans="1:19" x14ac:dyDescent="0.3">
      <c r="A39" s="28" t="s">
        <v>64</v>
      </c>
      <c r="B39" s="10">
        <v>44889</v>
      </c>
      <c r="C39" s="11" t="s">
        <v>38</v>
      </c>
      <c r="D39" s="24">
        <v>0</v>
      </c>
      <c r="E39" s="25">
        <f t="shared" si="0"/>
        <v>0</v>
      </c>
      <c r="F39" s="12" t="s">
        <v>21</v>
      </c>
      <c r="G39" s="26">
        <f t="shared" si="2"/>
        <v>84</v>
      </c>
      <c r="H39" s="13">
        <v>2.68</v>
      </c>
      <c r="I39" s="14"/>
      <c r="J39" s="15"/>
      <c r="K39" s="16"/>
      <c r="L39" s="22"/>
      <c r="M39" s="18"/>
      <c r="N39" s="20"/>
      <c r="O39" s="18"/>
      <c r="P39" s="19"/>
      <c r="Q39" s="20"/>
      <c r="R39" s="18"/>
      <c r="S39" s="20"/>
    </row>
    <row r="40" spans="1:19" x14ac:dyDescent="0.3">
      <c r="A40" s="28" t="s">
        <v>65</v>
      </c>
      <c r="B40" s="10">
        <v>44889</v>
      </c>
      <c r="C40" s="11" t="s">
        <v>41</v>
      </c>
      <c r="D40" s="24">
        <v>0</v>
      </c>
      <c r="E40" s="25">
        <f t="shared" si="0"/>
        <v>0</v>
      </c>
      <c r="F40" s="12" t="s">
        <v>21</v>
      </c>
      <c r="G40" s="26">
        <f t="shared" si="2"/>
        <v>84</v>
      </c>
      <c r="H40" s="13">
        <v>4.5199999999999996</v>
      </c>
      <c r="I40" s="14"/>
      <c r="J40" s="15"/>
      <c r="K40" s="16"/>
      <c r="L40" s="22"/>
      <c r="M40" s="18"/>
      <c r="N40" s="20"/>
      <c r="O40" s="18"/>
      <c r="P40" s="19"/>
      <c r="Q40" s="20"/>
      <c r="R40" s="18"/>
      <c r="S40" s="20"/>
    </row>
    <row r="41" spans="1:19" x14ac:dyDescent="0.3">
      <c r="A41" s="28" t="s">
        <v>66</v>
      </c>
      <c r="B41" s="10">
        <v>44895</v>
      </c>
      <c r="C41" s="11" t="s">
        <v>38</v>
      </c>
      <c r="D41" s="24">
        <v>99</v>
      </c>
      <c r="E41" s="25">
        <f t="shared" si="0"/>
        <v>1</v>
      </c>
      <c r="F41" s="12" t="s">
        <v>21</v>
      </c>
      <c r="G41" s="26">
        <f t="shared" si="2"/>
        <v>90</v>
      </c>
      <c r="H41" s="13">
        <v>8.32</v>
      </c>
      <c r="I41" s="14"/>
      <c r="J41" s="15"/>
      <c r="K41" s="16"/>
      <c r="L41" s="22"/>
      <c r="M41" s="18"/>
      <c r="N41" s="20"/>
      <c r="O41" s="18"/>
      <c r="P41" s="19"/>
      <c r="Q41" s="20"/>
      <c r="R41" s="18"/>
      <c r="S41" s="20"/>
    </row>
    <row r="42" spans="1:19" x14ac:dyDescent="0.3">
      <c r="A42" s="28" t="s">
        <v>67</v>
      </c>
      <c r="B42" s="10">
        <v>44896</v>
      </c>
      <c r="C42" s="11" t="s">
        <v>48</v>
      </c>
      <c r="D42" s="24">
        <v>99</v>
      </c>
      <c r="E42" s="25">
        <f t="shared" si="0"/>
        <v>1</v>
      </c>
      <c r="F42" s="12" t="s">
        <v>21</v>
      </c>
      <c r="G42" s="26">
        <f t="shared" si="2"/>
        <v>91</v>
      </c>
      <c r="H42" s="13">
        <v>6.19</v>
      </c>
      <c r="I42" s="14"/>
      <c r="J42" s="15"/>
      <c r="K42" s="16"/>
      <c r="L42" s="22"/>
      <c r="M42" s="18"/>
      <c r="N42" s="20"/>
      <c r="O42" s="18"/>
      <c r="P42" s="19"/>
      <c r="Q42" s="20"/>
      <c r="R42" s="18"/>
      <c r="S42" s="20"/>
    </row>
    <row r="43" spans="1:19" x14ac:dyDescent="0.3">
      <c r="A43" s="28" t="s">
        <v>68</v>
      </c>
      <c r="B43" s="10">
        <v>44907</v>
      </c>
      <c r="C43" s="11" t="s">
        <v>38</v>
      </c>
      <c r="D43" s="24">
        <v>0</v>
      </c>
      <c r="E43" s="25">
        <f t="shared" si="0"/>
        <v>0</v>
      </c>
      <c r="F43" s="12" t="s">
        <v>21</v>
      </c>
      <c r="G43" s="26">
        <f t="shared" si="2"/>
        <v>102</v>
      </c>
      <c r="H43" s="13">
        <v>7.73</v>
      </c>
      <c r="I43" s="14"/>
      <c r="J43" s="15"/>
      <c r="K43" s="16"/>
      <c r="L43" s="22"/>
      <c r="M43" s="18"/>
      <c r="N43" s="20"/>
      <c r="O43" s="18"/>
      <c r="P43" s="19"/>
      <c r="Q43" s="20"/>
      <c r="R43" s="18"/>
      <c r="S43" s="20"/>
    </row>
    <row r="44" spans="1:19" x14ac:dyDescent="0.3">
      <c r="A44" s="28" t="s">
        <v>69</v>
      </c>
      <c r="B44" s="10">
        <v>44907</v>
      </c>
      <c r="C44" s="11" t="s">
        <v>38</v>
      </c>
      <c r="D44" s="24">
        <v>99</v>
      </c>
      <c r="E44" s="25">
        <f t="shared" si="0"/>
        <v>1</v>
      </c>
      <c r="F44" s="12" t="s">
        <v>21</v>
      </c>
      <c r="G44" s="26">
        <f t="shared" si="2"/>
        <v>102</v>
      </c>
      <c r="H44" s="13">
        <v>7.14</v>
      </c>
      <c r="I44" s="14"/>
      <c r="J44" s="15"/>
      <c r="K44" s="16"/>
      <c r="L44" s="22"/>
      <c r="M44" s="18"/>
      <c r="N44" s="20"/>
      <c r="O44" s="18"/>
      <c r="P44" s="19"/>
      <c r="Q44" s="20"/>
      <c r="R44" s="18"/>
      <c r="S44" s="20"/>
    </row>
    <row r="45" spans="1:19" x14ac:dyDescent="0.3">
      <c r="A45" s="28" t="s">
        <v>70</v>
      </c>
      <c r="B45" s="10">
        <v>44910</v>
      </c>
      <c r="C45" s="11" t="s">
        <v>26</v>
      </c>
      <c r="D45" s="24">
        <v>99</v>
      </c>
      <c r="E45" s="25">
        <f t="shared" si="0"/>
        <v>1</v>
      </c>
      <c r="F45" s="12" t="s">
        <v>21</v>
      </c>
      <c r="G45" s="26">
        <f t="shared" si="2"/>
        <v>105</v>
      </c>
      <c r="H45" s="13">
        <v>5.72</v>
      </c>
      <c r="I45" s="14"/>
      <c r="J45" s="15"/>
      <c r="K45" s="16"/>
      <c r="L45" s="22"/>
      <c r="M45" s="18"/>
      <c r="N45" s="20"/>
      <c r="O45" s="18"/>
      <c r="P45" s="19"/>
      <c r="Q45" s="20"/>
      <c r="R45" s="18"/>
      <c r="S45" s="20"/>
    </row>
    <row r="46" spans="1:19" x14ac:dyDescent="0.3">
      <c r="A46" s="28" t="s">
        <v>71</v>
      </c>
      <c r="B46" s="10">
        <v>44914</v>
      </c>
      <c r="C46" s="11" t="s">
        <v>38</v>
      </c>
      <c r="D46" s="24">
        <v>0</v>
      </c>
      <c r="E46" s="25">
        <f t="shared" si="0"/>
        <v>0</v>
      </c>
      <c r="F46" s="12" t="s">
        <v>21</v>
      </c>
      <c r="G46" s="26">
        <f t="shared" si="2"/>
        <v>109</v>
      </c>
      <c r="H46" s="13">
        <v>3.87</v>
      </c>
      <c r="I46" s="14"/>
      <c r="J46" s="15"/>
      <c r="K46" s="16"/>
      <c r="L46" s="22"/>
      <c r="M46" s="18"/>
      <c r="N46" s="20"/>
      <c r="O46" s="18"/>
      <c r="P46" s="19"/>
      <c r="Q46" s="20"/>
      <c r="R46" s="18"/>
      <c r="S46" s="20"/>
    </row>
    <row r="47" spans="1:19" x14ac:dyDescent="0.3">
      <c r="A47" s="28" t="s">
        <v>72</v>
      </c>
      <c r="B47" s="10">
        <v>44914</v>
      </c>
      <c r="C47" s="11" t="s">
        <v>41</v>
      </c>
      <c r="D47" s="24">
        <v>0</v>
      </c>
      <c r="E47" s="25">
        <f t="shared" si="0"/>
        <v>0</v>
      </c>
      <c r="F47" s="12" t="s">
        <v>21</v>
      </c>
      <c r="G47" s="26">
        <f t="shared" si="2"/>
        <v>109</v>
      </c>
      <c r="H47" s="13">
        <v>6.15</v>
      </c>
      <c r="I47" s="14"/>
      <c r="J47" s="15"/>
      <c r="K47" s="16"/>
      <c r="L47" s="22"/>
      <c r="M47" s="18"/>
      <c r="N47" s="20"/>
      <c r="O47" s="18"/>
      <c r="P47" s="19"/>
      <c r="Q47" s="20"/>
      <c r="R47" s="18"/>
      <c r="S47" s="20"/>
    </row>
    <row r="48" spans="1:19" x14ac:dyDescent="0.3">
      <c r="A48" s="28" t="s">
        <v>73</v>
      </c>
      <c r="B48" s="10">
        <v>44914</v>
      </c>
      <c r="C48" s="11" t="s">
        <v>48</v>
      </c>
      <c r="D48" s="24">
        <v>99</v>
      </c>
      <c r="E48" s="25">
        <f t="shared" si="0"/>
        <v>1</v>
      </c>
      <c r="F48" s="12" t="s">
        <v>74</v>
      </c>
      <c r="G48" s="26">
        <f t="shared" si="2"/>
        <v>109</v>
      </c>
      <c r="H48" s="13">
        <v>6.75</v>
      </c>
      <c r="I48" s="14"/>
      <c r="J48" s="15"/>
      <c r="K48" s="16"/>
      <c r="L48" s="22"/>
      <c r="M48" s="18"/>
      <c r="N48" s="20"/>
      <c r="O48" s="18"/>
      <c r="P48" s="19"/>
      <c r="Q48" s="20"/>
      <c r="R48" s="18"/>
      <c r="S48" s="20"/>
    </row>
    <row r="49" spans="1:19" x14ac:dyDescent="0.3">
      <c r="A49" s="28" t="s">
        <v>75</v>
      </c>
      <c r="B49" s="10">
        <v>44914</v>
      </c>
      <c r="C49" s="11" t="s">
        <v>48</v>
      </c>
      <c r="D49" s="24">
        <v>99</v>
      </c>
      <c r="E49" s="25">
        <f t="shared" si="0"/>
        <v>1</v>
      </c>
      <c r="F49" s="12" t="s">
        <v>76</v>
      </c>
      <c r="G49" s="26">
        <f t="shared" si="2"/>
        <v>109</v>
      </c>
      <c r="H49" s="13">
        <v>6.67</v>
      </c>
      <c r="I49" s="14"/>
      <c r="J49" s="15"/>
      <c r="K49" s="16"/>
      <c r="L49" s="22"/>
      <c r="M49" s="18"/>
      <c r="N49" s="20"/>
      <c r="O49" s="18"/>
      <c r="P49" s="19"/>
      <c r="Q49" s="20"/>
      <c r="R49" s="18"/>
      <c r="S49" s="20"/>
    </row>
    <row r="50" spans="1:19" x14ac:dyDescent="0.3">
      <c r="A50" s="28" t="s">
        <v>77</v>
      </c>
      <c r="B50" s="10">
        <v>44915</v>
      </c>
      <c r="C50" s="11" t="s">
        <v>48</v>
      </c>
      <c r="D50" s="24">
        <v>0</v>
      </c>
      <c r="E50" s="25">
        <f t="shared" si="0"/>
        <v>0</v>
      </c>
      <c r="F50" s="12" t="s">
        <v>78</v>
      </c>
      <c r="G50" s="26">
        <f t="shared" si="2"/>
        <v>110</v>
      </c>
      <c r="H50" s="13">
        <v>4.2</v>
      </c>
      <c r="I50" s="14"/>
      <c r="J50" s="15"/>
      <c r="K50" s="16"/>
      <c r="L50" s="22"/>
      <c r="M50" s="18"/>
      <c r="N50" s="20"/>
      <c r="O50" s="18"/>
      <c r="P50" s="19"/>
      <c r="Q50" s="20"/>
      <c r="R50" s="18"/>
      <c r="S50" s="20"/>
    </row>
    <row r="51" spans="1:19" x14ac:dyDescent="0.3">
      <c r="A51" s="28" t="s">
        <v>79</v>
      </c>
      <c r="B51" s="10">
        <v>44915</v>
      </c>
      <c r="C51" s="11" t="s">
        <v>48</v>
      </c>
      <c r="D51" s="24">
        <v>99</v>
      </c>
      <c r="E51" s="25">
        <f t="shared" si="0"/>
        <v>1</v>
      </c>
      <c r="F51" s="12" t="s">
        <v>78</v>
      </c>
      <c r="G51" s="26">
        <f t="shared" si="2"/>
        <v>110</v>
      </c>
      <c r="H51" s="13">
        <v>5.19</v>
      </c>
      <c r="I51" s="14"/>
      <c r="J51" s="15"/>
      <c r="K51" s="16"/>
      <c r="L51" s="22"/>
      <c r="M51" s="18"/>
      <c r="N51" s="20"/>
      <c r="O51" s="18"/>
      <c r="P51" s="19"/>
      <c r="Q51" s="20"/>
      <c r="R51" s="18"/>
      <c r="S51" s="20"/>
    </row>
    <row r="52" spans="1:19" x14ac:dyDescent="0.3">
      <c r="A52" s="28" t="s">
        <v>80</v>
      </c>
      <c r="B52" s="10">
        <v>44935</v>
      </c>
      <c r="C52" s="11" t="s">
        <v>57</v>
      </c>
      <c r="D52" s="24">
        <v>99</v>
      </c>
      <c r="E52" s="25">
        <f t="shared" si="0"/>
        <v>1</v>
      </c>
      <c r="F52" s="12" t="s">
        <v>21</v>
      </c>
      <c r="G52" s="26">
        <f t="shared" si="2"/>
        <v>130</v>
      </c>
      <c r="H52" s="13">
        <v>6.06</v>
      </c>
      <c r="I52" s="14"/>
      <c r="J52" s="15"/>
      <c r="K52" s="16"/>
      <c r="L52" s="22"/>
      <c r="M52" s="18"/>
      <c r="N52" s="20"/>
      <c r="O52" s="18"/>
      <c r="P52" s="19"/>
      <c r="Q52" s="20"/>
      <c r="R52" s="18"/>
      <c r="S52" s="20"/>
    </row>
    <row r="53" spans="1:19" x14ac:dyDescent="0.3">
      <c r="A53" s="28" t="s">
        <v>81</v>
      </c>
      <c r="B53" s="10">
        <v>44935</v>
      </c>
      <c r="C53" s="11" t="s">
        <v>48</v>
      </c>
      <c r="D53" s="24">
        <v>0</v>
      </c>
      <c r="E53" s="25">
        <f t="shared" si="0"/>
        <v>0</v>
      </c>
      <c r="F53" s="12" t="s">
        <v>21</v>
      </c>
      <c r="G53" s="26">
        <f t="shared" si="2"/>
        <v>130</v>
      </c>
      <c r="H53" s="13">
        <v>7.9</v>
      </c>
      <c r="I53" s="14"/>
      <c r="J53" s="15"/>
      <c r="K53" s="16"/>
      <c r="L53" s="22"/>
      <c r="M53" s="18"/>
      <c r="N53" s="20"/>
      <c r="O53" s="18"/>
      <c r="P53" s="19"/>
      <c r="Q53" s="20"/>
      <c r="R53" s="18"/>
      <c r="S53" s="20"/>
    </row>
    <row r="54" spans="1:19" x14ac:dyDescent="0.3">
      <c r="A54" s="28" t="s">
        <v>82</v>
      </c>
      <c r="B54" s="10">
        <v>44935</v>
      </c>
      <c r="C54" s="11" t="s">
        <v>48</v>
      </c>
      <c r="D54" s="24">
        <v>3</v>
      </c>
      <c r="E54" s="25">
        <f t="shared" si="0"/>
        <v>0</v>
      </c>
      <c r="F54" s="12" t="s">
        <v>78</v>
      </c>
      <c r="G54" s="26">
        <f t="shared" si="2"/>
        <v>130</v>
      </c>
      <c r="H54" s="13">
        <v>2.14</v>
      </c>
      <c r="I54" s="14"/>
      <c r="J54" s="15"/>
      <c r="K54" s="16"/>
      <c r="L54" s="22"/>
      <c r="M54" s="18"/>
      <c r="N54" s="20"/>
      <c r="O54" s="18"/>
      <c r="P54" s="19"/>
      <c r="Q54" s="20"/>
      <c r="R54" s="18"/>
      <c r="S54" s="20"/>
    </row>
    <row r="55" spans="1:19" x14ac:dyDescent="0.3">
      <c r="A55" s="28" t="s">
        <v>83</v>
      </c>
      <c r="B55" s="10">
        <v>44938</v>
      </c>
      <c r="C55" s="11" t="s">
        <v>48</v>
      </c>
      <c r="D55" s="24">
        <v>7</v>
      </c>
      <c r="E55" s="25">
        <f t="shared" si="0"/>
        <v>0</v>
      </c>
      <c r="F55" s="12" t="s">
        <v>76</v>
      </c>
      <c r="G55" s="26">
        <f t="shared" si="2"/>
        <v>133</v>
      </c>
      <c r="H55" s="13">
        <v>4.28</v>
      </c>
      <c r="I55" s="14"/>
      <c r="J55" s="15"/>
      <c r="K55" s="16"/>
      <c r="L55" s="22"/>
      <c r="M55" s="18"/>
      <c r="N55" s="20"/>
      <c r="O55" s="18"/>
      <c r="P55" s="19"/>
      <c r="Q55" s="20"/>
      <c r="R55" s="18"/>
      <c r="S55" s="20"/>
    </row>
    <row r="56" spans="1:19" x14ac:dyDescent="0.3">
      <c r="A56" s="28" t="s">
        <v>84</v>
      </c>
      <c r="B56" s="10">
        <v>44939</v>
      </c>
      <c r="C56" s="11" t="s">
        <v>57</v>
      </c>
      <c r="D56" s="24">
        <v>99</v>
      </c>
      <c r="E56" s="25">
        <f t="shared" si="0"/>
        <v>1</v>
      </c>
      <c r="F56" s="12" t="s">
        <v>21</v>
      </c>
      <c r="G56" s="26">
        <f t="shared" si="2"/>
        <v>134</v>
      </c>
      <c r="H56" s="13">
        <v>4.6900000000000004</v>
      </c>
      <c r="I56" s="14"/>
      <c r="J56" s="15"/>
      <c r="K56" s="16"/>
      <c r="L56" s="22"/>
      <c r="M56" s="18"/>
      <c r="N56" s="20"/>
      <c r="O56" s="18"/>
      <c r="P56" s="19"/>
      <c r="Q56" s="20"/>
      <c r="R56" s="18"/>
      <c r="S56" s="20"/>
    </row>
    <row r="57" spans="1:19" x14ac:dyDescent="0.3">
      <c r="A57" s="28" t="s">
        <v>85</v>
      </c>
      <c r="B57" s="10">
        <v>44942</v>
      </c>
      <c r="C57" s="11" t="s">
        <v>26</v>
      </c>
      <c r="D57" s="24">
        <v>15</v>
      </c>
      <c r="E57" s="25">
        <f t="shared" si="0"/>
        <v>1</v>
      </c>
      <c r="F57" s="12" t="s">
        <v>21</v>
      </c>
      <c r="G57" s="26">
        <f t="shared" si="2"/>
        <v>137</v>
      </c>
      <c r="H57" s="13">
        <v>8.75</v>
      </c>
      <c r="I57" s="14"/>
      <c r="J57" s="15"/>
      <c r="K57" s="16"/>
      <c r="L57" s="22"/>
      <c r="M57" s="18"/>
      <c r="N57" s="20"/>
      <c r="O57" s="18"/>
      <c r="P57" s="19"/>
      <c r="Q57" s="20"/>
      <c r="R57" s="18"/>
      <c r="S57" s="20"/>
    </row>
    <row r="58" spans="1:19" x14ac:dyDescent="0.3">
      <c r="A58" s="28" t="s">
        <v>86</v>
      </c>
      <c r="B58" s="10">
        <v>44942</v>
      </c>
      <c r="C58" s="11" t="s">
        <v>48</v>
      </c>
      <c r="D58" s="24">
        <v>0</v>
      </c>
      <c r="E58" s="25">
        <f t="shared" si="0"/>
        <v>0</v>
      </c>
      <c r="F58" s="12" t="s">
        <v>78</v>
      </c>
      <c r="G58" s="26">
        <f t="shared" si="2"/>
        <v>137</v>
      </c>
      <c r="H58" s="13">
        <v>6.15</v>
      </c>
      <c r="I58" s="14"/>
      <c r="J58" s="15"/>
      <c r="K58" s="16"/>
      <c r="L58" s="22"/>
      <c r="M58" s="18"/>
      <c r="N58" s="20"/>
      <c r="O58" s="18"/>
      <c r="P58" s="19"/>
      <c r="Q58" s="20"/>
      <c r="R58" s="18"/>
      <c r="S58" s="20"/>
    </row>
    <row r="59" spans="1:19" x14ac:dyDescent="0.3">
      <c r="A59" s="28" t="s">
        <v>87</v>
      </c>
      <c r="B59" s="10">
        <v>44942</v>
      </c>
      <c r="C59" s="11" t="s">
        <v>48</v>
      </c>
      <c r="D59" s="24">
        <v>0</v>
      </c>
      <c r="E59" s="25">
        <f t="shared" si="0"/>
        <v>0</v>
      </c>
      <c r="F59" s="12" t="s">
        <v>78</v>
      </c>
      <c r="G59" s="26">
        <f t="shared" si="2"/>
        <v>137</v>
      </c>
      <c r="H59" s="13">
        <v>3.46</v>
      </c>
      <c r="I59" s="14"/>
      <c r="J59" s="15"/>
      <c r="K59" s="16"/>
      <c r="L59" s="22"/>
      <c r="M59" s="18"/>
      <c r="N59" s="20"/>
      <c r="O59" s="18"/>
      <c r="P59" s="19"/>
      <c r="Q59" s="20"/>
      <c r="R59" s="18"/>
      <c r="S59" s="20"/>
    </row>
    <row r="60" spans="1:19" x14ac:dyDescent="0.3">
      <c r="A60" s="28" t="s">
        <v>88</v>
      </c>
      <c r="B60" s="10">
        <v>44944</v>
      </c>
      <c r="C60" s="11" t="s">
        <v>57</v>
      </c>
      <c r="D60" s="24">
        <v>0</v>
      </c>
      <c r="E60" s="25">
        <f t="shared" si="0"/>
        <v>0</v>
      </c>
      <c r="F60" s="12" t="s">
        <v>21</v>
      </c>
      <c r="G60" s="26">
        <f t="shared" si="2"/>
        <v>139</v>
      </c>
      <c r="H60" s="13">
        <v>5.43</v>
      </c>
      <c r="I60" s="14"/>
      <c r="J60" s="15"/>
      <c r="K60" s="16"/>
      <c r="L60" s="22"/>
      <c r="M60" s="18"/>
      <c r="N60" s="20"/>
      <c r="O60" s="18"/>
      <c r="P60" s="19"/>
      <c r="Q60" s="20"/>
      <c r="R60" s="18"/>
      <c r="S60" s="20"/>
    </row>
    <row r="61" spans="1:19" x14ac:dyDescent="0.3">
      <c r="A61" s="28" t="s">
        <v>89</v>
      </c>
      <c r="B61" s="10">
        <v>44944</v>
      </c>
      <c r="C61" s="11" t="s">
        <v>48</v>
      </c>
      <c r="D61" s="24">
        <v>0</v>
      </c>
      <c r="E61" s="25">
        <f t="shared" si="0"/>
        <v>0</v>
      </c>
      <c r="F61" s="12" t="s">
        <v>21</v>
      </c>
      <c r="G61" s="26">
        <f t="shared" si="2"/>
        <v>139</v>
      </c>
      <c r="H61" s="13">
        <v>4.5199999999999996</v>
      </c>
      <c r="I61" s="14"/>
      <c r="J61" s="15"/>
      <c r="K61" s="16"/>
      <c r="L61" s="22"/>
      <c r="M61" s="18"/>
      <c r="N61" s="20"/>
      <c r="O61" s="18"/>
      <c r="P61" s="19"/>
      <c r="Q61" s="20"/>
      <c r="R61" s="18"/>
      <c r="S61" s="20"/>
    </row>
    <row r="62" spans="1:19" x14ac:dyDescent="0.3">
      <c r="A62" s="28" t="s">
        <v>90</v>
      </c>
      <c r="B62" s="10">
        <v>44949</v>
      </c>
      <c r="C62" s="11" t="s">
        <v>48</v>
      </c>
      <c r="D62" s="24">
        <v>99</v>
      </c>
      <c r="E62" s="25">
        <f t="shared" si="0"/>
        <v>1</v>
      </c>
      <c r="F62" s="12" t="s">
        <v>74</v>
      </c>
      <c r="G62" s="26">
        <f t="shared" si="2"/>
        <v>144</v>
      </c>
      <c r="H62" s="13">
        <v>7.88</v>
      </c>
      <c r="I62" s="14"/>
      <c r="J62" s="15"/>
      <c r="K62" s="16"/>
      <c r="L62" s="22"/>
      <c r="M62" s="18"/>
      <c r="N62" s="20"/>
      <c r="O62" s="18"/>
      <c r="P62" s="19"/>
      <c r="Q62" s="20"/>
      <c r="R62" s="18"/>
      <c r="S62" s="20"/>
    </row>
    <row r="63" spans="1:19" x14ac:dyDescent="0.3">
      <c r="A63" s="28" t="s">
        <v>91</v>
      </c>
      <c r="B63" s="10">
        <v>44951</v>
      </c>
      <c r="C63" s="11" t="s">
        <v>57</v>
      </c>
      <c r="D63" s="24">
        <v>0</v>
      </c>
      <c r="E63" s="25">
        <f t="shared" si="0"/>
        <v>0</v>
      </c>
      <c r="F63" s="12" t="s">
        <v>21</v>
      </c>
      <c r="G63" s="26">
        <f t="shared" si="2"/>
        <v>146</v>
      </c>
      <c r="H63" s="13">
        <v>7.44</v>
      </c>
      <c r="I63" s="14"/>
      <c r="J63" s="15"/>
      <c r="K63" s="16"/>
      <c r="L63" s="22"/>
      <c r="M63" s="18"/>
      <c r="N63" s="20"/>
      <c r="O63" s="18"/>
      <c r="P63" s="19"/>
      <c r="Q63" s="20"/>
      <c r="R63" s="18"/>
      <c r="S63" s="20"/>
    </row>
    <row r="64" spans="1:19" x14ac:dyDescent="0.3">
      <c r="A64" s="28" t="s">
        <v>92</v>
      </c>
      <c r="B64" s="10">
        <v>44951</v>
      </c>
      <c r="C64" s="11" t="s">
        <v>48</v>
      </c>
      <c r="D64" s="24">
        <v>0</v>
      </c>
      <c r="E64" s="25">
        <f t="shared" si="0"/>
        <v>0</v>
      </c>
      <c r="F64" s="12" t="s">
        <v>21</v>
      </c>
      <c r="G64" s="26">
        <f t="shared" si="2"/>
        <v>146</v>
      </c>
      <c r="H64" s="13">
        <v>4.9800000000000004</v>
      </c>
      <c r="I64" s="14"/>
      <c r="J64" s="15"/>
      <c r="K64" s="16"/>
      <c r="L64" s="22"/>
      <c r="M64" s="18"/>
      <c r="N64" s="20"/>
      <c r="O64" s="18"/>
      <c r="P64" s="19"/>
      <c r="Q64" s="20"/>
      <c r="R64" s="18"/>
      <c r="S64" s="20"/>
    </row>
    <row r="65" spans="1:19" x14ac:dyDescent="0.3">
      <c r="A65" s="28" t="s">
        <v>93</v>
      </c>
      <c r="B65" s="10">
        <v>44951</v>
      </c>
      <c r="C65" s="11" t="s">
        <v>41</v>
      </c>
      <c r="D65" s="24">
        <v>0</v>
      </c>
      <c r="E65" s="25">
        <f t="shared" si="0"/>
        <v>0</v>
      </c>
      <c r="F65" s="12" t="s">
        <v>21</v>
      </c>
      <c r="G65" s="26">
        <f t="shared" si="2"/>
        <v>146</v>
      </c>
      <c r="H65" s="13">
        <v>7.57</v>
      </c>
      <c r="I65" s="14"/>
      <c r="J65" s="15"/>
      <c r="K65" s="16"/>
      <c r="L65" s="22"/>
      <c r="M65" s="18"/>
      <c r="N65" s="20"/>
      <c r="O65" s="18"/>
      <c r="P65" s="19"/>
      <c r="Q65" s="20"/>
      <c r="R65" s="18"/>
      <c r="S65" s="20"/>
    </row>
    <row r="66" spans="1:19" x14ac:dyDescent="0.3">
      <c r="A66" s="28" t="s">
        <v>94</v>
      </c>
      <c r="B66" s="10">
        <v>44953</v>
      </c>
      <c r="C66" s="11" t="s">
        <v>48</v>
      </c>
      <c r="D66" s="24">
        <v>0</v>
      </c>
      <c r="E66" s="25">
        <f t="shared" ref="E66:E129" si="3">IF(D66&gt;14,1,IF(D66="","",0))</f>
        <v>0</v>
      </c>
      <c r="F66" s="12" t="s">
        <v>76</v>
      </c>
      <c r="G66" s="26">
        <f t="shared" ref="G66:G102" si="4">B66-DATE(2022,9,1)</f>
        <v>148</v>
      </c>
      <c r="H66" s="13">
        <v>6.06</v>
      </c>
      <c r="I66" s="14"/>
      <c r="J66" s="15"/>
      <c r="K66" s="16"/>
      <c r="L66" s="22"/>
      <c r="M66" s="18"/>
      <c r="N66" s="20"/>
      <c r="O66" s="18"/>
      <c r="P66" s="19"/>
      <c r="Q66" s="20"/>
      <c r="R66" s="18"/>
      <c r="S66" s="20"/>
    </row>
    <row r="67" spans="1:19" x14ac:dyDescent="0.3">
      <c r="A67" s="28" t="s">
        <v>95</v>
      </c>
      <c r="B67" s="10">
        <v>44953</v>
      </c>
      <c r="C67" s="11" t="s">
        <v>48</v>
      </c>
      <c r="D67" s="24">
        <v>99</v>
      </c>
      <c r="E67" s="25">
        <f t="shared" si="3"/>
        <v>1</v>
      </c>
      <c r="F67" s="12" t="s">
        <v>74</v>
      </c>
      <c r="G67" s="26">
        <f t="shared" si="4"/>
        <v>148</v>
      </c>
      <c r="H67" s="13">
        <v>5.19</v>
      </c>
      <c r="I67" s="14"/>
      <c r="J67" s="15"/>
      <c r="K67" s="16"/>
      <c r="L67" s="22"/>
      <c r="M67" s="18"/>
      <c r="N67" s="20"/>
      <c r="O67" s="18"/>
      <c r="P67" s="19"/>
      <c r="Q67" s="20"/>
      <c r="R67" s="18"/>
      <c r="S67" s="20"/>
    </row>
    <row r="68" spans="1:19" x14ac:dyDescent="0.3">
      <c r="A68" s="28" t="s">
        <v>96</v>
      </c>
      <c r="B68" s="10">
        <v>44958</v>
      </c>
      <c r="C68" s="11" t="s">
        <v>48</v>
      </c>
      <c r="D68" s="24">
        <v>99</v>
      </c>
      <c r="E68" s="25">
        <f t="shared" si="3"/>
        <v>1</v>
      </c>
      <c r="F68" s="12" t="s">
        <v>76</v>
      </c>
      <c r="G68" s="26">
        <f t="shared" si="4"/>
        <v>153</v>
      </c>
      <c r="H68" s="13">
        <v>7.46</v>
      </c>
      <c r="I68" s="14"/>
      <c r="J68" s="15"/>
      <c r="K68" s="16"/>
      <c r="L68" s="22"/>
      <c r="M68" s="18"/>
      <c r="N68" s="20"/>
      <c r="O68" s="18"/>
      <c r="P68" s="19"/>
      <c r="Q68" s="20"/>
      <c r="R68" s="18"/>
      <c r="S68" s="20"/>
    </row>
    <row r="69" spans="1:19" x14ac:dyDescent="0.3">
      <c r="A69" s="28" t="s">
        <v>97</v>
      </c>
      <c r="B69" s="10">
        <v>44963</v>
      </c>
      <c r="C69" s="11" t="s">
        <v>48</v>
      </c>
      <c r="D69" s="24">
        <v>12</v>
      </c>
      <c r="E69" s="25">
        <f t="shared" si="3"/>
        <v>0</v>
      </c>
      <c r="F69" s="12" t="s">
        <v>78</v>
      </c>
      <c r="G69" s="26">
        <f t="shared" si="4"/>
        <v>158</v>
      </c>
      <c r="H69" s="13">
        <v>6.49</v>
      </c>
      <c r="I69" s="14"/>
      <c r="J69" s="15"/>
      <c r="K69" s="16"/>
      <c r="L69" s="22"/>
      <c r="M69" s="18"/>
      <c r="N69" s="20"/>
      <c r="O69" s="18"/>
      <c r="P69" s="19"/>
      <c r="Q69" s="20"/>
      <c r="R69" s="18"/>
      <c r="S69" s="20"/>
    </row>
    <row r="70" spans="1:19" x14ac:dyDescent="0.3">
      <c r="A70" s="28" t="s">
        <v>98</v>
      </c>
      <c r="B70" s="10">
        <v>44963</v>
      </c>
      <c r="C70" s="11" t="s">
        <v>48</v>
      </c>
      <c r="D70" s="24">
        <v>99</v>
      </c>
      <c r="E70" s="25">
        <f t="shared" si="3"/>
        <v>1</v>
      </c>
      <c r="F70" s="12" t="s">
        <v>78</v>
      </c>
      <c r="G70" s="26">
        <f t="shared" si="4"/>
        <v>158</v>
      </c>
      <c r="H70" s="13">
        <v>4.13</v>
      </c>
      <c r="I70" s="14"/>
      <c r="J70" s="15"/>
      <c r="K70" s="16"/>
      <c r="L70" s="22"/>
      <c r="M70" s="18"/>
      <c r="N70" s="20"/>
      <c r="O70" s="18"/>
      <c r="P70" s="19"/>
      <c r="Q70" s="20"/>
      <c r="R70" s="18"/>
      <c r="S70" s="20"/>
    </row>
    <row r="71" spans="1:19" x14ac:dyDescent="0.3">
      <c r="A71" s="28" t="s">
        <v>99</v>
      </c>
      <c r="B71" s="10">
        <v>44964</v>
      </c>
      <c r="C71" s="11" t="s">
        <v>57</v>
      </c>
      <c r="D71" s="24">
        <v>99</v>
      </c>
      <c r="E71" s="25">
        <f t="shared" si="3"/>
        <v>1</v>
      </c>
      <c r="F71" s="12" t="s">
        <v>21</v>
      </c>
      <c r="G71" s="26">
        <f t="shared" si="4"/>
        <v>159</v>
      </c>
      <c r="H71" s="13">
        <v>4.53</v>
      </c>
      <c r="I71" s="14"/>
      <c r="J71" s="15"/>
      <c r="K71" s="16"/>
      <c r="L71" s="22"/>
      <c r="M71" s="18"/>
      <c r="N71" s="20"/>
      <c r="O71" s="18"/>
      <c r="P71" s="19"/>
      <c r="Q71" s="20"/>
      <c r="R71" s="18"/>
      <c r="S71" s="20"/>
    </row>
    <row r="72" spans="1:19" x14ac:dyDescent="0.3">
      <c r="A72" s="28" t="s">
        <v>100</v>
      </c>
      <c r="B72" s="10">
        <v>44964</v>
      </c>
      <c r="C72" s="11" t="s">
        <v>48</v>
      </c>
      <c r="D72" s="24">
        <v>99</v>
      </c>
      <c r="E72" s="25">
        <f t="shared" si="3"/>
        <v>1</v>
      </c>
      <c r="F72" s="12" t="s">
        <v>21</v>
      </c>
      <c r="G72" s="26">
        <f t="shared" si="4"/>
        <v>159</v>
      </c>
      <c r="H72" s="13">
        <v>7.45</v>
      </c>
      <c r="I72" s="14"/>
      <c r="J72" s="15"/>
      <c r="K72" s="16"/>
      <c r="L72" s="22"/>
      <c r="M72" s="18"/>
      <c r="N72" s="20"/>
      <c r="O72" s="18"/>
      <c r="P72" s="19"/>
      <c r="Q72" s="20"/>
      <c r="R72" s="18"/>
      <c r="S72" s="20"/>
    </row>
    <row r="73" spans="1:19" x14ac:dyDescent="0.3">
      <c r="A73" s="28" t="s">
        <v>101</v>
      </c>
      <c r="B73" s="10">
        <v>44964</v>
      </c>
      <c r="C73" s="11" t="s">
        <v>48</v>
      </c>
      <c r="D73" s="24">
        <v>0</v>
      </c>
      <c r="E73" s="25">
        <f t="shared" si="3"/>
        <v>0</v>
      </c>
      <c r="F73" s="12" t="s">
        <v>76</v>
      </c>
      <c r="G73" s="26">
        <f t="shared" si="4"/>
        <v>159</v>
      </c>
      <c r="H73" s="13">
        <v>2.78</v>
      </c>
      <c r="I73" s="14"/>
      <c r="J73" s="15"/>
      <c r="K73" s="16"/>
      <c r="L73" s="22"/>
      <c r="M73" s="18"/>
      <c r="N73" s="20"/>
      <c r="O73" s="18"/>
      <c r="P73" s="19"/>
      <c r="Q73" s="20"/>
      <c r="R73" s="18"/>
      <c r="S73" s="20"/>
    </row>
    <row r="74" spans="1:19" x14ac:dyDescent="0.3">
      <c r="A74" s="28" t="s">
        <v>102</v>
      </c>
      <c r="B74" s="10">
        <v>44965</v>
      </c>
      <c r="C74" s="11" t="s">
        <v>41</v>
      </c>
      <c r="D74" s="24">
        <v>0</v>
      </c>
      <c r="E74" s="25">
        <f t="shared" si="3"/>
        <v>0</v>
      </c>
      <c r="F74" s="12" t="s">
        <v>21</v>
      </c>
      <c r="G74" s="26">
        <f t="shared" si="4"/>
        <v>160</v>
      </c>
      <c r="H74" s="13">
        <v>6.89</v>
      </c>
      <c r="I74" s="14"/>
      <c r="J74" s="15"/>
      <c r="K74" s="16"/>
      <c r="L74" s="22"/>
      <c r="M74" s="18"/>
      <c r="N74" s="20"/>
      <c r="O74" s="18"/>
      <c r="P74" s="19"/>
      <c r="Q74" s="20"/>
      <c r="R74" s="18"/>
      <c r="S74" s="20"/>
    </row>
    <row r="75" spans="1:19" x14ac:dyDescent="0.3">
      <c r="A75" s="28" t="s">
        <v>103</v>
      </c>
      <c r="B75" s="10">
        <v>44965</v>
      </c>
      <c r="C75" s="11" t="s">
        <v>41</v>
      </c>
      <c r="D75" s="24">
        <v>0</v>
      </c>
      <c r="E75" s="25">
        <f t="shared" si="3"/>
        <v>0</v>
      </c>
      <c r="F75" s="12" t="s">
        <v>21</v>
      </c>
      <c r="G75" s="26">
        <f t="shared" si="4"/>
        <v>160</v>
      </c>
      <c r="H75" s="13">
        <v>6.47</v>
      </c>
      <c r="I75" s="14"/>
      <c r="J75" s="15"/>
      <c r="K75" s="16"/>
      <c r="L75" s="22"/>
      <c r="M75" s="18"/>
      <c r="N75" s="20"/>
      <c r="O75" s="18"/>
      <c r="P75" s="19"/>
      <c r="Q75" s="20"/>
      <c r="R75" s="18"/>
      <c r="S75" s="20"/>
    </row>
    <row r="76" spans="1:19" x14ac:dyDescent="0.3">
      <c r="A76" s="28" t="s">
        <v>104</v>
      </c>
      <c r="B76" s="10">
        <v>44966</v>
      </c>
      <c r="C76" s="11" t="s">
        <v>48</v>
      </c>
      <c r="D76" s="24">
        <v>99</v>
      </c>
      <c r="E76" s="25">
        <f t="shared" si="3"/>
        <v>1</v>
      </c>
      <c r="F76" s="12" t="s">
        <v>76</v>
      </c>
      <c r="G76" s="26">
        <f t="shared" si="4"/>
        <v>161</v>
      </c>
      <c r="H76" s="13">
        <v>3.14</v>
      </c>
      <c r="I76" s="14"/>
      <c r="J76" s="15"/>
      <c r="K76" s="16"/>
      <c r="L76" s="22"/>
      <c r="M76" s="18"/>
      <c r="N76" s="20"/>
      <c r="O76" s="18"/>
      <c r="P76" s="19"/>
      <c r="Q76" s="20"/>
      <c r="R76" s="18"/>
      <c r="S76" s="20"/>
    </row>
    <row r="77" spans="1:19" x14ac:dyDescent="0.3">
      <c r="A77" s="28" t="s">
        <v>105</v>
      </c>
      <c r="B77" s="10">
        <v>44967</v>
      </c>
      <c r="C77" s="11" t="s">
        <v>48</v>
      </c>
      <c r="D77" s="24">
        <v>99</v>
      </c>
      <c r="E77" s="25">
        <f t="shared" si="3"/>
        <v>1</v>
      </c>
      <c r="F77" s="12" t="s">
        <v>74</v>
      </c>
      <c r="G77" s="26">
        <f t="shared" si="4"/>
        <v>162</v>
      </c>
      <c r="H77" s="13">
        <v>2.77</v>
      </c>
      <c r="I77" s="14"/>
      <c r="J77" s="15"/>
      <c r="K77" s="16"/>
      <c r="L77" s="22"/>
      <c r="M77" s="18"/>
      <c r="N77" s="20"/>
      <c r="O77" s="18"/>
      <c r="P77" s="19"/>
      <c r="Q77" s="20"/>
      <c r="R77" s="18"/>
      <c r="S77" s="20"/>
    </row>
    <row r="78" spans="1:19" x14ac:dyDescent="0.3">
      <c r="A78" s="28" t="s">
        <v>106</v>
      </c>
      <c r="B78" s="10">
        <v>44970</v>
      </c>
      <c r="C78" s="11" t="s">
        <v>48</v>
      </c>
      <c r="D78" s="24">
        <v>12</v>
      </c>
      <c r="E78" s="25">
        <f t="shared" si="3"/>
        <v>0</v>
      </c>
      <c r="F78" s="12" t="s">
        <v>78</v>
      </c>
      <c r="G78" s="26">
        <f t="shared" si="4"/>
        <v>165</v>
      </c>
      <c r="H78" s="13">
        <v>3.28</v>
      </c>
      <c r="I78" s="14"/>
      <c r="J78" s="15"/>
      <c r="K78" s="16"/>
      <c r="L78" s="22"/>
      <c r="M78" s="18"/>
      <c r="N78" s="20"/>
      <c r="O78" s="18"/>
      <c r="P78" s="19"/>
      <c r="Q78" s="20"/>
      <c r="R78" s="18"/>
      <c r="S78" s="20"/>
    </row>
    <row r="79" spans="1:19" x14ac:dyDescent="0.3">
      <c r="A79" s="28" t="s">
        <v>107</v>
      </c>
      <c r="B79" s="10">
        <v>44970</v>
      </c>
      <c r="C79" s="11" t="s">
        <v>48</v>
      </c>
      <c r="D79" s="24">
        <v>1</v>
      </c>
      <c r="E79" s="25">
        <f t="shared" si="3"/>
        <v>0</v>
      </c>
      <c r="F79" s="12" t="s">
        <v>74</v>
      </c>
      <c r="G79" s="26">
        <f t="shared" si="4"/>
        <v>165</v>
      </c>
      <c r="H79" s="13">
        <v>5.58</v>
      </c>
      <c r="I79" s="14"/>
      <c r="J79" s="15"/>
      <c r="K79" s="16"/>
      <c r="L79" s="22"/>
      <c r="M79" s="18"/>
      <c r="N79" s="20"/>
      <c r="O79" s="18"/>
      <c r="P79" s="19"/>
      <c r="Q79" s="20"/>
      <c r="R79" s="18"/>
      <c r="S79" s="20"/>
    </row>
    <row r="80" spans="1:19" x14ac:dyDescent="0.3">
      <c r="A80" s="28" t="s">
        <v>108</v>
      </c>
      <c r="B80" s="10">
        <v>44970</v>
      </c>
      <c r="C80" s="11" t="s">
        <v>48</v>
      </c>
      <c r="D80" s="24">
        <v>11</v>
      </c>
      <c r="E80" s="25">
        <f t="shared" si="3"/>
        <v>0</v>
      </c>
      <c r="F80" s="12" t="s">
        <v>74</v>
      </c>
      <c r="G80" s="26">
        <f t="shared" si="4"/>
        <v>165</v>
      </c>
      <c r="H80" s="13">
        <v>3.06</v>
      </c>
      <c r="I80" s="14"/>
      <c r="J80" s="15"/>
      <c r="K80" s="16"/>
      <c r="L80" s="22"/>
      <c r="M80" s="18"/>
      <c r="N80" s="20"/>
      <c r="O80" s="18"/>
      <c r="P80" s="19"/>
      <c r="Q80" s="20"/>
      <c r="R80" s="18"/>
      <c r="S80" s="20"/>
    </row>
    <row r="81" spans="1:19" x14ac:dyDescent="0.3">
      <c r="A81" s="28" t="s">
        <v>109</v>
      </c>
      <c r="B81" s="10">
        <v>44971</v>
      </c>
      <c r="C81" s="11" t="s">
        <v>48</v>
      </c>
      <c r="D81" s="24">
        <v>99</v>
      </c>
      <c r="E81" s="25">
        <f t="shared" si="3"/>
        <v>1</v>
      </c>
      <c r="F81" s="12" t="s">
        <v>74</v>
      </c>
      <c r="G81" s="26">
        <f t="shared" si="4"/>
        <v>166</v>
      </c>
      <c r="H81" s="13">
        <v>4.75</v>
      </c>
      <c r="I81" s="14"/>
      <c r="J81" s="15"/>
      <c r="K81" s="16"/>
      <c r="L81" s="22"/>
      <c r="M81" s="18"/>
      <c r="N81" s="20"/>
      <c r="O81" s="18"/>
      <c r="P81" s="19"/>
      <c r="Q81" s="20"/>
      <c r="R81" s="18"/>
      <c r="S81" s="20"/>
    </row>
    <row r="82" spans="1:19" x14ac:dyDescent="0.3">
      <c r="A82" s="28" t="s">
        <v>110</v>
      </c>
      <c r="B82" s="10">
        <v>44972</v>
      </c>
      <c r="C82" s="11" t="s">
        <v>57</v>
      </c>
      <c r="D82" s="24">
        <v>99</v>
      </c>
      <c r="E82" s="25">
        <f t="shared" si="3"/>
        <v>1</v>
      </c>
      <c r="F82" s="12" t="s">
        <v>21</v>
      </c>
      <c r="G82" s="26">
        <f t="shared" si="4"/>
        <v>167</v>
      </c>
      <c r="H82" s="13">
        <v>6.24</v>
      </c>
      <c r="I82" s="14"/>
      <c r="J82" s="15"/>
      <c r="K82" s="16"/>
      <c r="L82" s="22"/>
      <c r="M82" s="18"/>
      <c r="N82" s="20"/>
      <c r="O82" s="18"/>
      <c r="P82" s="19"/>
      <c r="Q82" s="20"/>
      <c r="R82" s="18"/>
      <c r="S82" s="20"/>
    </row>
    <row r="83" spans="1:19" x14ac:dyDescent="0.3">
      <c r="A83" s="28" t="s">
        <v>111</v>
      </c>
      <c r="B83" s="10">
        <v>44972</v>
      </c>
      <c r="C83" s="11" t="s">
        <v>48</v>
      </c>
      <c r="D83" s="24">
        <v>0</v>
      </c>
      <c r="E83" s="25">
        <f t="shared" si="3"/>
        <v>0</v>
      </c>
      <c r="F83" s="12" t="s">
        <v>21</v>
      </c>
      <c r="G83" s="26">
        <f t="shared" si="4"/>
        <v>167</v>
      </c>
      <c r="H83" s="13">
        <v>6.2</v>
      </c>
      <c r="I83" s="14"/>
      <c r="J83" s="15"/>
      <c r="K83" s="16"/>
      <c r="L83" s="22"/>
      <c r="M83" s="18"/>
      <c r="N83" s="20"/>
      <c r="O83" s="18"/>
      <c r="P83" s="19"/>
      <c r="Q83" s="20"/>
      <c r="R83" s="18"/>
      <c r="S83" s="20"/>
    </row>
    <row r="84" spans="1:19" x14ac:dyDescent="0.3">
      <c r="A84" s="28" t="s">
        <v>112</v>
      </c>
      <c r="B84" s="10">
        <v>44974</v>
      </c>
      <c r="C84" s="11" t="s">
        <v>38</v>
      </c>
      <c r="D84" s="24">
        <v>0</v>
      </c>
      <c r="E84" s="25">
        <f t="shared" si="3"/>
        <v>0</v>
      </c>
      <c r="F84" s="12" t="s">
        <v>21</v>
      </c>
      <c r="G84" s="26">
        <f t="shared" si="4"/>
        <v>169</v>
      </c>
      <c r="H84" s="13">
        <v>6.54</v>
      </c>
      <c r="I84" s="14"/>
      <c r="J84" s="15"/>
      <c r="K84" s="16"/>
      <c r="L84" s="22"/>
      <c r="M84" s="18"/>
      <c r="N84" s="20"/>
      <c r="O84" s="18"/>
      <c r="P84" s="19"/>
      <c r="Q84" s="20"/>
      <c r="R84" s="18"/>
      <c r="S84" s="20"/>
    </row>
    <row r="85" spans="1:19" x14ac:dyDescent="0.3">
      <c r="A85" s="28" t="s">
        <v>113</v>
      </c>
      <c r="B85" s="10">
        <v>44974</v>
      </c>
      <c r="C85" s="11" t="s">
        <v>41</v>
      </c>
      <c r="D85" s="24">
        <v>0</v>
      </c>
      <c r="E85" s="25">
        <f t="shared" si="3"/>
        <v>0</v>
      </c>
      <c r="F85" s="12" t="s">
        <v>21</v>
      </c>
      <c r="G85" s="26">
        <f t="shared" si="4"/>
        <v>169</v>
      </c>
      <c r="H85" s="13">
        <v>5.57</v>
      </c>
      <c r="I85" s="14"/>
      <c r="J85" s="15"/>
      <c r="K85" s="16"/>
      <c r="L85" s="22"/>
      <c r="M85" s="18"/>
      <c r="N85" s="20"/>
      <c r="O85" s="18"/>
      <c r="P85" s="19"/>
      <c r="Q85" s="20"/>
      <c r="R85" s="18"/>
      <c r="S85" s="20"/>
    </row>
    <row r="86" spans="1:19" x14ac:dyDescent="0.3">
      <c r="A86" s="28" t="s">
        <v>114</v>
      </c>
      <c r="B86" s="10">
        <v>44974</v>
      </c>
      <c r="C86" s="11" t="s">
        <v>48</v>
      </c>
      <c r="D86" s="24">
        <v>99</v>
      </c>
      <c r="E86" s="25">
        <f t="shared" si="3"/>
        <v>1</v>
      </c>
      <c r="F86" s="12" t="s">
        <v>78</v>
      </c>
      <c r="G86" s="26">
        <f t="shared" si="4"/>
        <v>169</v>
      </c>
      <c r="H86" s="13">
        <v>6.67</v>
      </c>
      <c r="I86" s="14"/>
      <c r="J86" s="15"/>
      <c r="K86" s="16"/>
      <c r="L86" s="22"/>
      <c r="M86" s="18"/>
      <c r="N86" s="20"/>
      <c r="O86" s="18"/>
      <c r="P86" s="19"/>
      <c r="Q86" s="20"/>
      <c r="R86" s="18"/>
      <c r="S86" s="20"/>
    </row>
    <row r="87" spans="1:19" x14ac:dyDescent="0.3">
      <c r="A87" s="28" t="s">
        <v>115</v>
      </c>
      <c r="B87" s="10">
        <v>44981</v>
      </c>
      <c r="C87" s="11" t="s">
        <v>26</v>
      </c>
      <c r="D87" s="24">
        <v>99</v>
      </c>
      <c r="E87" s="25">
        <f t="shared" si="3"/>
        <v>1</v>
      </c>
      <c r="F87" s="12" t="s">
        <v>21</v>
      </c>
      <c r="G87" s="26">
        <f t="shared" si="4"/>
        <v>176</v>
      </c>
      <c r="H87" s="13">
        <v>3.47</v>
      </c>
      <c r="I87" s="14"/>
      <c r="J87" s="15"/>
      <c r="K87" s="16"/>
      <c r="L87" s="22"/>
      <c r="M87" s="18"/>
      <c r="N87" s="20"/>
      <c r="O87" s="18"/>
      <c r="P87" s="19"/>
      <c r="Q87" s="20"/>
      <c r="R87" s="18"/>
      <c r="S87" s="20"/>
    </row>
    <row r="88" spans="1:19" x14ac:dyDescent="0.3">
      <c r="A88" s="28" t="s">
        <v>116</v>
      </c>
      <c r="B88" s="10">
        <v>44981</v>
      </c>
      <c r="C88" s="11" t="s">
        <v>48</v>
      </c>
      <c r="D88" s="24">
        <v>99</v>
      </c>
      <c r="E88" s="25">
        <f t="shared" si="3"/>
        <v>1</v>
      </c>
      <c r="F88" s="12" t="s">
        <v>76</v>
      </c>
      <c r="G88" s="26">
        <f t="shared" si="4"/>
        <v>176</v>
      </c>
      <c r="H88" s="13">
        <v>7.06</v>
      </c>
      <c r="I88" s="14"/>
      <c r="J88" s="15"/>
      <c r="K88" s="16"/>
      <c r="L88" s="22"/>
      <c r="M88" s="18"/>
      <c r="N88" s="20"/>
      <c r="O88" s="18"/>
      <c r="P88" s="19"/>
      <c r="Q88" s="20"/>
      <c r="R88" s="18"/>
      <c r="S88" s="20"/>
    </row>
    <row r="89" spans="1:19" x14ac:dyDescent="0.3">
      <c r="A89" s="28" t="s">
        <v>117</v>
      </c>
      <c r="B89" s="10">
        <v>44985</v>
      </c>
      <c r="C89" s="11" t="s">
        <v>48</v>
      </c>
      <c r="D89" s="24">
        <v>99</v>
      </c>
      <c r="E89" s="25">
        <f t="shared" si="3"/>
        <v>1</v>
      </c>
      <c r="F89" s="12" t="s">
        <v>74</v>
      </c>
      <c r="G89" s="26">
        <f t="shared" si="4"/>
        <v>180</v>
      </c>
      <c r="H89" s="13">
        <v>5.25</v>
      </c>
      <c r="I89" s="14"/>
      <c r="J89" s="15"/>
      <c r="K89" s="16"/>
      <c r="L89" s="22"/>
      <c r="M89" s="18"/>
      <c r="N89" s="20"/>
      <c r="O89" s="18"/>
      <c r="P89" s="19"/>
      <c r="Q89" s="20"/>
      <c r="R89" s="18"/>
      <c r="S89" s="20"/>
    </row>
    <row r="90" spans="1:19" x14ac:dyDescent="0.3">
      <c r="A90" s="28" t="s">
        <v>118</v>
      </c>
      <c r="B90" s="10">
        <v>44987</v>
      </c>
      <c r="C90" s="11" t="s">
        <v>28</v>
      </c>
      <c r="D90" s="24">
        <v>0</v>
      </c>
      <c r="E90" s="25">
        <f t="shared" si="3"/>
        <v>0</v>
      </c>
      <c r="F90" s="12" t="s">
        <v>21</v>
      </c>
      <c r="G90" s="26">
        <f t="shared" si="4"/>
        <v>182</v>
      </c>
      <c r="H90" s="13">
        <v>5.46</v>
      </c>
      <c r="I90" s="14"/>
      <c r="J90" s="15"/>
      <c r="K90" s="16"/>
      <c r="L90" s="22"/>
      <c r="M90" s="18"/>
      <c r="N90" s="20"/>
      <c r="O90" s="18"/>
      <c r="P90" s="19"/>
      <c r="Q90" s="20"/>
      <c r="R90" s="18"/>
      <c r="S90" s="20"/>
    </row>
    <row r="91" spans="1:19" x14ac:dyDescent="0.3">
      <c r="A91" s="28" t="s">
        <v>119</v>
      </c>
      <c r="B91" s="10">
        <v>44994</v>
      </c>
      <c r="C91" s="11" t="s">
        <v>48</v>
      </c>
      <c r="D91" s="24">
        <v>99</v>
      </c>
      <c r="E91" s="25">
        <f t="shared" si="3"/>
        <v>1</v>
      </c>
      <c r="F91" s="12" t="s">
        <v>78</v>
      </c>
      <c r="G91" s="26">
        <f t="shared" si="4"/>
        <v>189</v>
      </c>
      <c r="H91" s="13">
        <v>6.78</v>
      </c>
      <c r="I91" s="14"/>
      <c r="J91" s="15"/>
      <c r="K91" s="16"/>
      <c r="L91" s="22"/>
      <c r="M91" s="18"/>
      <c r="N91" s="20"/>
      <c r="O91" s="18"/>
      <c r="P91" s="19"/>
      <c r="Q91" s="20"/>
      <c r="R91" s="18"/>
      <c r="S91" s="20"/>
    </row>
    <row r="92" spans="1:19" x14ac:dyDescent="0.3">
      <c r="A92" s="28" t="s">
        <v>120</v>
      </c>
      <c r="B92" s="10">
        <v>44998</v>
      </c>
      <c r="C92" s="11" t="s">
        <v>48</v>
      </c>
      <c r="D92" s="24">
        <v>0</v>
      </c>
      <c r="E92" s="25">
        <f t="shared" si="3"/>
        <v>0</v>
      </c>
      <c r="F92" s="12" t="s">
        <v>76</v>
      </c>
      <c r="G92" s="26">
        <f t="shared" si="4"/>
        <v>193</v>
      </c>
      <c r="H92" s="13">
        <v>4.88</v>
      </c>
      <c r="I92" s="14"/>
      <c r="J92" s="15"/>
      <c r="K92" s="16"/>
      <c r="L92" s="22"/>
      <c r="M92" s="18"/>
      <c r="N92" s="20"/>
      <c r="O92" s="18"/>
      <c r="P92" s="19"/>
      <c r="Q92" s="20"/>
      <c r="R92" s="18"/>
      <c r="S92" s="20"/>
    </row>
    <row r="93" spans="1:19" x14ac:dyDescent="0.3">
      <c r="A93" s="28" t="s">
        <v>121</v>
      </c>
      <c r="B93" s="10">
        <v>44998</v>
      </c>
      <c r="C93" s="11" t="s">
        <v>48</v>
      </c>
      <c r="D93" s="24">
        <v>99</v>
      </c>
      <c r="E93" s="25">
        <f t="shared" si="3"/>
        <v>1</v>
      </c>
      <c r="F93" s="12" t="s">
        <v>74</v>
      </c>
      <c r="G93" s="26">
        <f t="shared" si="4"/>
        <v>193</v>
      </c>
      <c r="H93" s="13">
        <v>7.95</v>
      </c>
      <c r="I93" s="14"/>
      <c r="J93" s="15"/>
      <c r="K93" s="16"/>
      <c r="L93" s="22"/>
      <c r="M93" s="18"/>
      <c r="N93" s="20"/>
      <c r="O93" s="18"/>
      <c r="P93" s="19"/>
      <c r="Q93" s="20"/>
      <c r="R93" s="18"/>
      <c r="S93" s="20"/>
    </row>
    <row r="94" spans="1:19" x14ac:dyDescent="0.3">
      <c r="A94" s="28" t="s">
        <v>122</v>
      </c>
      <c r="B94" s="10">
        <v>45000</v>
      </c>
      <c r="C94" s="11" t="s">
        <v>48</v>
      </c>
      <c r="D94" s="24">
        <v>99</v>
      </c>
      <c r="E94" s="25">
        <f t="shared" si="3"/>
        <v>1</v>
      </c>
      <c r="F94" s="12" t="s">
        <v>78</v>
      </c>
      <c r="G94" s="26">
        <f t="shared" si="4"/>
        <v>195</v>
      </c>
      <c r="H94" s="13">
        <v>7.18</v>
      </c>
      <c r="I94" s="14"/>
      <c r="J94" s="15"/>
      <c r="K94" s="16"/>
      <c r="L94" s="22"/>
      <c r="M94" s="18"/>
      <c r="N94" s="20"/>
      <c r="O94" s="18"/>
      <c r="P94" s="19"/>
      <c r="Q94" s="20"/>
      <c r="R94" s="18"/>
      <c r="S94" s="20"/>
    </row>
    <row r="95" spans="1:19" x14ac:dyDescent="0.3">
      <c r="A95" s="28" t="s">
        <v>123</v>
      </c>
      <c r="B95" s="10">
        <v>45001</v>
      </c>
      <c r="C95" s="11" t="s">
        <v>48</v>
      </c>
      <c r="D95" s="24">
        <v>99</v>
      </c>
      <c r="E95" s="25">
        <f t="shared" si="3"/>
        <v>1</v>
      </c>
      <c r="F95" s="12" t="s">
        <v>74</v>
      </c>
      <c r="G95" s="26">
        <f t="shared" si="4"/>
        <v>196</v>
      </c>
      <c r="H95" s="13">
        <v>4.03</v>
      </c>
      <c r="I95" s="14"/>
      <c r="J95" s="15"/>
      <c r="K95" s="16"/>
      <c r="L95" s="22"/>
      <c r="M95" s="18"/>
      <c r="N95" s="20"/>
      <c r="O95" s="18"/>
      <c r="P95" s="19"/>
      <c r="Q95" s="20"/>
      <c r="R95" s="18"/>
      <c r="S95" s="20"/>
    </row>
    <row r="96" spans="1:19" x14ac:dyDescent="0.3">
      <c r="A96" s="28" t="s">
        <v>124</v>
      </c>
      <c r="B96" s="10">
        <v>45003</v>
      </c>
      <c r="C96" s="11" t="s">
        <v>48</v>
      </c>
      <c r="D96" s="24">
        <v>4</v>
      </c>
      <c r="E96" s="25">
        <f t="shared" si="3"/>
        <v>0</v>
      </c>
      <c r="F96" s="12" t="s">
        <v>76</v>
      </c>
      <c r="G96" s="26">
        <f t="shared" si="4"/>
        <v>198</v>
      </c>
      <c r="H96" s="13">
        <v>5.82</v>
      </c>
      <c r="I96" s="14"/>
      <c r="J96" s="15"/>
      <c r="K96" s="16"/>
      <c r="L96" s="22"/>
      <c r="M96" s="18"/>
      <c r="N96" s="20"/>
      <c r="O96" s="18"/>
      <c r="P96" s="19"/>
      <c r="Q96" s="20"/>
      <c r="R96" s="18"/>
      <c r="S96" s="20"/>
    </row>
    <row r="97" spans="1:19" x14ac:dyDescent="0.3">
      <c r="A97" s="28" t="s">
        <v>125</v>
      </c>
      <c r="B97" s="10">
        <v>45005</v>
      </c>
      <c r="C97" s="11" t="s">
        <v>48</v>
      </c>
      <c r="D97" s="24">
        <v>0</v>
      </c>
      <c r="E97" s="25">
        <f t="shared" si="3"/>
        <v>0</v>
      </c>
      <c r="F97" s="12" t="s">
        <v>76</v>
      </c>
      <c r="G97" s="26">
        <f t="shared" si="4"/>
        <v>200</v>
      </c>
      <c r="H97" s="13">
        <v>5.91</v>
      </c>
      <c r="I97" s="14"/>
      <c r="J97" s="15"/>
      <c r="K97" s="16"/>
      <c r="L97" s="22"/>
      <c r="M97" s="18"/>
      <c r="N97" s="20"/>
      <c r="O97" s="18"/>
      <c r="P97" s="19"/>
      <c r="Q97" s="20"/>
      <c r="R97" s="18"/>
      <c r="S97" s="20"/>
    </row>
    <row r="98" spans="1:19" x14ac:dyDescent="0.3">
      <c r="A98" s="28" t="s">
        <v>126</v>
      </c>
      <c r="B98" s="10">
        <v>45005</v>
      </c>
      <c r="C98" s="11" t="s">
        <v>48</v>
      </c>
      <c r="D98" s="24">
        <v>99</v>
      </c>
      <c r="E98" s="25">
        <f t="shared" si="3"/>
        <v>1</v>
      </c>
      <c r="F98" s="12" t="s">
        <v>78</v>
      </c>
      <c r="G98" s="26">
        <f t="shared" si="4"/>
        <v>200</v>
      </c>
      <c r="H98" s="13">
        <v>3.8</v>
      </c>
      <c r="I98" s="14"/>
      <c r="J98" s="15"/>
      <c r="K98" s="16"/>
      <c r="L98" s="22"/>
      <c r="M98" s="18"/>
      <c r="N98" s="20"/>
      <c r="O98" s="18"/>
      <c r="P98" s="19"/>
      <c r="Q98" s="20"/>
      <c r="R98" s="18"/>
      <c r="S98" s="20"/>
    </row>
    <row r="99" spans="1:19" x14ac:dyDescent="0.3">
      <c r="A99" s="28" t="s">
        <v>127</v>
      </c>
      <c r="B99" s="10">
        <v>45006</v>
      </c>
      <c r="C99" s="11" t="s">
        <v>48</v>
      </c>
      <c r="D99" s="24">
        <v>99</v>
      </c>
      <c r="E99" s="25">
        <f t="shared" si="3"/>
        <v>1</v>
      </c>
      <c r="F99" s="12" t="s">
        <v>76</v>
      </c>
      <c r="G99" s="26">
        <f t="shared" si="4"/>
        <v>201</v>
      </c>
      <c r="H99" s="13">
        <v>4.22</v>
      </c>
      <c r="I99" s="14"/>
      <c r="J99" s="15"/>
      <c r="K99" s="16"/>
      <c r="L99" s="22"/>
      <c r="M99" s="18"/>
      <c r="N99" s="20"/>
      <c r="O99" s="18"/>
      <c r="P99" s="19"/>
      <c r="Q99" s="20"/>
      <c r="R99" s="18"/>
      <c r="S99" s="20"/>
    </row>
    <row r="100" spans="1:19" x14ac:dyDescent="0.3">
      <c r="A100" s="28" t="s">
        <v>128</v>
      </c>
      <c r="B100" s="10">
        <v>45012</v>
      </c>
      <c r="C100" s="11" t="s">
        <v>48</v>
      </c>
      <c r="D100" s="24">
        <v>0</v>
      </c>
      <c r="E100" s="25">
        <f t="shared" si="3"/>
        <v>0</v>
      </c>
      <c r="F100" s="12" t="s">
        <v>76</v>
      </c>
      <c r="G100" s="26">
        <f t="shared" si="4"/>
        <v>207</v>
      </c>
      <c r="H100" s="13">
        <v>2.39</v>
      </c>
      <c r="I100" s="14"/>
      <c r="J100" s="15"/>
      <c r="K100" s="16"/>
      <c r="L100" s="22"/>
      <c r="M100" s="18"/>
      <c r="N100" s="20"/>
      <c r="O100" s="18"/>
      <c r="P100" s="19"/>
      <c r="Q100" s="20"/>
      <c r="R100" s="18"/>
      <c r="S100" s="20"/>
    </row>
    <row r="101" spans="1:19" x14ac:dyDescent="0.3">
      <c r="A101" s="28" t="s">
        <v>129</v>
      </c>
      <c r="B101" s="10">
        <v>45012</v>
      </c>
      <c r="C101" s="11" t="s">
        <v>48</v>
      </c>
      <c r="D101" s="24">
        <v>8</v>
      </c>
      <c r="E101" s="25">
        <f t="shared" si="3"/>
        <v>0</v>
      </c>
      <c r="F101" s="12" t="s">
        <v>74</v>
      </c>
      <c r="G101" s="26">
        <f t="shared" si="4"/>
        <v>207</v>
      </c>
      <c r="H101" s="13">
        <v>4.3899999999999997</v>
      </c>
      <c r="I101" s="14"/>
      <c r="J101" s="15"/>
      <c r="K101" s="16"/>
      <c r="L101" s="22"/>
      <c r="M101" s="18"/>
      <c r="N101" s="20"/>
      <c r="O101" s="18"/>
      <c r="P101" s="19"/>
      <c r="Q101" s="20"/>
      <c r="R101" s="18"/>
      <c r="S101" s="20"/>
    </row>
    <row r="102" spans="1:19" x14ac:dyDescent="0.3">
      <c r="A102" s="28" t="s">
        <v>130</v>
      </c>
      <c r="B102" s="10">
        <v>45014</v>
      </c>
      <c r="C102" s="11" t="s">
        <v>48</v>
      </c>
      <c r="D102" s="24">
        <v>99</v>
      </c>
      <c r="E102" s="25">
        <f t="shared" si="3"/>
        <v>1</v>
      </c>
      <c r="F102" s="12" t="s">
        <v>74</v>
      </c>
      <c r="G102" s="26">
        <f t="shared" si="4"/>
        <v>209</v>
      </c>
      <c r="H102" s="13">
        <v>3.99</v>
      </c>
      <c r="I102" s="14"/>
      <c r="J102" s="15"/>
      <c r="K102" s="16"/>
      <c r="L102" s="22"/>
      <c r="M102" s="18"/>
      <c r="N102" s="20"/>
      <c r="O102" s="18"/>
      <c r="P102" s="19"/>
      <c r="Q102" s="20"/>
      <c r="R102" s="18"/>
      <c r="S102" s="20"/>
    </row>
    <row r="103" spans="1:19" x14ac:dyDescent="0.3">
      <c r="A103" s="29" t="s">
        <v>162</v>
      </c>
      <c r="B103" s="10">
        <v>45187</v>
      </c>
      <c r="C103" s="11" t="s">
        <v>132</v>
      </c>
      <c r="D103" s="24">
        <v>0</v>
      </c>
      <c r="E103" s="25">
        <f t="shared" si="3"/>
        <v>0</v>
      </c>
      <c r="F103" s="12" t="s">
        <v>21</v>
      </c>
      <c r="G103" s="26">
        <f t="shared" ref="G103:G134" si="5">B103-DATE(2023,9,1)</f>
        <v>17</v>
      </c>
      <c r="H103" s="13">
        <v>7.28</v>
      </c>
      <c r="I103" s="14">
        <v>8</v>
      </c>
      <c r="J103" s="15">
        <v>-8.2189999999999994</v>
      </c>
      <c r="K103" s="16">
        <v>-1.5169999999999999</v>
      </c>
      <c r="L103" s="22">
        <v>30.053302405524661</v>
      </c>
      <c r="M103" s="18"/>
      <c r="N103" s="20"/>
      <c r="O103" s="18"/>
      <c r="P103" s="19"/>
      <c r="Q103" s="20"/>
      <c r="R103" s="18"/>
      <c r="S103" s="20"/>
    </row>
    <row r="104" spans="1:19" x14ac:dyDescent="0.3">
      <c r="A104" s="29" t="s">
        <v>140</v>
      </c>
      <c r="B104" s="10">
        <v>45188</v>
      </c>
      <c r="C104" s="11" t="s">
        <v>138</v>
      </c>
      <c r="D104" s="24">
        <v>0</v>
      </c>
      <c r="E104" s="25">
        <f t="shared" si="3"/>
        <v>0</v>
      </c>
      <c r="F104" s="12" t="s">
        <v>21</v>
      </c>
      <c r="G104" s="26">
        <f t="shared" si="5"/>
        <v>18</v>
      </c>
      <c r="H104" s="13">
        <v>4.92</v>
      </c>
      <c r="I104" s="14">
        <v>6.5</v>
      </c>
      <c r="J104" s="27">
        <v>-8.2390000000000008</v>
      </c>
      <c r="K104" s="27">
        <v>-1.597</v>
      </c>
      <c r="L104" s="22">
        <v>17.560479002344941</v>
      </c>
      <c r="M104" s="18">
        <v>11.181001806227094</v>
      </c>
      <c r="N104" s="20">
        <v>42.669969500607387</v>
      </c>
      <c r="O104" s="18">
        <v>18.094712408726192</v>
      </c>
      <c r="P104" s="19">
        <v>24.970537851565698</v>
      </c>
      <c r="Q104" s="20">
        <v>3.0837784328736291</v>
      </c>
      <c r="R104" s="18">
        <v>56.93474973970811</v>
      </c>
      <c r="S104" s="20">
        <v>43.06525026029189</v>
      </c>
    </row>
    <row r="105" spans="1:19" x14ac:dyDescent="0.3">
      <c r="A105" s="29" t="s">
        <v>158</v>
      </c>
      <c r="B105" s="10">
        <v>45188</v>
      </c>
      <c r="C105" s="11" t="s">
        <v>136</v>
      </c>
      <c r="D105" s="24">
        <v>99</v>
      </c>
      <c r="E105" s="25">
        <f t="shared" si="3"/>
        <v>1</v>
      </c>
      <c r="F105" s="12" t="s">
        <v>21</v>
      </c>
      <c r="G105" s="26">
        <f t="shared" si="5"/>
        <v>18</v>
      </c>
      <c r="H105" s="13">
        <v>5.36</v>
      </c>
      <c r="I105" s="14">
        <v>7.5</v>
      </c>
      <c r="J105" s="15">
        <v>-9.5180000000000007</v>
      </c>
      <c r="K105" s="16">
        <v>-1</v>
      </c>
      <c r="L105" s="22"/>
      <c r="M105" s="18"/>
      <c r="N105" s="20"/>
      <c r="O105" s="18"/>
      <c r="P105" s="19"/>
      <c r="Q105" s="20"/>
      <c r="R105" s="18"/>
      <c r="S105" s="20"/>
    </row>
    <row r="106" spans="1:19" x14ac:dyDescent="0.3">
      <c r="A106" s="28" t="s">
        <v>180</v>
      </c>
      <c r="B106" s="10">
        <v>45188</v>
      </c>
      <c r="C106" s="11" t="s">
        <v>136</v>
      </c>
      <c r="D106" s="24">
        <v>0</v>
      </c>
      <c r="E106" s="25">
        <f t="shared" si="3"/>
        <v>0</v>
      </c>
      <c r="F106" s="12" t="s">
        <v>21</v>
      </c>
      <c r="G106" s="26">
        <f t="shared" si="5"/>
        <v>18</v>
      </c>
      <c r="H106" s="13">
        <v>5.36</v>
      </c>
      <c r="I106" s="14">
        <v>8</v>
      </c>
      <c r="J106" s="15">
        <v>-4.5999999999999996</v>
      </c>
      <c r="K106" s="16">
        <v>-1.141</v>
      </c>
      <c r="L106" s="22"/>
      <c r="M106" s="18"/>
      <c r="N106" s="20"/>
      <c r="O106" s="18"/>
      <c r="P106" s="19"/>
      <c r="Q106" s="20"/>
      <c r="R106" s="18"/>
      <c r="S106" s="20"/>
    </row>
    <row r="107" spans="1:19" x14ac:dyDescent="0.3">
      <c r="A107" s="29" t="s">
        <v>148</v>
      </c>
      <c r="B107" s="10">
        <v>45190</v>
      </c>
      <c r="C107" s="11" t="s">
        <v>136</v>
      </c>
      <c r="D107" s="24">
        <v>99</v>
      </c>
      <c r="E107" s="25">
        <f t="shared" si="3"/>
        <v>1</v>
      </c>
      <c r="F107" s="12" t="s">
        <v>21</v>
      </c>
      <c r="G107" s="26">
        <f t="shared" si="5"/>
        <v>20</v>
      </c>
      <c r="H107" s="13">
        <v>1.88</v>
      </c>
      <c r="I107" s="14">
        <v>7</v>
      </c>
      <c r="J107" s="15">
        <v>-6.6230000000000002</v>
      </c>
      <c r="K107" s="16">
        <v>-1.7909999999999999</v>
      </c>
      <c r="L107" s="22"/>
      <c r="M107" s="18"/>
      <c r="N107" s="20"/>
      <c r="O107" s="18"/>
      <c r="P107" s="19"/>
      <c r="Q107" s="20"/>
      <c r="R107" s="18"/>
      <c r="S107" s="20"/>
    </row>
    <row r="108" spans="1:19" x14ac:dyDescent="0.3">
      <c r="A108" s="29" t="s">
        <v>141</v>
      </c>
      <c r="B108" s="10">
        <v>45197</v>
      </c>
      <c r="C108" s="11" t="s">
        <v>138</v>
      </c>
      <c r="D108" s="24">
        <v>0</v>
      </c>
      <c r="E108" s="25">
        <f t="shared" si="3"/>
        <v>0</v>
      </c>
      <c r="F108" s="12" t="s">
        <v>21</v>
      </c>
      <c r="G108" s="26">
        <f t="shared" si="5"/>
        <v>27</v>
      </c>
      <c r="H108" s="13">
        <v>3.54</v>
      </c>
      <c r="I108" s="14">
        <v>7.5</v>
      </c>
      <c r="J108" s="15">
        <v>-8.0030000000000001</v>
      </c>
      <c r="K108" s="16">
        <v>-1.325</v>
      </c>
      <c r="L108" s="22">
        <v>14.779536509037762</v>
      </c>
      <c r="M108" s="18">
        <v>18.893730603602563</v>
      </c>
      <c r="N108" s="20">
        <v>49.761900158489368</v>
      </c>
      <c r="O108" s="18">
        <v>18.412566696957139</v>
      </c>
      <c r="P108" s="19">
        <v>7.2200190939717084</v>
      </c>
      <c r="Q108" s="20">
        <v>5.7117834469792115</v>
      </c>
      <c r="R108" s="18">
        <v>74.367414209071143</v>
      </c>
      <c r="S108" s="20">
        <v>25.632585790928847</v>
      </c>
    </row>
    <row r="109" spans="1:19" x14ac:dyDescent="0.3">
      <c r="A109" s="29" t="s">
        <v>176</v>
      </c>
      <c r="B109" s="10">
        <v>45202</v>
      </c>
      <c r="C109" s="11" t="s">
        <v>132</v>
      </c>
      <c r="D109" s="24">
        <v>0</v>
      </c>
      <c r="E109" s="25">
        <f t="shared" si="3"/>
        <v>0</v>
      </c>
      <c r="F109" s="12" t="s">
        <v>21</v>
      </c>
      <c r="G109" s="26">
        <f t="shared" si="5"/>
        <v>32</v>
      </c>
      <c r="H109" s="13">
        <v>6.61</v>
      </c>
      <c r="I109" s="14">
        <v>7.5</v>
      </c>
      <c r="J109" s="27">
        <v>-5.1609999999999996</v>
      </c>
      <c r="K109" s="27">
        <v>-1.26</v>
      </c>
      <c r="L109" s="22">
        <v>29.915900273010159</v>
      </c>
      <c r="M109" s="18"/>
      <c r="N109" s="20"/>
      <c r="O109" s="18"/>
      <c r="P109" s="19"/>
      <c r="Q109" s="20"/>
      <c r="R109" s="18"/>
      <c r="S109" s="20"/>
    </row>
    <row r="110" spans="1:19" x14ac:dyDescent="0.3">
      <c r="A110" s="28" t="s">
        <v>143</v>
      </c>
      <c r="B110" s="10">
        <v>45208</v>
      </c>
      <c r="C110" s="11" t="s">
        <v>138</v>
      </c>
      <c r="D110" s="24">
        <v>0</v>
      </c>
      <c r="E110" s="25">
        <f t="shared" si="3"/>
        <v>0</v>
      </c>
      <c r="F110" s="12" t="s">
        <v>21</v>
      </c>
      <c r="G110" s="26">
        <f t="shared" si="5"/>
        <v>38</v>
      </c>
      <c r="H110" s="13">
        <v>2.57</v>
      </c>
      <c r="I110" s="14">
        <v>5.5</v>
      </c>
      <c r="J110" s="15">
        <v>-7.5529999999999999</v>
      </c>
      <c r="K110" s="16">
        <v>-1.181</v>
      </c>
      <c r="L110" s="22">
        <v>15.245722170663427</v>
      </c>
      <c r="M110" s="18"/>
      <c r="N110" s="20"/>
      <c r="O110" s="18"/>
      <c r="P110" s="19"/>
      <c r="Q110" s="20"/>
      <c r="R110" s="18"/>
      <c r="S110" s="20"/>
    </row>
    <row r="111" spans="1:19" x14ac:dyDescent="0.3">
      <c r="A111" s="28" t="s">
        <v>177</v>
      </c>
      <c r="B111" s="10">
        <v>45208</v>
      </c>
      <c r="C111" s="11" t="s">
        <v>138</v>
      </c>
      <c r="D111" s="24">
        <v>22</v>
      </c>
      <c r="E111" s="25">
        <f t="shared" si="3"/>
        <v>1</v>
      </c>
      <c r="F111" s="12" t="s">
        <v>21</v>
      </c>
      <c r="G111" s="26">
        <f t="shared" si="5"/>
        <v>38</v>
      </c>
      <c r="H111" s="13">
        <v>5.27</v>
      </c>
      <c r="I111" s="14">
        <v>7</v>
      </c>
      <c r="J111" s="15">
        <v>-5.1180000000000003</v>
      </c>
      <c r="K111" s="16">
        <v>-0.94199999999999995</v>
      </c>
      <c r="L111" s="22">
        <v>24.880972907107264</v>
      </c>
      <c r="M111" s="18"/>
      <c r="N111" s="20"/>
      <c r="O111" s="18"/>
      <c r="P111" s="19"/>
      <c r="Q111" s="20"/>
      <c r="R111" s="18"/>
      <c r="S111" s="20"/>
    </row>
    <row r="112" spans="1:19" x14ac:dyDescent="0.3">
      <c r="A112" s="29" t="s">
        <v>179</v>
      </c>
      <c r="B112" s="10">
        <v>45215</v>
      </c>
      <c r="C112" s="11" t="s">
        <v>138</v>
      </c>
      <c r="D112" s="24">
        <v>29</v>
      </c>
      <c r="E112" s="25">
        <f t="shared" si="3"/>
        <v>1</v>
      </c>
      <c r="F112" s="12" t="s">
        <v>21</v>
      </c>
      <c r="G112" s="26">
        <f t="shared" si="5"/>
        <v>45</v>
      </c>
      <c r="H112" s="13">
        <v>7.47</v>
      </c>
      <c r="I112" s="14">
        <v>8</v>
      </c>
      <c r="J112" s="15">
        <v>-4.6539999999999999</v>
      </c>
      <c r="K112" s="16">
        <v>-1.4530000000000001</v>
      </c>
      <c r="L112" s="22">
        <v>34.449005651142159</v>
      </c>
      <c r="M112" s="18"/>
      <c r="N112" s="20"/>
      <c r="O112" s="18"/>
      <c r="P112" s="19"/>
      <c r="Q112" s="20"/>
      <c r="R112" s="18"/>
      <c r="S112" s="20"/>
    </row>
    <row r="113" spans="1:19" x14ac:dyDescent="0.3">
      <c r="A113" s="29" t="s">
        <v>146</v>
      </c>
      <c r="B113" s="10">
        <v>45216</v>
      </c>
      <c r="C113" s="11" t="s">
        <v>136</v>
      </c>
      <c r="D113" s="24">
        <v>14</v>
      </c>
      <c r="E113" s="25">
        <f t="shared" si="3"/>
        <v>0</v>
      </c>
      <c r="F113" s="12" t="s">
        <v>21</v>
      </c>
      <c r="G113" s="26">
        <f t="shared" si="5"/>
        <v>46</v>
      </c>
      <c r="H113" s="13">
        <v>2.85</v>
      </c>
      <c r="I113" s="14">
        <v>7.5</v>
      </c>
      <c r="J113" s="15">
        <v>-6.8959999999999999</v>
      </c>
      <c r="K113" s="16">
        <v>-1.2</v>
      </c>
      <c r="L113" s="22"/>
      <c r="M113" s="18"/>
      <c r="N113" s="20"/>
      <c r="O113" s="18"/>
      <c r="P113" s="19"/>
      <c r="Q113" s="20"/>
      <c r="R113" s="18"/>
      <c r="S113" s="20"/>
    </row>
    <row r="114" spans="1:19" x14ac:dyDescent="0.3">
      <c r="A114" s="29" t="s">
        <v>153</v>
      </c>
      <c r="B114" s="10">
        <v>45216</v>
      </c>
      <c r="C114" s="11" t="s">
        <v>138</v>
      </c>
      <c r="D114" s="24">
        <v>99</v>
      </c>
      <c r="E114" s="25">
        <f t="shared" si="3"/>
        <v>1</v>
      </c>
      <c r="F114" s="12" t="s">
        <v>21</v>
      </c>
      <c r="G114" s="26">
        <f t="shared" si="5"/>
        <v>46</v>
      </c>
      <c r="H114" s="13">
        <v>4.42</v>
      </c>
      <c r="I114" s="14">
        <v>7</v>
      </c>
      <c r="J114" s="15">
        <v>-4.9729999999999999</v>
      </c>
      <c r="K114" s="16">
        <v>-0.98799999999999999</v>
      </c>
      <c r="L114" s="22">
        <v>16.899155214410328</v>
      </c>
      <c r="M114" s="18">
        <v>15.068732733783158</v>
      </c>
      <c r="N114" s="20">
        <v>38.555958833933623</v>
      </c>
      <c r="O114" s="18">
        <v>22.429149389063387</v>
      </c>
      <c r="P114" s="19">
        <v>19.993937510957256</v>
      </c>
      <c r="Q114" s="20">
        <v>3.952221532262584</v>
      </c>
      <c r="R114" s="18">
        <v>57.576913099979365</v>
      </c>
      <c r="S114" s="20">
        <v>42.423086900020643</v>
      </c>
    </row>
    <row r="115" spans="1:19" x14ac:dyDescent="0.3">
      <c r="A115" s="28" t="s">
        <v>166</v>
      </c>
      <c r="B115" s="10">
        <v>45217</v>
      </c>
      <c r="C115" s="11" t="s">
        <v>134</v>
      </c>
      <c r="D115" s="24">
        <v>99</v>
      </c>
      <c r="E115" s="25">
        <f t="shared" si="3"/>
        <v>1</v>
      </c>
      <c r="F115" s="12" t="s">
        <v>21</v>
      </c>
      <c r="G115" s="26">
        <f t="shared" si="5"/>
        <v>47</v>
      </c>
      <c r="H115" s="13">
        <v>6.11</v>
      </c>
      <c r="I115" s="14">
        <v>7</v>
      </c>
      <c r="J115" s="15">
        <v>-6.5</v>
      </c>
      <c r="K115" s="16">
        <v>-1.6</v>
      </c>
      <c r="L115" s="22"/>
      <c r="M115" s="18"/>
      <c r="N115" s="20"/>
      <c r="O115" s="18"/>
      <c r="P115" s="19"/>
      <c r="Q115" s="20"/>
      <c r="R115" s="18"/>
      <c r="S115" s="20"/>
    </row>
    <row r="116" spans="1:19" x14ac:dyDescent="0.3">
      <c r="A116" s="29" t="s">
        <v>142</v>
      </c>
      <c r="B116" s="10">
        <v>45222</v>
      </c>
      <c r="C116" s="11" t="s">
        <v>136</v>
      </c>
      <c r="D116" s="24">
        <v>99</v>
      </c>
      <c r="E116" s="25">
        <f t="shared" si="3"/>
        <v>1</v>
      </c>
      <c r="F116" s="12" t="s">
        <v>21</v>
      </c>
      <c r="G116" s="26">
        <f t="shared" si="5"/>
        <v>52</v>
      </c>
      <c r="H116" s="13">
        <v>3.18</v>
      </c>
      <c r="I116" s="14">
        <v>6.5</v>
      </c>
      <c r="J116" s="15">
        <v>-8</v>
      </c>
      <c r="K116" s="16">
        <v>-1.863</v>
      </c>
      <c r="L116" s="22"/>
      <c r="M116" s="18"/>
      <c r="N116" s="20"/>
      <c r="O116" s="18"/>
      <c r="P116" s="19"/>
      <c r="Q116" s="20"/>
      <c r="R116" s="18"/>
      <c r="S116" s="20"/>
    </row>
    <row r="117" spans="1:19" x14ac:dyDescent="0.3">
      <c r="A117" s="29" t="s">
        <v>135</v>
      </c>
      <c r="B117" s="10">
        <v>45226</v>
      </c>
      <c r="C117" s="11" t="s">
        <v>136</v>
      </c>
      <c r="D117" s="24">
        <v>67</v>
      </c>
      <c r="E117" s="25">
        <f t="shared" si="3"/>
        <v>1</v>
      </c>
      <c r="F117" s="12" t="s">
        <v>21</v>
      </c>
      <c r="G117" s="26">
        <f t="shared" si="5"/>
        <v>56</v>
      </c>
      <c r="H117" s="13">
        <v>1.47</v>
      </c>
      <c r="I117" s="14">
        <v>5</v>
      </c>
      <c r="J117" s="15">
        <v>-4.093</v>
      </c>
      <c r="K117" s="16">
        <v>-0.93799999999999994</v>
      </c>
      <c r="L117" s="22"/>
      <c r="M117" s="18"/>
      <c r="N117" s="20"/>
      <c r="O117" s="18"/>
      <c r="P117" s="19"/>
      <c r="Q117" s="20"/>
      <c r="R117" s="18"/>
      <c r="S117" s="20"/>
    </row>
    <row r="118" spans="1:19" x14ac:dyDescent="0.3">
      <c r="A118" s="28" t="s">
        <v>164</v>
      </c>
      <c r="B118" s="10">
        <v>45229</v>
      </c>
      <c r="C118" s="11" t="s">
        <v>136</v>
      </c>
      <c r="D118" s="24">
        <v>99</v>
      </c>
      <c r="E118" s="25">
        <f t="shared" si="3"/>
        <v>1</v>
      </c>
      <c r="F118" s="12" t="s">
        <v>21</v>
      </c>
      <c r="G118" s="26">
        <f t="shared" si="5"/>
        <v>59</v>
      </c>
      <c r="H118" s="13">
        <v>7.54</v>
      </c>
      <c r="I118" s="14">
        <v>6.5</v>
      </c>
      <c r="J118" s="15">
        <v>-7.774</v>
      </c>
      <c r="K118" s="16">
        <v>-0.71899999999999997</v>
      </c>
      <c r="L118" s="22"/>
      <c r="M118" s="18"/>
      <c r="N118" s="20"/>
      <c r="O118" s="18"/>
      <c r="P118" s="19"/>
      <c r="Q118" s="20"/>
      <c r="R118" s="18"/>
      <c r="S118" s="20"/>
    </row>
    <row r="119" spans="1:19" x14ac:dyDescent="0.3">
      <c r="A119" s="28" t="s">
        <v>149</v>
      </c>
      <c r="B119" s="10">
        <v>45236</v>
      </c>
      <c r="C119" s="11" t="s">
        <v>138</v>
      </c>
      <c r="D119" s="24">
        <v>0</v>
      </c>
      <c r="E119" s="25">
        <f t="shared" si="3"/>
        <v>0</v>
      </c>
      <c r="F119" s="12" t="s">
        <v>21</v>
      </c>
      <c r="G119" s="26">
        <f t="shared" si="5"/>
        <v>66</v>
      </c>
      <c r="H119" s="13">
        <v>3.77</v>
      </c>
      <c r="I119" s="14">
        <v>4.5</v>
      </c>
      <c r="J119" s="15">
        <v>-6.6</v>
      </c>
      <c r="K119" s="16">
        <v>-1.2</v>
      </c>
      <c r="L119" s="22">
        <v>19.3</v>
      </c>
      <c r="M119" s="18"/>
      <c r="N119" s="20"/>
      <c r="O119" s="18"/>
      <c r="P119" s="19"/>
      <c r="Q119" s="20"/>
      <c r="R119" s="18"/>
      <c r="S119" s="20"/>
    </row>
    <row r="120" spans="1:19" x14ac:dyDescent="0.3">
      <c r="A120" s="29" t="s">
        <v>155</v>
      </c>
      <c r="B120" s="10">
        <v>45239</v>
      </c>
      <c r="C120" s="11" t="s">
        <v>138</v>
      </c>
      <c r="D120" s="24">
        <v>75</v>
      </c>
      <c r="E120" s="25">
        <f t="shared" si="3"/>
        <v>1</v>
      </c>
      <c r="F120" s="12" t="s">
        <v>21</v>
      </c>
      <c r="G120" s="26">
        <f t="shared" si="5"/>
        <v>69</v>
      </c>
      <c r="H120" s="13">
        <v>4.8099999999999996</v>
      </c>
      <c r="I120" s="14">
        <v>7</v>
      </c>
      <c r="J120" s="15">
        <v>-4.9349999999999996</v>
      </c>
      <c r="K120" s="16">
        <v>-1.0489999999999999</v>
      </c>
      <c r="L120" s="22">
        <v>22.255880040168535</v>
      </c>
      <c r="M120" s="18">
        <v>13.423933052023449</v>
      </c>
      <c r="N120" s="20">
        <v>37.579649401036505</v>
      </c>
      <c r="O120" s="18">
        <v>18.5558324601399</v>
      </c>
      <c r="P120" s="19">
        <v>28.301632028869999</v>
      </c>
      <c r="Q120" s="20">
        <v>2.1389530579301379</v>
      </c>
      <c r="R120" s="18">
        <v>53.142535510990093</v>
      </c>
      <c r="S120" s="20">
        <v>46.857464489009899</v>
      </c>
    </row>
    <row r="121" spans="1:19" x14ac:dyDescent="0.3">
      <c r="A121" s="29" t="s">
        <v>230</v>
      </c>
      <c r="B121" s="10">
        <v>45240</v>
      </c>
      <c r="C121" s="11" t="s">
        <v>138</v>
      </c>
      <c r="D121" s="24">
        <v>55</v>
      </c>
      <c r="E121" s="25">
        <f t="shared" si="3"/>
        <v>1</v>
      </c>
      <c r="F121" s="12" t="s">
        <v>74</v>
      </c>
      <c r="G121" s="26">
        <f t="shared" si="5"/>
        <v>70</v>
      </c>
      <c r="H121" s="13">
        <v>5.01</v>
      </c>
      <c r="I121" s="14">
        <v>5</v>
      </c>
      <c r="J121" s="15">
        <v>-8.5549999999999997</v>
      </c>
      <c r="K121" s="16">
        <v>-1.5580000000000001</v>
      </c>
      <c r="L121" s="22">
        <v>32.4169569558333</v>
      </c>
      <c r="M121" s="18">
        <v>7.318378812416019</v>
      </c>
      <c r="N121" s="20">
        <v>24.031038889762193</v>
      </c>
      <c r="O121" s="18">
        <v>26.579878484700899</v>
      </c>
      <c r="P121" s="19">
        <v>36.262788517727323</v>
      </c>
      <c r="Q121" s="20">
        <v>5.8079152953935704</v>
      </c>
      <c r="R121" s="18">
        <v>37.157332997571785</v>
      </c>
      <c r="S121" s="20">
        <v>62.842667002428222</v>
      </c>
    </row>
    <row r="122" spans="1:19" x14ac:dyDescent="0.3">
      <c r="A122" s="29" t="s">
        <v>137</v>
      </c>
      <c r="B122" s="10">
        <v>45243</v>
      </c>
      <c r="C122" s="11" t="s">
        <v>138</v>
      </c>
      <c r="D122" s="24">
        <v>0</v>
      </c>
      <c r="E122" s="25">
        <f t="shared" si="3"/>
        <v>0</v>
      </c>
      <c r="F122" s="12" t="s">
        <v>21</v>
      </c>
      <c r="G122" s="26">
        <f t="shared" si="5"/>
        <v>73</v>
      </c>
      <c r="H122" s="13">
        <v>4.87</v>
      </c>
      <c r="I122" s="14">
        <v>7</v>
      </c>
      <c r="J122" s="15">
        <v>-8.8460000000000001</v>
      </c>
      <c r="K122" s="16">
        <v>-1.7170000000000001</v>
      </c>
      <c r="L122" s="22">
        <v>21.800529219522431</v>
      </c>
      <c r="M122" s="18">
        <v>13.308180043977782</v>
      </c>
      <c r="N122" s="20">
        <v>35.460044684251891</v>
      </c>
      <c r="O122" s="18">
        <v>25.597585637457058</v>
      </c>
      <c r="P122" s="19">
        <v>20.712784464716218</v>
      </c>
      <c r="Q122" s="20">
        <v>4.9214051695970511</v>
      </c>
      <c r="R122" s="18">
        <v>53.68962989782672</v>
      </c>
      <c r="S122" s="20">
        <v>46.31037010217328</v>
      </c>
    </row>
    <row r="123" spans="1:19" x14ac:dyDescent="0.3">
      <c r="A123" s="28" t="s">
        <v>191</v>
      </c>
      <c r="B123" s="10">
        <v>45243</v>
      </c>
      <c r="C123" s="11" t="s">
        <v>138</v>
      </c>
      <c r="D123" s="24">
        <v>0</v>
      </c>
      <c r="E123" s="25">
        <f t="shared" si="3"/>
        <v>0</v>
      </c>
      <c r="F123" s="12" t="s">
        <v>76</v>
      </c>
      <c r="G123" s="26">
        <f t="shared" si="5"/>
        <v>73</v>
      </c>
      <c r="H123" s="13">
        <v>4.0199999999999996</v>
      </c>
      <c r="I123" s="14">
        <v>6.5</v>
      </c>
      <c r="J123" s="15">
        <v>-4.1369999999999996</v>
      </c>
      <c r="K123" s="16">
        <v>-0.89300000000000002</v>
      </c>
      <c r="L123" s="22">
        <v>21.729677662469975</v>
      </c>
      <c r="M123" s="18"/>
      <c r="N123" s="20"/>
      <c r="O123" s="18"/>
      <c r="P123" s="19"/>
      <c r="Q123" s="20"/>
      <c r="R123" s="18"/>
      <c r="S123" s="20"/>
    </row>
    <row r="124" spans="1:19" x14ac:dyDescent="0.3">
      <c r="A124" s="29" t="s">
        <v>210</v>
      </c>
      <c r="B124" s="10">
        <v>45245</v>
      </c>
      <c r="C124" s="11" t="s">
        <v>138</v>
      </c>
      <c r="D124" s="24">
        <v>0</v>
      </c>
      <c r="E124" s="25">
        <f t="shared" si="3"/>
        <v>0</v>
      </c>
      <c r="F124" s="12" t="s">
        <v>78</v>
      </c>
      <c r="G124" s="26">
        <f t="shared" si="5"/>
        <v>75</v>
      </c>
      <c r="H124" s="13">
        <v>3.9799999999999995</v>
      </c>
      <c r="I124" s="14">
        <v>7</v>
      </c>
      <c r="J124" s="15">
        <v>-5.4039999999999999</v>
      </c>
      <c r="K124" s="16">
        <f>-2.488+1.5</f>
        <v>-0.98799999999999999</v>
      </c>
      <c r="L124" s="22">
        <v>20.342245585793776</v>
      </c>
      <c r="M124" s="18">
        <v>13.553150224308775</v>
      </c>
      <c r="N124" s="20">
        <v>38.806537688572391</v>
      </c>
      <c r="O124" s="18">
        <v>20.771032048689737</v>
      </c>
      <c r="P124" s="19">
        <v>21.922368131600336</v>
      </c>
      <c r="Q124" s="20">
        <v>4.9469119068287597</v>
      </c>
      <c r="R124" s="18">
        <v>57.306599819709923</v>
      </c>
      <c r="S124" s="20">
        <v>42.69340018029007</v>
      </c>
    </row>
    <row r="125" spans="1:19" x14ac:dyDescent="0.3">
      <c r="A125" s="29" t="s">
        <v>212</v>
      </c>
      <c r="B125" s="10">
        <v>45245</v>
      </c>
      <c r="C125" s="11" t="s">
        <v>138</v>
      </c>
      <c r="D125" s="24">
        <v>19</v>
      </c>
      <c r="E125" s="25">
        <f t="shared" si="3"/>
        <v>1</v>
      </c>
      <c r="F125" s="12" t="s">
        <v>78</v>
      </c>
      <c r="G125" s="26">
        <f t="shared" si="5"/>
        <v>75</v>
      </c>
      <c r="H125" s="13">
        <v>6.59</v>
      </c>
      <c r="I125" s="14">
        <v>6</v>
      </c>
      <c r="J125" s="15">
        <v>-8</v>
      </c>
      <c r="K125" s="16">
        <v>-1.145</v>
      </c>
      <c r="L125" s="22">
        <v>32.558133879776378</v>
      </c>
      <c r="M125" s="18">
        <v>11.758052119436751</v>
      </c>
      <c r="N125" s="20">
        <v>26.602301341662503</v>
      </c>
      <c r="O125" s="18">
        <v>19.778252188613379</v>
      </c>
      <c r="P125" s="19">
        <v>40.476349893041579</v>
      </c>
      <c r="Q125" s="20">
        <v>1.3850444572457832</v>
      </c>
      <c r="R125" s="18">
        <v>39.745397918345034</v>
      </c>
      <c r="S125" s="20">
        <v>60.254602081654959</v>
      </c>
    </row>
    <row r="126" spans="1:19" x14ac:dyDescent="0.3">
      <c r="A126" s="29" t="s">
        <v>185</v>
      </c>
      <c r="B126" s="10">
        <v>45246</v>
      </c>
      <c r="C126" s="11" t="s">
        <v>138</v>
      </c>
      <c r="D126" s="24">
        <v>0</v>
      </c>
      <c r="E126" s="25">
        <f t="shared" si="3"/>
        <v>0</v>
      </c>
      <c r="F126" s="12" t="s">
        <v>76</v>
      </c>
      <c r="G126" s="26">
        <f t="shared" si="5"/>
        <v>76</v>
      </c>
      <c r="H126" s="13">
        <v>4.7</v>
      </c>
      <c r="I126" s="14">
        <v>6</v>
      </c>
      <c r="J126" s="15">
        <v>-8.125</v>
      </c>
      <c r="K126" s="16">
        <v>-1.7749999999999999</v>
      </c>
      <c r="L126" s="22">
        <v>19.613558293744966</v>
      </c>
      <c r="M126" s="18">
        <v>12.411071592093515</v>
      </c>
      <c r="N126" s="20">
        <v>35.569154552582333</v>
      </c>
      <c r="O126" s="18">
        <v>19.791991410205988</v>
      </c>
      <c r="P126" s="19">
        <v>28.973990219255512</v>
      </c>
      <c r="Q126" s="20">
        <v>3.2537922258626537</v>
      </c>
      <c r="R126" s="18">
        <v>51.2340183705385</v>
      </c>
      <c r="S126" s="20">
        <v>48.7659816294615</v>
      </c>
    </row>
    <row r="127" spans="1:19" x14ac:dyDescent="0.3">
      <c r="A127" s="28" t="s">
        <v>187</v>
      </c>
      <c r="B127" s="10">
        <v>45246</v>
      </c>
      <c r="C127" s="11" t="s">
        <v>138</v>
      </c>
      <c r="D127" s="24">
        <v>0</v>
      </c>
      <c r="E127" s="25">
        <f t="shared" si="3"/>
        <v>0</v>
      </c>
      <c r="F127" s="12" t="s">
        <v>76</v>
      </c>
      <c r="G127" s="26">
        <f t="shared" si="5"/>
        <v>76</v>
      </c>
      <c r="H127" s="13">
        <v>2.62</v>
      </c>
      <c r="I127" s="14">
        <v>5</v>
      </c>
      <c r="J127" s="15">
        <v>-6.5719999999999992</v>
      </c>
      <c r="K127" s="16">
        <v>-1.4285000000000001</v>
      </c>
      <c r="L127" s="22">
        <v>12.411941899204159</v>
      </c>
      <c r="M127" s="18"/>
      <c r="N127" s="20"/>
      <c r="O127" s="18"/>
      <c r="P127" s="19"/>
      <c r="Q127" s="20"/>
      <c r="R127" s="18"/>
      <c r="S127" s="20"/>
    </row>
    <row r="128" spans="1:19" x14ac:dyDescent="0.3">
      <c r="A128" s="29" t="s">
        <v>200</v>
      </c>
      <c r="B128" s="10">
        <v>45246</v>
      </c>
      <c r="C128" s="11" t="s">
        <v>138</v>
      </c>
      <c r="D128" s="24">
        <v>19</v>
      </c>
      <c r="E128" s="25">
        <f t="shared" si="3"/>
        <v>1</v>
      </c>
      <c r="F128" s="12" t="s">
        <v>76</v>
      </c>
      <c r="G128" s="26">
        <f t="shared" si="5"/>
        <v>76</v>
      </c>
      <c r="H128" s="13">
        <v>6.42</v>
      </c>
      <c r="I128" s="14">
        <v>7</v>
      </c>
      <c r="J128" s="15">
        <v>-5.2149999999999999</v>
      </c>
      <c r="K128" s="16">
        <v>-1.3540000000000001</v>
      </c>
      <c r="L128" s="22">
        <v>30.921359034641235</v>
      </c>
      <c r="M128" s="18">
        <v>11.387402664293052</v>
      </c>
      <c r="N128" s="20">
        <v>32.975818155722273</v>
      </c>
      <c r="O128" s="18">
        <v>22.423417120290527</v>
      </c>
      <c r="P128" s="19">
        <v>30.958415737811599</v>
      </c>
      <c r="Q128" s="20">
        <v>2.2549463218825565</v>
      </c>
      <c r="R128" s="18">
        <v>46.618167141897885</v>
      </c>
      <c r="S128" s="20">
        <v>53.381832858102129</v>
      </c>
    </row>
    <row r="129" spans="1:19" x14ac:dyDescent="0.3">
      <c r="A129" s="29" t="s">
        <v>207</v>
      </c>
      <c r="B129" s="10">
        <v>45250</v>
      </c>
      <c r="C129" s="11" t="s">
        <v>138</v>
      </c>
      <c r="D129" s="24">
        <v>99</v>
      </c>
      <c r="E129" s="25">
        <f t="shared" si="3"/>
        <v>1</v>
      </c>
      <c r="F129" s="12" t="s">
        <v>78</v>
      </c>
      <c r="G129" s="26">
        <f t="shared" si="5"/>
        <v>80</v>
      </c>
      <c r="H129" s="13">
        <v>3.0999999999999996</v>
      </c>
      <c r="I129" s="14">
        <v>7.5</v>
      </c>
      <c r="J129" s="15">
        <v>-6.9470000000000001</v>
      </c>
      <c r="K129" s="16">
        <v>-1.7050000000000001</v>
      </c>
      <c r="L129" s="22">
        <v>20.434994562178261</v>
      </c>
      <c r="M129" s="18">
        <v>12.530723937907604</v>
      </c>
      <c r="N129" s="20">
        <v>35.113622432692573</v>
      </c>
      <c r="O129" s="18">
        <v>12.499681381384661</v>
      </c>
      <c r="P129" s="19">
        <v>38.572910256363571</v>
      </c>
      <c r="Q129" s="20">
        <v>1.2830619916515928</v>
      </c>
      <c r="R129" s="18">
        <v>48.927408362251768</v>
      </c>
      <c r="S129" s="20">
        <v>51.072591637748232</v>
      </c>
    </row>
    <row r="130" spans="1:19" x14ac:dyDescent="0.3">
      <c r="A130" s="29" t="s">
        <v>222</v>
      </c>
      <c r="B130" s="10">
        <v>45250</v>
      </c>
      <c r="C130" s="11" t="s">
        <v>138</v>
      </c>
      <c r="D130" s="24">
        <v>29</v>
      </c>
      <c r="E130" s="25">
        <f t="shared" ref="E130:E193" si="6">IF(D130&gt;14,1,IF(D130="","",0))</f>
        <v>1</v>
      </c>
      <c r="F130" s="12" t="s">
        <v>74</v>
      </c>
      <c r="G130" s="26">
        <f t="shared" si="5"/>
        <v>80</v>
      </c>
      <c r="H130" s="13">
        <v>3.18</v>
      </c>
      <c r="I130" s="14">
        <v>6.5</v>
      </c>
      <c r="J130" s="15">
        <v>-6.5330000000000004</v>
      </c>
      <c r="K130" s="16">
        <v>-1.45</v>
      </c>
      <c r="L130" s="22">
        <v>24.156306569630992</v>
      </c>
      <c r="M130" s="18">
        <v>4.1105784177007187</v>
      </c>
      <c r="N130" s="20">
        <v>15.227043603385946</v>
      </c>
      <c r="O130" s="18">
        <v>22.371938925059734</v>
      </c>
      <c r="P130" s="19">
        <v>56.501092527290979</v>
      </c>
      <c r="Q130" s="20">
        <v>1.7893465265626247</v>
      </c>
      <c r="R130" s="18">
        <v>21.126968547649291</v>
      </c>
      <c r="S130" s="20">
        <v>78.873031452350716</v>
      </c>
    </row>
    <row r="131" spans="1:19" x14ac:dyDescent="0.3">
      <c r="A131" s="28" t="s">
        <v>219</v>
      </c>
      <c r="B131" s="10">
        <v>45251</v>
      </c>
      <c r="C131" s="11" t="s">
        <v>138</v>
      </c>
      <c r="D131" s="24">
        <v>52</v>
      </c>
      <c r="E131" s="25">
        <f t="shared" si="6"/>
        <v>1</v>
      </c>
      <c r="F131" s="12" t="s">
        <v>78</v>
      </c>
      <c r="G131" s="26">
        <f t="shared" si="5"/>
        <v>81</v>
      </c>
      <c r="H131" s="13">
        <v>7.58</v>
      </c>
      <c r="I131" s="14">
        <v>7</v>
      </c>
      <c r="J131" s="15">
        <v>-6.843</v>
      </c>
      <c r="K131" s="16">
        <v>-1.593</v>
      </c>
      <c r="L131" s="22">
        <v>36.674303194725695</v>
      </c>
      <c r="M131" s="18"/>
      <c r="N131" s="20"/>
      <c r="O131" s="18"/>
      <c r="P131" s="19"/>
      <c r="Q131" s="20"/>
      <c r="R131" s="18"/>
      <c r="S131" s="20"/>
    </row>
    <row r="132" spans="1:19" x14ac:dyDescent="0.3">
      <c r="A132" s="29" t="s">
        <v>215</v>
      </c>
      <c r="B132" s="10">
        <v>45251</v>
      </c>
      <c r="C132" s="11" t="s">
        <v>138</v>
      </c>
      <c r="D132" s="24">
        <v>21</v>
      </c>
      <c r="E132" s="25">
        <f t="shared" si="6"/>
        <v>1</v>
      </c>
      <c r="F132" s="12" t="s">
        <v>78</v>
      </c>
      <c r="G132" s="26">
        <f t="shared" si="5"/>
        <v>81</v>
      </c>
      <c r="H132" s="13">
        <v>7.74</v>
      </c>
      <c r="I132" s="14">
        <v>8</v>
      </c>
      <c r="J132" s="15">
        <v>-4.968</v>
      </c>
      <c r="K132" s="16">
        <v>-1.1539999999999999</v>
      </c>
      <c r="L132" s="22">
        <v>39.123238481942124</v>
      </c>
      <c r="M132" s="18"/>
      <c r="N132" s="20"/>
      <c r="O132" s="18"/>
      <c r="P132" s="19"/>
      <c r="Q132" s="20"/>
      <c r="R132" s="18"/>
      <c r="S132" s="20"/>
    </row>
    <row r="133" spans="1:19" x14ac:dyDescent="0.3">
      <c r="A133" s="28" t="s">
        <v>202</v>
      </c>
      <c r="B133" s="10">
        <v>45253</v>
      </c>
      <c r="C133" s="11" t="s">
        <v>138</v>
      </c>
      <c r="D133" s="24">
        <v>17</v>
      </c>
      <c r="E133" s="25">
        <f t="shared" si="6"/>
        <v>1</v>
      </c>
      <c r="F133" s="12" t="s">
        <v>78</v>
      </c>
      <c r="G133" s="26">
        <f t="shared" si="5"/>
        <v>83</v>
      </c>
      <c r="H133" s="13">
        <v>3.02</v>
      </c>
      <c r="I133" s="14">
        <v>6.5</v>
      </c>
      <c r="J133" s="15">
        <v>-8.9649999999999999</v>
      </c>
      <c r="K133" s="16">
        <v>-1.6519999999999999</v>
      </c>
      <c r="L133" s="22">
        <v>18.178917533080003</v>
      </c>
      <c r="M133" s="18"/>
      <c r="N133" s="20"/>
      <c r="O133" s="18"/>
      <c r="P133" s="19"/>
      <c r="Q133" s="20"/>
      <c r="R133" s="18"/>
      <c r="S133" s="20"/>
    </row>
    <row r="134" spans="1:19" x14ac:dyDescent="0.3">
      <c r="A134" s="28" t="s">
        <v>184</v>
      </c>
      <c r="B134" s="10">
        <v>45254</v>
      </c>
      <c r="C134" s="11" t="s">
        <v>138</v>
      </c>
      <c r="D134" s="24">
        <v>32</v>
      </c>
      <c r="E134" s="25">
        <f t="shared" si="6"/>
        <v>1</v>
      </c>
      <c r="F134" s="12" t="s">
        <v>76</v>
      </c>
      <c r="G134" s="26">
        <f t="shared" si="5"/>
        <v>84</v>
      </c>
      <c r="H134" s="13">
        <v>3.59</v>
      </c>
      <c r="I134" s="14">
        <v>8</v>
      </c>
      <c r="J134" s="15">
        <v>-9.7010000000000005</v>
      </c>
      <c r="K134" s="16">
        <v>-1.339</v>
      </c>
      <c r="L134" s="22">
        <v>23.403389111179315</v>
      </c>
      <c r="M134" s="18"/>
      <c r="N134" s="20"/>
      <c r="O134" s="18"/>
      <c r="P134" s="19"/>
      <c r="Q134" s="20"/>
      <c r="R134" s="18"/>
      <c r="S134" s="20"/>
    </row>
    <row r="135" spans="1:19" x14ac:dyDescent="0.3">
      <c r="A135" s="29" t="s">
        <v>211</v>
      </c>
      <c r="B135" s="10">
        <v>45254</v>
      </c>
      <c r="C135" s="11" t="s">
        <v>138</v>
      </c>
      <c r="D135" s="24">
        <v>0</v>
      </c>
      <c r="E135" s="25">
        <f t="shared" si="6"/>
        <v>0</v>
      </c>
      <c r="F135" s="12" t="s">
        <v>78</v>
      </c>
      <c r="G135" s="26">
        <f t="shared" ref="G135:G166" si="7">B135-DATE(2023,9,1)</f>
        <v>84</v>
      </c>
      <c r="H135" s="13">
        <v>5.75</v>
      </c>
      <c r="I135" s="14">
        <v>5.5</v>
      </c>
      <c r="J135" s="15">
        <v>-8.2629999999999999</v>
      </c>
      <c r="K135" s="16">
        <v>-1.234</v>
      </c>
      <c r="L135" s="22">
        <v>31.927707872396155</v>
      </c>
      <c r="M135" s="18"/>
      <c r="N135" s="20"/>
      <c r="O135" s="18"/>
      <c r="P135" s="19"/>
      <c r="Q135" s="20"/>
      <c r="R135" s="18"/>
      <c r="S135" s="20"/>
    </row>
    <row r="136" spans="1:19" x14ac:dyDescent="0.3">
      <c r="A136" s="29" t="s">
        <v>206</v>
      </c>
      <c r="B136" s="10">
        <v>45257</v>
      </c>
      <c r="C136" s="11" t="s">
        <v>138</v>
      </c>
      <c r="D136" s="24">
        <v>0</v>
      </c>
      <c r="E136" s="25">
        <f t="shared" si="6"/>
        <v>0</v>
      </c>
      <c r="F136" s="12" t="s">
        <v>78</v>
      </c>
      <c r="G136" s="26">
        <f t="shared" si="7"/>
        <v>87</v>
      </c>
      <c r="H136" s="13">
        <v>2.96</v>
      </c>
      <c r="I136" s="14">
        <v>6.5</v>
      </c>
      <c r="J136" s="15">
        <v>-7.1029999999999998</v>
      </c>
      <c r="K136" s="16">
        <v>-0.99399999999999999</v>
      </c>
      <c r="L136" s="22">
        <v>16.888770139390964</v>
      </c>
      <c r="M136" s="18">
        <v>13.921345932596141</v>
      </c>
      <c r="N136" s="20">
        <v>35.550304496394297</v>
      </c>
      <c r="O136" s="18">
        <v>21.802935422957567</v>
      </c>
      <c r="P136" s="19">
        <v>22.808823681314923</v>
      </c>
      <c r="Q136" s="20">
        <v>5.9165904667370768</v>
      </c>
      <c r="R136" s="18">
        <v>55.388240895727513</v>
      </c>
      <c r="S136" s="20">
        <v>44.611759104272494</v>
      </c>
    </row>
    <row r="137" spans="1:19" x14ac:dyDescent="0.3">
      <c r="A137" s="29" t="s">
        <v>224</v>
      </c>
      <c r="B137" s="10">
        <v>45257</v>
      </c>
      <c r="C137" s="11" t="s">
        <v>138</v>
      </c>
      <c r="D137" s="24">
        <v>99</v>
      </c>
      <c r="E137" s="25">
        <f t="shared" si="6"/>
        <v>1</v>
      </c>
      <c r="F137" s="12" t="s">
        <v>74</v>
      </c>
      <c r="G137" s="26">
        <f t="shared" si="7"/>
        <v>87</v>
      </c>
      <c r="H137" s="13">
        <v>3.66</v>
      </c>
      <c r="I137" s="14">
        <v>7</v>
      </c>
      <c r="J137" s="15">
        <v>-7.024</v>
      </c>
      <c r="K137" s="16">
        <v>-0.93899999999999995</v>
      </c>
      <c r="L137" s="22">
        <v>31.017810136803945</v>
      </c>
      <c r="M137" s="18">
        <v>5.0049386763053523</v>
      </c>
      <c r="N137" s="20">
        <v>21.674966087037159</v>
      </c>
      <c r="O137" s="18">
        <v>24.568728474164683</v>
      </c>
      <c r="P137" s="19">
        <v>46.641700112360276</v>
      </c>
      <c r="Q137" s="20">
        <v>2.1096666501325387</v>
      </c>
      <c r="R137" s="18">
        <v>28.789571413475052</v>
      </c>
      <c r="S137" s="20">
        <v>71.210428586524955</v>
      </c>
    </row>
    <row r="138" spans="1:19" x14ac:dyDescent="0.3">
      <c r="A138" s="28" t="s">
        <v>161</v>
      </c>
      <c r="B138" s="10">
        <v>45258</v>
      </c>
      <c r="C138" s="11" t="s">
        <v>134</v>
      </c>
      <c r="D138" s="24">
        <v>99</v>
      </c>
      <c r="E138" s="25">
        <f t="shared" si="6"/>
        <v>1</v>
      </c>
      <c r="F138" s="12" t="s">
        <v>21</v>
      </c>
      <c r="G138" s="26">
        <f t="shared" si="7"/>
        <v>88</v>
      </c>
      <c r="H138" s="13">
        <v>5.97</v>
      </c>
      <c r="I138" s="14">
        <v>6.5</v>
      </c>
      <c r="J138" s="15">
        <v>-8.3000000000000007</v>
      </c>
      <c r="K138" s="16">
        <v>-1.5</v>
      </c>
      <c r="L138" s="22"/>
      <c r="M138" s="18"/>
      <c r="N138" s="20"/>
      <c r="O138" s="18"/>
      <c r="P138" s="19"/>
      <c r="Q138" s="20"/>
      <c r="R138" s="18"/>
      <c r="S138" s="20"/>
    </row>
    <row r="139" spans="1:19" x14ac:dyDescent="0.3">
      <c r="A139" s="28" t="s">
        <v>216</v>
      </c>
      <c r="B139" s="10">
        <v>45258</v>
      </c>
      <c r="C139" s="11" t="s">
        <v>138</v>
      </c>
      <c r="D139" s="24">
        <v>99</v>
      </c>
      <c r="E139" s="25">
        <f t="shared" si="6"/>
        <v>1</v>
      </c>
      <c r="F139" s="12" t="s">
        <v>78</v>
      </c>
      <c r="G139" s="26">
        <f t="shared" si="7"/>
        <v>88</v>
      </c>
      <c r="H139" s="13">
        <v>6.21</v>
      </c>
      <c r="I139" s="14">
        <v>6</v>
      </c>
      <c r="J139" s="15">
        <v>-4.8959999999999999</v>
      </c>
      <c r="K139" s="16">
        <v>-1.1459999999999999</v>
      </c>
      <c r="L139" s="22">
        <v>28.413301916442919</v>
      </c>
      <c r="M139" s="18"/>
      <c r="N139" s="20"/>
      <c r="O139" s="18"/>
      <c r="P139" s="19"/>
      <c r="Q139" s="20"/>
      <c r="R139" s="18"/>
      <c r="S139" s="20"/>
    </row>
    <row r="140" spans="1:19" x14ac:dyDescent="0.3">
      <c r="A140" s="29" t="s">
        <v>226</v>
      </c>
      <c r="B140" s="10">
        <v>45259</v>
      </c>
      <c r="C140" s="11" t="s">
        <v>138</v>
      </c>
      <c r="D140" s="24">
        <v>5</v>
      </c>
      <c r="E140" s="25">
        <f t="shared" si="6"/>
        <v>0</v>
      </c>
      <c r="F140" s="12" t="s">
        <v>74</v>
      </c>
      <c r="G140" s="26">
        <f t="shared" si="7"/>
        <v>89</v>
      </c>
      <c r="H140" s="13">
        <v>4.08</v>
      </c>
      <c r="I140" s="14">
        <v>6.5</v>
      </c>
      <c r="J140" s="15">
        <v>-8.6</v>
      </c>
      <c r="K140" s="16">
        <f>-2.946+1.5</f>
        <v>-1.4460000000000002</v>
      </c>
      <c r="L140" s="22">
        <v>27.485019277628169</v>
      </c>
      <c r="M140" s="18">
        <v>5.0628891170307933</v>
      </c>
      <c r="N140" s="20">
        <v>19.732113374518949</v>
      </c>
      <c r="O140" s="18">
        <v>25.748215389972565</v>
      </c>
      <c r="P140" s="19">
        <v>45.228772296368341</v>
      </c>
      <c r="Q140" s="20">
        <v>4.2280098221093567</v>
      </c>
      <c r="R140" s="18">
        <v>29.023012313659098</v>
      </c>
      <c r="S140" s="20">
        <v>70.976987686340905</v>
      </c>
    </row>
    <row r="141" spans="1:19" x14ac:dyDescent="0.3">
      <c r="A141" s="29" t="s">
        <v>232</v>
      </c>
      <c r="B141" s="10">
        <v>45259</v>
      </c>
      <c r="C141" s="11" t="s">
        <v>138</v>
      </c>
      <c r="D141" s="24">
        <v>15</v>
      </c>
      <c r="E141" s="25">
        <f t="shared" si="6"/>
        <v>1</v>
      </c>
      <c r="F141" s="12" t="s">
        <v>74</v>
      </c>
      <c r="G141" s="26">
        <f t="shared" si="7"/>
        <v>89</v>
      </c>
      <c r="H141" s="13">
        <v>5.48</v>
      </c>
      <c r="I141" s="14">
        <v>6</v>
      </c>
      <c r="J141" s="15">
        <v>-6.2679999999999998</v>
      </c>
      <c r="K141" s="16">
        <v>-0.77100000000000002</v>
      </c>
      <c r="L141" s="22">
        <v>31.868759729321695</v>
      </c>
      <c r="M141" s="18">
        <v>4.1861256990190814</v>
      </c>
      <c r="N141" s="20">
        <v>27.67565514622104</v>
      </c>
      <c r="O141" s="18">
        <v>22.594086549585064</v>
      </c>
      <c r="P141" s="19">
        <v>43.074548938975255</v>
      </c>
      <c r="Q141" s="20">
        <v>2.4695836661995543</v>
      </c>
      <c r="R141" s="18">
        <v>34.331364511439673</v>
      </c>
      <c r="S141" s="20">
        <v>65.668635488560312</v>
      </c>
    </row>
    <row r="142" spans="1:19" x14ac:dyDescent="0.3">
      <c r="A142" s="29" t="s">
        <v>188</v>
      </c>
      <c r="B142" s="10">
        <v>45260</v>
      </c>
      <c r="C142" s="11" t="s">
        <v>138</v>
      </c>
      <c r="D142" s="24">
        <v>0</v>
      </c>
      <c r="E142" s="25">
        <f t="shared" si="6"/>
        <v>0</v>
      </c>
      <c r="F142" s="12" t="s">
        <v>76</v>
      </c>
      <c r="G142" s="26">
        <f t="shared" si="7"/>
        <v>90</v>
      </c>
      <c r="H142" s="13">
        <v>2.81</v>
      </c>
      <c r="I142" s="14">
        <v>7</v>
      </c>
      <c r="J142" s="15">
        <v>-6.2469999999999999</v>
      </c>
      <c r="K142" s="16">
        <v>-1.0349999999999999</v>
      </c>
      <c r="L142" s="22">
        <v>17.165948565124019</v>
      </c>
      <c r="M142" s="18">
        <v>14.498552862573314</v>
      </c>
      <c r="N142" s="20">
        <v>34.870261090524778</v>
      </c>
      <c r="O142" s="18">
        <v>22.300569890945884</v>
      </c>
      <c r="P142" s="19">
        <v>24.082405174739133</v>
      </c>
      <c r="Q142" s="20">
        <v>4.2482109812168858</v>
      </c>
      <c r="R142" s="18">
        <v>53.617024934314976</v>
      </c>
      <c r="S142" s="20">
        <v>46.382975065685017</v>
      </c>
    </row>
    <row r="143" spans="1:19" x14ac:dyDescent="0.3">
      <c r="A143" s="29" t="s">
        <v>197</v>
      </c>
      <c r="B143" s="10">
        <v>45260</v>
      </c>
      <c r="C143" s="11" t="s">
        <v>138</v>
      </c>
      <c r="D143" s="24">
        <v>29</v>
      </c>
      <c r="E143" s="25">
        <f t="shared" si="6"/>
        <v>1</v>
      </c>
      <c r="F143" s="12" t="s">
        <v>76</v>
      </c>
      <c r="G143" s="26">
        <f t="shared" si="7"/>
        <v>90</v>
      </c>
      <c r="H143" s="13">
        <v>6.95</v>
      </c>
      <c r="I143" s="14">
        <v>7</v>
      </c>
      <c r="J143" s="15">
        <v>-6.226</v>
      </c>
      <c r="K143" s="16">
        <v>-1.1930000000000001</v>
      </c>
      <c r="L143" s="22">
        <v>32.983057622257434</v>
      </c>
      <c r="M143" s="18"/>
      <c r="N143" s="20"/>
      <c r="O143" s="18"/>
      <c r="P143" s="19"/>
      <c r="Q143" s="20"/>
      <c r="R143" s="18"/>
      <c r="S143" s="20"/>
    </row>
    <row r="144" spans="1:19" x14ac:dyDescent="0.3">
      <c r="A144" s="29" t="s">
        <v>218</v>
      </c>
      <c r="B144" s="10">
        <v>45260</v>
      </c>
      <c r="C144" s="11" t="s">
        <v>138</v>
      </c>
      <c r="D144" s="24">
        <v>0</v>
      </c>
      <c r="E144" s="25">
        <f t="shared" si="6"/>
        <v>0</v>
      </c>
      <c r="F144" s="12" t="s">
        <v>78</v>
      </c>
      <c r="G144" s="26">
        <f t="shared" si="7"/>
        <v>90</v>
      </c>
      <c r="H144" s="13">
        <v>5.21</v>
      </c>
      <c r="I144" s="14">
        <v>6.5</v>
      </c>
      <c r="J144" s="15">
        <v>-4.319</v>
      </c>
      <c r="K144" s="16">
        <v>-0.73199999999999998</v>
      </c>
      <c r="L144" s="22">
        <v>23.496744135903675</v>
      </c>
      <c r="M144" s="18">
        <v>13.03074884566028</v>
      </c>
      <c r="N144" s="20">
        <v>34.864421197339581</v>
      </c>
      <c r="O144" s="18">
        <v>19.565040366916541</v>
      </c>
      <c r="P144" s="19">
        <v>29.680301036598529</v>
      </c>
      <c r="Q144" s="20">
        <v>2.8594885534850505</v>
      </c>
      <c r="R144" s="18">
        <v>50.754658596484916</v>
      </c>
      <c r="S144" s="20">
        <v>49.24534140351507</v>
      </c>
    </row>
    <row r="145" spans="1:19" x14ac:dyDescent="0.3">
      <c r="A145" s="29" t="s">
        <v>221</v>
      </c>
      <c r="B145" s="10">
        <v>45260</v>
      </c>
      <c r="C145" s="11" t="s">
        <v>138</v>
      </c>
      <c r="D145" s="24">
        <v>3</v>
      </c>
      <c r="E145" s="25">
        <f t="shared" si="6"/>
        <v>0</v>
      </c>
      <c r="F145" s="12" t="s">
        <v>74</v>
      </c>
      <c r="G145" s="26">
        <f t="shared" si="7"/>
        <v>90</v>
      </c>
      <c r="H145" s="13">
        <v>3.11</v>
      </c>
      <c r="I145" s="14">
        <v>7</v>
      </c>
      <c r="J145" s="15">
        <v>-6.5810000000000004</v>
      </c>
      <c r="K145" s="16">
        <v>-1.48</v>
      </c>
      <c r="L145" s="22">
        <v>24.547354258216295</v>
      </c>
      <c r="M145" s="18">
        <v>3.1732413336118293</v>
      </c>
      <c r="N145" s="20">
        <v>16.687318587448953</v>
      </c>
      <c r="O145" s="18">
        <v>24.594867510317556</v>
      </c>
      <c r="P145" s="19">
        <v>54.64607716740732</v>
      </c>
      <c r="Q145" s="20">
        <v>0.89849540121434757</v>
      </c>
      <c r="R145" s="18">
        <v>20.759055322275131</v>
      </c>
      <c r="S145" s="20">
        <v>79.240944677724883</v>
      </c>
    </row>
    <row r="146" spans="1:19" x14ac:dyDescent="0.3">
      <c r="A146" s="29" t="s">
        <v>199</v>
      </c>
      <c r="B146" s="10">
        <v>45264</v>
      </c>
      <c r="C146" s="11" t="s">
        <v>138</v>
      </c>
      <c r="D146" s="24">
        <v>0</v>
      </c>
      <c r="E146" s="25">
        <f t="shared" si="6"/>
        <v>0</v>
      </c>
      <c r="F146" s="12" t="s">
        <v>76</v>
      </c>
      <c r="G146" s="26">
        <f t="shared" si="7"/>
        <v>94</v>
      </c>
      <c r="H146" s="13">
        <v>5.75</v>
      </c>
      <c r="I146" s="14">
        <v>5.5</v>
      </c>
      <c r="J146" s="15">
        <v>-5.4550000000000001</v>
      </c>
      <c r="K146" s="16">
        <v>-1.379</v>
      </c>
      <c r="L146" s="22">
        <v>27.730299012662194</v>
      </c>
      <c r="M146" s="18"/>
      <c r="N146" s="20"/>
      <c r="O146" s="18"/>
      <c r="P146" s="19"/>
      <c r="Q146" s="20"/>
      <c r="R146" s="18"/>
      <c r="S146" s="20"/>
    </row>
    <row r="147" spans="1:19" x14ac:dyDescent="0.3">
      <c r="A147" s="23" t="s">
        <v>190</v>
      </c>
      <c r="B147" s="10">
        <v>45271</v>
      </c>
      <c r="C147" s="11" t="s">
        <v>138</v>
      </c>
      <c r="D147" s="24">
        <v>0</v>
      </c>
      <c r="E147" s="25">
        <f t="shared" si="6"/>
        <v>0</v>
      </c>
      <c r="F147" s="12" t="s">
        <v>76</v>
      </c>
      <c r="G147" s="26">
        <f t="shared" si="7"/>
        <v>101</v>
      </c>
      <c r="H147" s="13">
        <v>4.91</v>
      </c>
      <c r="I147" s="14">
        <v>7.5</v>
      </c>
      <c r="J147" s="15">
        <v>-4.5759999999999996</v>
      </c>
      <c r="K147" s="16">
        <v>-0.92700000000000005</v>
      </c>
      <c r="L147" s="22">
        <v>26.838944910131858</v>
      </c>
      <c r="M147" s="18">
        <v>19.329257242123226</v>
      </c>
      <c r="N147" s="20">
        <v>38.466988983283436</v>
      </c>
      <c r="O147" s="18">
        <v>15.489459662245858</v>
      </c>
      <c r="P147" s="19">
        <v>22.974537822112257</v>
      </c>
      <c r="Q147" s="20">
        <v>3.7397562902352206</v>
      </c>
      <c r="R147" s="18">
        <v>61.536002515641883</v>
      </c>
      <c r="S147" s="20">
        <v>38.463997484358117</v>
      </c>
    </row>
    <row r="148" spans="1:19" x14ac:dyDescent="0.3">
      <c r="A148" s="23" t="s">
        <v>208</v>
      </c>
      <c r="B148" s="10">
        <v>45271</v>
      </c>
      <c r="C148" s="11" t="s">
        <v>138</v>
      </c>
      <c r="D148" s="24">
        <v>19</v>
      </c>
      <c r="E148" s="25">
        <f t="shared" si="6"/>
        <v>1</v>
      </c>
      <c r="F148" s="12" t="s">
        <v>78</v>
      </c>
      <c r="G148" s="26">
        <f t="shared" si="7"/>
        <v>101</v>
      </c>
      <c r="H148" s="13">
        <v>3.44</v>
      </c>
      <c r="I148" s="14">
        <v>6</v>
      </c>
      <c r="J148" s="15">
        <v>-5.8780000000000001</v>
      </c>
      <c r="K148" s="16">
        <v>-1.27</v>
      </c>
      <c r="L148" s="22">
        <v>23.056078806799878</v>
      </c>
      <c r="M148" s="18">
        <v>12.260580684476421</v>
      </c>
      <c r="N148" s="20">
        <v>34.552888679208195</v>
      </c>
      <c r="O148" s="18">
        <v>19.653948221973227</v>
      </c>
      <c r="P148" s="19">
        <v>28.720253189439955</v>
      </c>
      <c r="Q148" s="20">
        <v>4.8123292249022001</v>
      </c>
      <c r="R148" s="18">
        <v>51.625798588586818</v>
      </c>
      <c r="S148" s="20">
        <v>48.374201411413182</v>
      </c>
    </row>
    <row r="149" spans="1:19" x14ac:dyDescent="0.3">
      <c r="A149" s="23" t="s">
        <v>205</v>
      </c>
      <c r="B149" s="10">
        <v>45271</v>
      </c>
      <c r="C149" s="11" t="s">
        <v>138</v>
      </c>
      <c r="D149" s="24">
        <v>29</v>
      </c>
      <c r="E149" s="25">
        <f t="shared" si="6"/>
        <v>1</v>
      </c>
      <c r="F149" s="12" t="s">
        <v>78</v>
      </c>
      <c r="G149" s="26">
        <f t="shared" si="7"/>
        <v>101</v>
      </c>
      <c r="H149" s="13">
        <v>4.8599999999999994</v>
      </c>
      <c r="I149" s="14">
        <v>6</v>
      </c>
      <c r="J149" s="15">
        <v>-7.125</v>
      </c>
      <c r="K149" s="16">
        <v>-1.0049999999999999</v>
      </c>
      <c r="L149" s="22">
        <v>22.064255429280834</v>
      </c>
      <c r="M149" s="18">
        <v>10.803705629882785</v>
      </c>
      <c r="N149" s="20">
        <v>28.926702894138614</v>
      </c>
      <c r="O149" s="18">
        <v>23.537950702092274</v>
      </c>
      <c r="P149" s="19">
        <v>34.296947159209054</v>
      </c>
      <c r="Q149" s="20">
        <v>2.434693614677272</v>
      </c>
      <c r="R149" s="18">
        <v>42.165102138698671</v>
      </c>
      <c r="S149" s="20">
        <v>57.834897861301329</v>
      </c>
    </row>
    <row r="150" spans="1:19" x14ac:dyDescent="0.3">
      <c r="A150" s="23" t="s">
        <v>235</v>
      </c>
      <c r="B150" s="10">
        <v>45271</v>
      </c>
      <c r="C150" s="11" t="s">
        <v>138</v>
      </c>
      <c r="D150" s="24">
        <v>99</v>
      </c>
      <c r="E150" s="25">
        <f t="shared" si="6"/>
        <v>1</v>
      </c>
      <c r="F150" s="12" t="s">
        <v>74</v>
      </c>
      <c r="G150" s="26">
        <f t="shared" si="7"/>
        <v>101</v>
      </c>
      <c r="H150" s="13">
        <v>6.37</v>
      </c>
      <c r="I150" s="14">
        <v>6.5</v>
      </c>
      <c r="J150" s="15">
        <v>-7.7910000000000004</v>
      </c>
      <c r="K150" s="16">
        <v>-1.1739999999999999</v>
      </c>
      <c r="L150" s="22">
        <v>39.031338488661817</v>
      </c>
      <c r="M150" s="18">
        <v>12.235808635288247</v>
      </c>
      <c r="N150" s="20">
        <v>36.760112092093671</v>
      </c>
      <c r="O150" s="18">
        <v>21.650115725431299</v>
      </c>
      <c r="P150" s="19">
        <v>22.529986197781934</v>
      </c>
      <c r="Q150" s="20">
        <v>6.8239773494048563</v>
      </c>
      <c r="R150" s="18">
        <v>55.819898076786771</v>
      </c>
      <c r="S150" s="20">
        <v>44.180101923213229</v>
      </c>
    </row>
    <row r="151" spans="1:19" x14ac:dyDescent="0.3">
      <c r="A151" s="28" t="s">
        <v>178</v>
      </c>
      <c r="B151" s="10">
        <v>45272</v>
      </c>
      <c r="C151" s="11" t="s">
        <v>134</v>
      </c>
      <c r="D151" s="24">
        <v>99</v>
      </c>
      <c r="E151" s="25">
        <f t="shared" si="6"/>
        <v>1</v>
      </c>
      <c r="F151" s="12" t="s">
        <v>21</v>
      </c>
      <c r="G151" s="26">
        <f t="shared" si="7"/>
        <v>102</v>
      </c>
      <c r="H151" s="13">
        <v>5.47</v>
      </c>
      <c r="I151" s="14">
        <v>6.5</v>
      </c>
      <c r="J151" s="15">
        <v>-4.6580000000000004</v>
      </c>
      <c r="K151" s="16">
        <v>-1.8099999999999996</v>
      </c>
      <c r="L151" s="22"/>
      <c r="M151" s="18"/>
      <c r="N151" s="20"/>
      <c r="O151" s="18"/>
      <c r="P151" s="19"/>
      <c r="Q151" s="20"/>
      <c r="R151" s="18"/>
      <c r="S151" s="20"/>
    </row>
    <row r="152" spans="1:19" x14ac:dyDescent="0.3">
      <c r="A152" s="28" t="s">
        <v>213</v>
      </c>
      <c r="B152" s="10">
        <v>45272</v>
      </c>
      <c r="C152" s="11" t="s">
        <v>138</v>
      </c>
      <c r="D152" s="24">
        <v>10</v>
      </c>
      <c r="E152" s="25">
        <f t="shared" si="6"/>
        <v>0</v>
      </c>
      <c r="F152" s="12" t="s">
        <v>78</v>
      </c>
      <c r="G152" s="26">
        <f t="shared" si="7"/>
        <v>102</v>
      </c>
      <c r="H152" s="13">
        <v>6.77</v>
      </c>
      <c r="I152" s="14">
        <v>5.5</v>
      </c>
      <c r="J152" s="15">
        <v>-7.4240000000000004</v>
      </c>
      <c r="K152" s="16">
        <v>-1.391</v>
      </c>
      <c r="L152" s="22">
        <v>29.372006939795412</v>
      </c>
      <c r="M152" s="18"/>
      <c r="N152" s="20"/>
      <c r="O152" s="18"/>
      <c r="P152" s="19"/>
      <c r="Q152" s="20"/>
      <c r="R152" s="18"/>
      <c r="S152" s="20"/>
    </row>
    <row r="153" spans="1:19" x14ac:dyDescent="0.3">
      <c r="A153" s="23" t="s">
        <v>157</v>
      </c>
      <c r="B153" s="10">
        <v>45274</v>
      </c>
      <c r="C153" s="11" t="s">
        <v>132</v>
      </c>
      <c r="D153" s="24">
        <v>0</v>
      </c>
      <c r="E153" s="25">
        <f t="shared" si="6"/>
        <v>0</v>
      </c>
      <c r="F153" s="12" t="s">
        <v>21</v>
      </c>
      <c r="G153" s="26">
        <f t="shared" si="7"/>
        <v>104</v>
      </c>
      <c r="H153" s="13">
        <v>3.34</v>
      </c>
      <c r="I153" s="14">
        <v>6.5</v>
      </c>
      <c r="J153" s="15">
        <v>-3.9540000000000002</v>
      </c>
      <c r="K153" s="16">
        <v>-1.032</v>
      </c>
      <c r="L153" s="22">
        <v>17.325805624089625</v>
      </c>
      <c r="M153" s="18"/>
      <c r="N153" s="20"/>
      <c r="O153" s="18"/>
      <c r="P153" s="19"/>
      <c r="Q153" s="20"/>
      <c r="R153" s="18"/>
      <c r="S153" s="20"/>
    </row>
    <row r="154" spans="1:19" x14ac:dyDescent="0.3">
      <c r="A154" s="23" t="s">
        <v>237</v>
      </c>
      <c r="B154" s="10">
        <v>45274</v>
      </c>
      <c r="C154" s="11" t="s">
        <v>138</v>
      </c>
      <c r="D154" s="24">
        <v>19</v>
      </c>
      <c r="E154" s="25">
        <f t="shared" si="6"/>
        <v>1</v>
      </c>
      <c r="F154" s="12" t="s">
        <v>74</v>
      </c>
      <c r="G154" s="26">
        <f t="shared" si="7"/>
        <v>104</v>
      </c>
      <c r="H154" s="13">
        <v>6.84</v>
      </c>
      <c r="I154" s="14">
        <v>7.5</v>
      </c>
      <c r="J154" s="15">
        <v>-3.9540000000000002</v>
      </c>
      <c r="K154" s="16">
        <v>-1.032</v>
      </c>
      <c r="L154" s="22">
        <v>37.5</v>
      </c>
      <c r="M154" s="18">
        <v>3.8491150670892083</v>
      </c>
      <c r="N154" s="20">
        <v>24.299866161530318</v>
      </c>
      <c r="O154" s="18">
        <v>28.993592624908562</v>
      </c>
      <c r="P154" s="19">
        <v>41.621466280385931</v>
      </c>
      <c r="Q154" s="20">
        <v>1.2359598660859774</v>
      </c>
      <c r="R154" s="18">
        <v>29.384941094705503</v>
      </c>
      <c r="S154" s="20">
        <v>70.615058905294489</v>
      </c>
    </row>
    <row r="155" spans="1:19" x14ac:dyDescent="0.3">
      <c r="A155" s="23" t="s">
        <v>160</v>
      </c>
      <c r="B155" s="10">
        <v>45275</v>
      </c>
      <c r="C155" s="11" t="s">
        <v>134</v>
      </c>
      <c r="D155" s="24">
        <v>99</v>
      </c>
      <c r="E155" s="25">
        <f t="shared" si="6"/>
        <v>1</v>
      </c>
      <c r="F155" s="12" t="s">
        <v>21</v>
      </c>
      <c r="G155" s="26">
        <f t="shared" si="7"/>
        <v>105</v>
      </c>
      <c r="H155" s="13">
        <v>7.81</v>
      </c>
      <c r="I155" s="14">
        <v>6</v>
      </c>
      <c r="J155" s="15">
        <v>-8.3829999999999991</v>
      </c>
      <c r="K155" s="16">
        <v>-1.3919999999999999</v>
      </c>
      <c r="L155" s="22"/>
      <c r="M155" s="18"/>
      <c r="N155" s="20"/>
      <c r="O155" s="18"/>
      <c r="P155" s="19"/>
      <c r="Q155" s="20"/>
      <c r="R155" s="18"/>
      <c r="S155" s="20"/>
    </row>
    <row r="156" spans="1:19" x14ac:dyDescent="0.3">
      <c r="A156" s="28" t="s">
        <v>204</v>
      </c>
      <c r="B156" s="10">
        <v>45275</v>
      </c>
      <c r="C156" s="11" t="s">
        <v>138</v>
      </c>
      <c r="D156" s="24">
        <v>0</v>
      </c>
      <c r="E156" s="25">
        <f t="shared" si="6"/>
        <v>0</v>
      </c>
      <c r="F156" s="12" t="s">
        <v>78</v>
      </c>
      <c r="G156" s="26">
        <f t="shared" si="7"/>
        <v>105</v>
      </c>
      <c r="H156" s="13">
        <v>2.8</v>
      </c>
      <c r="I156" s="14">
        <v>6.5</v>
      </c>
      <c r="J156" s="15">
        <v>-8.0640000000000001</v>
      </c>
      <c r="K156" s="16">
        <v>-1.6160000000000001</v>
      </c>
      <c r="L156" s="22">
        <v>15.200743190970329</v>
      </c>
      <c r="M156" s="18"/>
      <c r="N156" s="20"/>
      <c r="O156" s="18"/>
      <c r="P156" s="19"/>
      <c r="Q156" s="20"/>
      <c r="R156" s="18"/>
      <c r="S156" s="20"/>
    </row>
    <row r="157" spans="1:19" x14ac:dyDescent="0.3">
      <c r="A157" s="23" t="s">
        <v>233</v>
      </c>
      <c r="B157" s="10">
        <v>45278</v>
      </c>
      <c r="C157" s="11" t="s">
        <v>138</v>
      </c>
      <c r="D157" s="24">
        <v>12</v>
      </c>
      <c r="E157" s="25">
        <f t="shared" si="6"/>
        <v>0</v>
      </c>
      <c r="F157" s="12" t="s">
        <v>74</v>
      </c>
      <c r="G157" s="26">
        <f t="shared" si="7"/>
        <v>108</v>
      </c>
      <c r="H157" s="13">
        <v>5.58</v>
      </c>
      <c r="I157" s="14">
        <v>7.5</v>
      </c>
      <c r="J157" s="15">
        <v>-4.859</v>
      </c>
      <c r="K157" s="16">
        <v>-0.84</v>
      </c>
      <c r="L157" s="22">
        <v>35.061020081159256</v>
      </c>
      <c r="M157" s="18">
        <v>2.6783184540128504</v>
      </c>
      <c r="N157" s="20">
        <v>14.923539222252979</v>
      </c>
      <c r="O157" s="18">
        <v>27.375693907394218</v>
      </c>
      <c r="P157" s="19">
        <v>53.336524040168662</v>
      </c>
      <c r="Q157" s="20">
        <v>1.6859243761713003</v>
      </c>
      <c r="R157" s="18">
        <v>19.28778205243713</v>
      </c>
      <c r="S157" s="20">
        <v>80.712217947562877</v>
      </c>
    </row>
    <row r="158" spans="1:19" x14ac:dyDescent="0.3">
      <c r="A158" s="23" t="s">
        <v>214</v>
      </c>
      <c r="B158" s="10">
        <v>45299</v>
      </c>
      <c r="C158" s="11" t="s">
        <v>138</v>
      </c>
      <c r="D158" s="24">
        <v>26</v>
      </c>
      <c r="E158" s="25">
        <f t="shared" si="6"/>
        <v>1</v>
      </c>
      <c r="F158" s="12" t="s">
        <v>78</v>
      </c>
      <c r="G158" s="26">
        <f t="shared" si="7"/>
        <v>129</v>
      </c>
      <c r="H158" s="13">
        <v>5.3199999999999994</v>
      </c>
      <c r="I158" s="14">
        <v>5.5</v>
      </c>
      <c r="J158" s="15">
        <v>-5.056</v>
      </c>
      <c r="K158" s="16">
        <v>-1.2509999999999999</v>
      </c>
      <c r="L158" s="22">
        <v>26.346477720248906</v>
      </c>
      <c r="M158" s="18">
        <v>13.014503764156643</v>
      </c>
      <c r="N158" s="20">
        <v>35.51861555089782</v>
      </c>
      <c r="O158" s="18">
        <v>23.231197271511753</v>
      </c>
      <c r="P158" s="19">
        <v>20.21203803856654</v>
      </c>
      <c r="Q158" s="20">
        <v>8.0236453748672432</v>
      </c>
      <c r="R158" s="18">
        <v>56.556764689921707</v>
      </c>
      <c r="S158" s="20">
        <v>43.443235310078293</v>
      </c>
    </row>
    <row r="159" spans="1:19" x14ac:dyDescent="0.3">
      <c r="A159" s="28" t="s">
        <v>168</v>
      </c>
      <c r="B159" s="10">
        <v>45300</v>
      </c>
      <c r="C159" s="11" t="s">
        <v>138</v>
      </c>
      <c r="D159" s="24">
        <v>99</v>
      </c>
      <c r="E159" s="25">
        <f t="shared" si="6"/>
        <v>1</v>
      </c>
      <c r="F159" s="12" t="s">
        <v>21</v>
      </c>
      <c r="G159" s="26">
        <f t="shared" si="7"/>
        <v>130</v>
      </c>
      <c r="H159" s="13">
        <v>6.37</v>
      </c>
      <c r="I159" s="14">
        <v>8.5</v>
      </c>
      <c r="J159" s="15">
        <v>-6.2880000000000003</v>
      </c>
      <c r="K159" s="16">
        <v>-1.3140000000000001</v>
      </c>
      <c r="L159" s="22">
        <v>31.663043547001912</v>
      </c>
      <c r="M159" s="18"/>
      <c r="N159" s="20"/>
      <c r="O159" s="18"/>
      <c r="P159" s="19"/>
      <c r="Q159" s="20"/>
      <c r="R159" s="18"/>
      <c r="S159" s="20"/>
    </row>
    <row r="160" spans="1:19" x14ac:dyDescent="0.3">
      <c r="A160" s="23" t="s">
        <v>198</v>
      </c>
      <c r="B160" s="10">
        <v>45303</v>
      </c>
      <c r="C160" s="11" t="s">
        <v>138</v>
      </c>
      <c r="D160" s="24">
        <v>15</v>
      </c>
      <c r="E160" s="25">
        <f t="shared" si="6"/>
        <v>1</v>
      </c>
      <c r="F160" s="12" t="s">
        <v>76</v>
      </c>
      <c r="G160" s="26">
        <f t="shared" si="7"/>
        <v>133</v>
      </c>
      <c r="H160" s="13">
        <v>6.65</v>
      </c>
      <c r="I160" s="14">
        <v>6</v>
      </c>
      <c r="J160" s="15">
        <v>-5.6020000000000003</v>
      </c>
      <c r="K160" s="16">
        <v>-1.198</v>
      </c>
      <c r="L160" s="22">
        <v>27.697818169247348</v>
      </c>
      <c r="M160" s="18">
        <v>13.4446075536276</v>
      </c>
      <c r="N160" s="20">
        <v>32.261969029494182</v>
      </c>
      <c r="O160" s="18">
        <v>16.167101824045787</v>
      </c>
      <c r="P160" s="19">
        <v>36.302692946904777</v>
      </c>
      <c r="Q160" s="20">
        <v>1.8236286459276556</v>
      </c>
      <c r="R160" s="18">
        <v>47.530205229049436</v>
      </c>
      <c r="S160" s="20">
        <v>52.469794770950564</v>
      </c>
    </row>
    <row r="161" spans="1:19" x14ac:dyDescent="0.3">
      <c r="A161" s="23" t="s">
        <v>223</v>
      </c>
      <c r="B161" s="10">
        <v>45303</v>
      </c>
      <c r="C161" s="11" t="s">
        <v>138</v>
      </c>
      <c r="D161" s="24">
        <v>19</v>
      </c>
      <c r="E161" s="25">
        <f t="shared" si="6"/>
        <v>1</v>
      </c>
      <c r="F161" s="12" t="s">
        <v>74</v>
      </c>
      <c r="G161" s="26">
        <f t="shared" si="7"/>
        <v>133</v>
      </c>
      <c r="H161" s="13">
        <v>3.28</v>
      </c>
      <c r="I161" s="14">
        <v>4</v>
      </c>
      <c r="J161" s="15">
        <v>-5.7130000000000001</v>
      </c>
      <c r="K161" s="16">
        <v>-1.0680000000000001</v>
      </c>
      <c r="L161" s="22">
        <v>28.68709315936097</v>
      </c>
      <c r="M161" s="18">
        <v>3.7093160254869315</v>
      </c>
      <c r="N161" s="20">
        <v>21.697367913413284</v>
      </c>
      <c r="O161" s="18">
        <v>27.106604106755462</v>
      </c>
      <c r="P161" s="19">
        <v>45.155791391779957</v>
      </c>
      <c r="Q161" s="20">
        <v>2.3309205625643585</v>
      </c>
      <c r="R161" s="18">
        <v>27.737604501464574</v>
      </c>
      <c r="S161" s="20">
        <v>72.262395498535426</v>
      </c>
    </row>
    <row r="162" spans="1:19" x14ac:dyDescent="0.3">
      <c r="A162" s="23" t="s">
        <v>228</v>
      </c>
      <c r="B162" s="10">
        <v>45303</v>
      </c>
      <c r="C162" s="11" t="s">
        <v>138</v>
      </c>
      <c r="D162" s="24">
        <v>8</v>
      </c>
      <c r="E162" s="25">
        <f t="shared" si="6"/>
        <v>0</v>
      </c>
      <c r="F162" s="12" t="s">
        <v>74</v>
      </c>
      <c r="G162" s="26">
        <f t="shared" si="7"/>
        <v>133</v>
      </c>
      <c r="H162" s="13">
        <v>4.5999999999999996</v>
      </c>
      <c r="I162" s="14">
        <v>6</v>
      </c>
      <c r="J162" s="15">
        <v>-6.569</v>
      </c>
      <c r="K162" s="16">
        <v>-1.921</v>
      </c>
      <c r="L162" s="22">
        <v>25.672588086169441</v>
      </c>
      <c r="M162" s="18">
        <v>9.7803592247929334</v>
      </c>
      <c r="N162" s="20">
        <v>28.916224744163447</v>
      </c>
      <c r="O162" s="18">
        <v>16.15669591958989</v>
      </c>
      <c r="P162" s="19">
        <v>42.367554376482083</v>
      </c>
      <c r="Q162" s="20">
        <v>2.7791657349716559</v>
      </c>
      <c r="R162" s="18">
        <v>41.475749703928038</v>
      </c>
      <c r="S162" s="20">
        <v>58.524250296071969</v>
      </c>
    </row>
    <row r="163" spans="1:19" x14ac:dyDescent="0.3">
      <c r="A163" s="23" t="s">
        <v>133</v>
      </c>
      <c r="B163" s="10">
        <v>45306</v>
      </c>
      <c r="C163" s="11" t="s">
        <v>134</v>
      </c>
      <c r="D163" s="24">
        <v>99</v>
      </c>
      <c r="E163" s="25">
        <f t="shared" si="6"/>
        <v>1</v>
      </c>
      <c r="F163" s="12" t="s">
        <v>21</v>
      </c>
      <c r="G163" s="26">
        <f t="shared" si="7"/>
        <v>136</v>
      </c>
      <c r="H163" s="13">
        <v>4.53</v>
      </c>
      <c r="I163" s="14">
        <v>5.5</v>
      </c>
      <c r="J163" s="15">
        <v>-9.0489999999999995</v>
      </c>
      <c r="K163" s="16">
        <v>-1.302</v>
      </c>
      <c r="L163" s="22"/>
      <c r="M163" s="18"/>
      <c r="N163" s="20"/>
      <c r="O163" s="18"/>
      <c r="P163" s="19"/>
      <c r="Q163" s="20"/>
      <c r="R163" s="18"/>
      <c r="S163" s="20"/>
    </row>
    <row r="164" spans="1:19" x14ac:dyDescent="0.3">
      <c r="A164" s="23" t="s">
        <v>181</v>
      </c>
      <c r="B164" s="10">
        <v>45306</v>
      </c>
      <c r="C164" s="11" t="s">
        <v>138</v>
      </c>
      <c r="D164" s="24">
        <v>10</v>
      </c>
      <c r="E164" s="25">
        <f t="shared" si="6"/>
        <v>0</v>
      </c>
      <c r="F164" s="12" t="s">
        <v>21</v>
      </c>
      <c r="G164" s="26">
        <f t="shared" si="7"/>
        <v>136</v>
      </c>
      <c r="H164" s="13">
        <v>6.12</v>
      </c>
      <c r="I164" s="14">
        <v>6</v>
      </c>
      <c r="J164" s="15">
        <v>-4.5090000000000003</v>
      </c>
      <c r="K164" s="16">
        <v>-0.78200000000000003</v>
      </c>
      <c r="L164" s="22">
        <v>32.539191749592149</v>
      </c>
      <c r="M164" s="18">
        <v>13.040969934656152</v>
      </c>
      <c r="N164" s="20">
        <v>31.919457366790706</v>
      </c>
      <c r="O164" s="18">
        <v>25.106735685802938</v>
      </c>
      <c r="P164" s="19">
        <v>27.771049712054918</v>
      </c>
      <c r="Q164" s="20">
        <v>2.1617873006952948</v>
      </c>
      <c r="R164" s="18">
        <v>47.122214602142151</v>
      </c>
      <c r="S164" s="20">
        <v>52.877785397857856</v>
      </c>
    </row>
    <row r="165" spans="1:19" x14ac:dyDescent="0.3">
      <c r="A165" s="23" t="s">
        <v>203</v>
      </c>
      <c r="B165" s="10">
        <v>45306</v>
      </c>
      <c r="C165" s="11" t="s">
        <v>138</v>
      </c>
      <c r="D165" s="24">
        <v>0</v>
      </c>
      <c r="E165" s="25">
        <f t="shared" si="6"/>
        <v>0</v>
      </c>
      <c r="F165" s="12" t="s">
        <v>78</v>
      </c>
      <c r="G165" s="26">
        <f t="shared" si="7"/>
        <v>136</v>
      </c>
      <c r="H165" s="13">
        <v>4.54</v>
      </c>
      <c r="I165" s="14">
        <v>6.5</v>
      </c>
      <c r="J165" s="15">
        <v>-8.5109999999999992</v>
      </c>
      <c r="K165" s="16">
        <v>-1.002</v>
      </c>
      <c r="L165" s="22">
        <v>25.106684952292753</v>
      </c>
      <c r="M165" s="18">
        <v>11.532784745864801</v>
      </c>
      <c r="N165" s="20">
        <v>27.806701792326468</v>
      </c>
      <c r="O165" s="18">
        <v>19.985314911961176</v>
      </c>
      <c r="P165" s="19">
        <v>38.338405233857159</v>
      </c>
      <c r="Q165" s="20">
        <v>2.3367933159904055</v>
      </c>
      <c r="R165" s="18">
        <v>41.676279854181672</v>
      </c>
      <c r="S165" s="20">
        <v>58.323720145818335</v>
      </c>
    </row>
    <row r="166" spans="1:19" x14ac:dyDescent="0.3">
      <c r="A166" s="29" t="s">
        <v>175</v>
      </c>
      <c r="B166" s="10">
        <v>45307</v>
      </c>
      <c r="C166" s="11" t="s">
        <v>132</v>
      </c>
      <c r="D166" s="24">
        <v>0</v>
      </c>
      <c r="E166" s="25">
        <f t="shared" si="6"/>
        <v>0</v>
      </c>
      <c r="F166" s="12" t="s">
        <v>21</v>
      </c>
      <c r="G166" s="26">
        <f t="shared" si="7"/>
        <v>137</v>
      </c>
      <c r="H166" s="13">
        <v>5.86</v>
      </c>
      <c r="I166" s="14">
        <v>5</v>
      </c>
      <c r="J166" s="15">
        <v>-5.3769999999999998</v>
      </c>
      <c r="K166" s="16">
        <v>-1.7150000000000001</v>
      </c>
      <c r="L166" s="22">
        <v>31.681488299495527</v>
      </c>
      <c r="M166" s="18"/>
      <c r="N166" s="20"/>
      <c r="O166" s="18"/>
      <c r="P166" s="19"/>
      <c r="Q166" s="20"/>
      <c r="R166" s="18"/>
      <c r="S166" s="20"/>
    </row>
    <row r="167" spans="1:19" x14ac:dyDescent="0.3">
      <c r="A167" s="23" t="s">
        <v>217</v>
      </c>
      <c r="B167" s="10">
        <v>45307</v>
      </c>
      <c r="C167" s="11" t="s">
        <v>138</v>
      </c>
      <c r="D167" s="24">
        <v>6</v>
      </c>
      <c r="E167" s="25">
        <f t="shared" si="6"/>
        <v>0</v>
      </c>
      <c r="F167" s="12" t="s">
        <v>78</v>
      </c>
      <c r="G167" s="26">
        <f t="shared" ref="G167:G198" si="8">B167-DATE(2023,9,1)</f>
        <v>137</v>
      </c>
      <c r="H167" s="13">
        <v>7.38</v>
      </c>
      <c r="I167" s="14">
        <v>6.5</v>
      </c>
      <c r="J167" s="15">
        <v>-4.8360000000000003</v>
      </c>
      <c r="K167" s="16">
        <v>-1.7149999999999999</v>
      </c>
      <c r="L167" s="22">
        <v>34.846952852404257</v>
      </c>
      <c r="M167" s="18">
        <v>11.513313854806261</v>
      </c>
      <c r="N167" s="20">
        <v>36.596716189146818</v>
      </c>
      <c r="O167" s="18">
        <v>21.356176520092703</v>
      </c>
      <c r="P167" s="19">
        <v>26.242126024302742</v>
      </c>
      <c r="Q167" s="20">
        <v>4.2916674116514741</v>
      </c>
      <c r="R167" s="18">
        <v>52.401697455604555</v>
      </c>
      <c r="S167" s="20">
        <v>47.598302544395445</v>
      </c>
    </row>
    <row r="168" spans="1:19" x14ac:dyDescent="0.3">
      <c r="A168" s="23" t="s">
        <v>227</v>
      </c>
      <c r="B168" s="307">
        <v>45307</v>
      </c>
      <c r="C168" s="324" t="s">
        <v>138</v>
      </c>
      <c r="D168" s="24">
        <v>20</v>
      </c>
      <c r="E168" s="25">
        <f t="shared" si="6"/>
        <v>1</v>
      </c>
      <c r="F168" s="12" t="s">
        <v>74</v>
      </c>
      <c r="G168" s="26">
        <f t="shared" si="8"/>
        <v>137</v>
      </c>
      <c r="H168" s="13">
        <v>4.22</v>
      </c>
      <c r="I168" s="14">
        <v>5.5</v>
      </c>
      <c r="J168" s="15">
        <v>-5.43</v>
      </c>
      <c r="K168" s="16">
        <v>-0.78</v>
      </c>
      <c r="L168" s="22">
        <v>31.141924729113427</v>
      </c>
      <c r="M168" s="18">
        <v>7.1093781174742485</v>
      </c>
      <c r="N168" s="20">
        <v>20.434723526880514</v>
      </c>
      <c r="O168" s="18">
        <v>18.148135366191671</v>
      </c>
      <c r="P168" s="19">
        <v>52.180358119264518</v>
      </c>
      <c r="Q168" s="20">
        <v>2.1274048701890536</v>
      </c>
      <c r="R168" s="18">
        <v>29.671506514543815</v>
      </c>
      <c r="S168" s="20">
        <v>70.328493485456193</v>
      </c>
    </row>
    <row r="169" spans="1:19" x14ac:dyDescent="0.3">
      <c r="A169" s="28" t="s">
        <v>170</v>
      </c>
      <c r="B169" s="10">
        <v>45308</v>
      </c>
      <c r="C169" s="11" t="s">
        <v>138</v>
      </c>
      <c r="D169" s="24">
        <v>0</v>
      </c>
      <c r="E169" s="25">
        <f t="shared" si="6"/>
        <v>0</v>
      </c>
      <c r="F169" s="12" t="s">
        <v>21</v>
      </c>
      <c r="G169" s="26">
        <f t="shared" si="8"/>
        <v>138</v>
      </c>
      <c r="H169" s="13">
        <v>7.07</v>
      </c>
      <c r="I169" s="14">
        <v>5</v>
      </c>
      <c r="J169" s="15">
        <v>-6.0279999999999996</v>
      </c>
      <c r="K169" s="16">
        <v>-0.96099999999999997</v>
      </c>
      <c r="L169" s="22">
        <v>30.59747989036498</v>
      </c>
      <c r="M169" s="18">
        <v>13.417954267116277</v>
      </c>
      <c r="N169" s="20">
        <v>35.834750952069385</v>
      </c>
      <c r="O169" s="18">
        <v>18.238629691143657</v>
      </c>
      <c r="P169" s="19">
        <v>30.519133658798463</v>
      </c>
      <c r="Q169" s="20">
        <v>1.989531430872205</v>
      </c>
      <c r="R169" s="18">
        <v>51.242236650057869</v>
      </c>
      <c r="S169" s="20">
        <v>48.757763349942124</v>
      </c>
    </row>
    <row r="170" spans="1:19" x14ac:dyDescent="0.3">
      <c r="A170" s="23" t="s">
        <v>225</v>
      </c>
      <c r="B170" s="10">
        <v>45308</v>
      </c>
      <c r="C170" s="11" t="s">
        <v>138</v>
      </c>
      <c r="D170" s="24">
        <v>15</v>
      </c>
      <c r="E170" s="25">
        <f t="shared" si="6"/>
        <v>1</v>
      </c>
      <c r="F170" s="12" t="s">
        <v>74</v>
      </c>
      <c r="G170" s="26">
        <f t="shared" si="8"/>
        <v>138</v>
      </c>
      <c r="H170" s="13">
        <v>3.95</v>
      </c>
      <c r="I170" s="14">
        <v>5.5</v>
      </c>
      <c r="J170" s="15">
        <v>-6.1719999999999997</v>
      </c>
      <c r="K170" s="16">
        <v>-1.0629999999999999</v>
      </c>
      <c r="L170" s="22">
        <v>30.918294353264837</v>
      </c>
      <c r="M170" s="18">
        <v>5.8367500245720949</v>
      </c>
      <c r="N170" s="20">
        <v>17.754800919230355</v>
      </c>
      <c r="O170" s="18">
        <v>19.841966329209903</v>
      </c>
      <c r="P170" s="19">
        <v>53.88051877542042</v>
      </c>
      <c r="Q170" s="20">
        <v>2.6859639515672313</v>
      </c>
      <c r="R170" s="18">
        <v>26.277514895369681</v>
      </c>
      <c r="S170" s="20">
        <v>73.722485104630323</v>
      </c>
    </row>
    <row r="171" spans="1:19" x14ac:dyDescent="0.3">
      <c r="A171" s="23" t="s">
        <v>234</v>
      </c>
      <c r="B171" s="10">
        <v>45310</v>
      </c>
      <c r="C171" s="11" t="s">
        <v>138</v>
      </c>
      <c r="D171" s="24">
        <v>15</v>
      </c>
      <c r="E171" s="25">
        <f t="shared" si="6"/>
        <v>1</v>
      </c>
      <c r="F171" s="12" t="s">
        <v>74</v>
      </c>
      <c r="G171" s="26">
        <f t="shared" si="8"/>
        <v>140</v>
      </c>
      <c r="H171" s="13">
        <v>5.83</v>
      </c>
      <c r="I171" s="14">
        <v>7</v>
      </c>
      <c r="J171" s="15">
        <v>-7.1139999999999999</v>
      </c>
      <c r="K171" s="16">
        <v>-1.298</v>
      </c>
      <c r="L171" s="22">
        <v>40.192782007817605</v>
      </c>
      <c r="M171" s="18">
        <v>6.1878165208315217</v>
      </c>
      <c r="N171" s="20">
        <v>33.294861669776026</v>
      </c>
      <c r="O171" s="18">
        <v>23.528891810442332</v>
      </c>
      <c r="P171" s="19">
        <v>35.112169733275557</v>
      </c>
      <c r="Q171" s="20">
        <v>1.8762602656745742</v>
      </c>
      <c r="R171" s="18">
        <v>41.358938456282118</v>
      </c>
      <c r="S171" s="20">
        <v>58.641061543717889</v>
      </c>
    </row>
    <row r="172" spans="1:19" x14ac:dyDescent="0.3">
      <c r="A172" s="23" t="s">
        <v>171</v>
      </c>
      <c r="B172" s="10">
        <v>45310</v>
      </c>
      <c r="C172" s="11" t="s">
        <v>136</v>
      </c>
      <c r="D172" s="24">
        <v>15</v>
      </c>
      <c r="E172" s="25">
        <f t="shared" si="6"/>
        <v>1</v>
      </c>
      <c r="F172" s="12" t="s">
        <v>21</v>
      </c>
      <c r="G172" s="26">
        <f t="shared" si="8"/>
        <v>140</v>
      </c>
      <c r="H172" s="13">
        <v>5.51</v>
      </c>
      <c r="I172" s="14">
        <v>7</v>
      </c>
      <c r="J172" s="15">
        <v>-6.0119999999999996</v>
      </c>
      <c r="K172" s="16">
        <v>-0.80200000000000005</v>
      </c>
      <c r="L172" s="22"/>
      <c r="M172" s="18"/>
      <c r="N172" s="20"/>
      <c r="O172" s="18"/>
      <c r="P172" s="19"/>
      <c r="Q172" s="20"/>
      <c r="R172" s="18"/>
      <c r="S172" s="20"/>
    </row>
    <row r="173" spans="1:19" x14ac:dyDescent="0.3">
      <c r="A173" s="28" t="s">
        <v>163</v>
      </c>
      <c r="B173" s="10">
        <v>45310</v>
      </c>
      <c r="C173" s="11" t="s">
        <v>136</v>
      </c>
      <c r="D173" s="24">
        <v>15</v>
      </c>
      <c r="E173" s="25">
        <f t="shared" si="6"/>
        <v>1</v>
      </c>
      <c r="F173" s="12" t="s">
        <v>21</v>
      </c>
      <c r="G173" s="26">
        <f t="shared" si="8"/>
        <v>140</v>
      </c>
      <c r="H173" s="13">
        <v>5.51</v>
      </c>
      <c r="I173" s="14">
        <v>7</v>
      </c>
      <c r="J173" s="15">
        <v>-7.835</v>
      </c>
      <c r="K173" s="16">
        <v>-1.2189999999999999</v>
      </c>
      <c r="L173" s="22"/>
      <c r="M173" s="18"/>
      <c r="N173" s="20"/>
      <c r="O173" s="18"/>
      <c r="P173" s="19"/>
      <c r="Q173" s="20"/>
      <c r="R173" s="18"/>
      <c r="S173" s="20"/>
    </row>
    <row r="174" spans="1:19" x14ac:dyDescent="0.3">
      <c r="A174" s="23" t="s">
        <v>172</v>
      </c>
      <c r="B174" s="10">
        <v>45313</v>
      </c>
      <c r="C174" s="11" t="s">
        <v>138</v>
      </c>
      <c r="D174" s="24">
        <v>29</v>
      </c>
      <c r="E174" s="25">
        <f t="shared" si="6"/>
        <v>1</v>
      </c>
      <c r="F174" s="12" t="s">
        <v>21</v>
      </c>
      <c r="G174" s="26">
        <f t="shared" si="8"/>
        <v>143</v>
      </c>
      <c r="H174" s="13">
        <v>7.71</v>
      </c>
      <c r="I174" s="14">
        <v>6.5</v>
      </c>
      <c r="J174" s="15">
        <v>-6.0119999999999996</v>
      </c>
      <c r="K174" s="16">
        <v>-1.03</v>
      </c>
      <c r="L174" s="22">
        <v>34.2549697129922</v>
      </c>
      <c r="M174" s="18">
        <v>15.577559915489767</v>
      </c>
      <c r="N174" s="20">
        <v>40.89092636809464</v>
      </c>
      <c r="O174" s="18">
        <v>17.265207497698626</v>
      </c>
      <c r="P174" s="19">
        <v>21.828721601251157</v>
      </c>
      <c r="Q174" s="20">
        <v>4.4375846174658165</v>
      </c>
      <c r="R174" s="18">
        <v>60.906070901050221</v>
      </c>
      <c r="S174" s="20">
        <v>39.093929098949786</v>
      </c>
    </row>
    <row r="175" spans="1:19" x14ac:dyDescent="0.3">
      <c r="A175" s="23" t="s">
        <v>195</v>
      </c>
      <c r="B175" s="10">
        <v>45313</v>
      </c>
      <c r="C175" s="11" t="s">
        <v>138</v>
      </c>
      <c r="D175" s="24">
        <v>4</v>
      </c>
      <c r="E175" s="25">
        <f t="shared" si="6"/>
        <v>0</v>
      </c>
      <c r="F175" s="12" t="s">
        <v>76</v>
      </c>
      <c r="G175" s="26">
        <f t="shared" si="8"/>
        <v>143</v>
      </c>
      <c r="H175" s="13">
        <v>7.81</v>
      </c>
      <c r="I175" s="14">
        <v>8</v>
      </c>
      <c r="J175" s="15">
        <v>-6.5730000000000004</v>
      </c>
      <c r="K175" s="16">
        <v>-1.847</v>
      </c>
      <c r="L175" s="22">
        <v>37.266629064516216</v>
      </c>
      <c r="M175" s="18">
        <v>12.002997176703964</v>
      </c>
      <c r="N175" s="20">
        <v>29.356404814068963</v>
      </c>
      <c r="O175" s="18">
        <v>23.40483481774822</v>
      </c>
      <c r="P175" s="19">
        <v>32.957312734172696</v>
      </c>
      <c r="Q175" s="20">
        <v>2.2784504573061497</v>
      </c>
      <c r="R175" s="18">
        <v>43.637852448079073</v>
      </c>
      <c r="S175" s="20">
        <v>56.362147551920913</v>
      </c>
    </row>
    <row r="176" spans="1:19" x14ac:dyDescent="0.3">
      <c r="A176" s="29" t="s">
        <v>193</v>
      </c>
      <c r="B176" s="10">
        <v>45313</v>
      </c>
      <c r="C176" s="11" t="s">
        <v>138</v>
      </c>
      <c r="D176" s="24">
        <v>10</v>
      </c>
      <c r="E176" s="25">
        <f t="shared" si="6"/>
        <v>0</v>
      </c>
      <c r="F176" s="12" t="s">
        <v>76</v>
      </c>
      <c r="G176" s="26">
        <f t="shared" si="8"/>
        <v>143</v>
      </c>
      <c r="H176" s="13">
        <v>6.03</v>
      </c>
      <c r="I176" s="14">
        <v>7.5</v>
      </c>
      <c r="J176" s="15">
        <v>-6.8689999999999998</v>
      </c>
      <c r="K176" s="16">
        <v>-1.696</v>
      </c>
      <c r="L176" s="22">
        <v>31.880727329969282</v>
      </c>
      <c r="M176" s="18">
        <v>10.153383557677751</v>
      </c>
      <c r="N176" s="20">
        <v>23.653280959308805</v>
      </c>
      <c r="O176" s="18">
        <v>21.471931214519739</v>
      </c>
      <c r="P176" s="19">
        <v>42.728907803218334</v>
      </c>
      <c r="Q176" s="20">
        <v>1.9924964652753658</v>
      </c>
      <c r="R176" s="18">
        <v>35.799160982261924</v>
      </c>
      <c r="S176" s="20">
        <v>64.200839017738076</v>
      </c>
    </row>
    <row r="177" spans="1:19" x14ac:dyDescent="0.3">
      <c r="A177" s="29" t="s">
        <v>229</v>
      </c>
      <c r="B177" s="10">
        <v>45313</v>
      </c>
      <c r="C177" s="11" t="s">
        <v>138</v>
      </c>
      <c r="D177" s="24">
        <v>5</v>
      </c>
      <c r="E177" s="25">
        <f t="shared" si="6"/>
        <v>0</v>
      </c>
      <c r="F177" s="12" t="s">
        <v>74</v>
      </c>
      <c r="G177" s="26">
        <f t="shared" si="8"/>
        <v>143</v>
      </c>
      <c r="H177" s="13">
        <v>4.79</v>
      </c>
      <c r="I177" s="14">
        <v>7.5</v>
      </c>
      <c r="J177" s="15">
        <v>-5.7530000000000001</v>
      </c>
      <c r="K177" s="16">
        <v>-1.5209999999999999</v>
      </c>
      <c r="L177" s="22">
        <v>28.792576981655039</v>
      </c>
      <c r="M177" s="18">
        <v>3.2292543783106686</v>
      </c>
      <c r="N177" s="20">
        <v>19.943376950178475</v>
      </c>
      <c r="O177" s="18">
        <v>25.092824861555439</v>
      </c>
      <c r="P177" s="19">
        <v>50.209952454599026</v>
      </c>
      <c r="Q177" s="20">
        <v>1.5245913553563923</v>
      </c>
      <c r="R177" s="18">
        <v>24.697222683845535</v>
      </c>
      <c r="S177" s="20">
        <v>75.302777316154462</v>
      </c>
    </row>
    <row r="178" spans="1:19" x14ac:dyDescent="0.3">
      <c r="A178" s="29" t="s">
        <v>174</v>
      </c>
      <c r="B178" s="10">
        <v>45320</v>
      </c>
      <c r="C178" s="11" t="s">
        <v>138</v>
      </c>
      <c r="D178" s="24">
        <v>0</v>
      </c>
      <c r="E178" s="25">
        <f t="shared" si="6"/>
        <v>0</v>
      </c>
      <c r="F178" s="12" t="s">
        <v>21</v>
      </c>
      <c r="G178" s="26">
        <f t="shared" si="8"/>
        <v>150</v>
      </c>
      <c r="H178" s="13">
        <v>5.46</v>
      </c>
      <c r="I178" s="14">
        <v>6</v>
      </c>
      <c r="J178" s="15">
        <v>-5.726</v>
      </c>
      <c r="K178" s="16">
        <v>-1.089</v>
      </c>
      <c r="L178" s="22">
        <v>21.195755998187984</v>
      </c>
      <c r="M178" s="18">
        <v>12.982510884329578</v>
      </c>
      <c r="N178" s="20">
        <v>40.664250974227869</v>
      </c>
      <c r="O178" s="18">
        <v>20.80250208064588</v>
      </c>
      <c r="P178" s="19">
        <v>22.004892833810462</v>
      </c>
      <c r="Q178" s="20">
        <v>3.5458432269862215</v>
      </c>
      <c r="R178" s="18">
        <v>57.192605085543669</v>
      </c>
      <c r="S178" s="20">
        <v>42.807394914456339</v>
      </c>
    </row>
    <row r="179" spans="1:19" x14ac:dyDescent="0.3">
      <c r="A179" s="29" t="s">
        <v>131</v>
      </c>
      <c r="B179" s="10">
        <v>45320</v>
      </c>
      <c r="C179" s="11" t="s">
        <v>132</v>
      </c>
      <c r="D179" s="24">
        <v>0</v>
      </c>
      <c r="E179" s="25">
        <f t="shared" si="6"/>
        <v>0</v>
      </c>
      <c r="F179" s="12" t="s">
        <v>21</v>
      </c>
      <c r="G179" s="26">
        <f t="shared" si="8"/>
        <v>150</v>
      </c>
      <c r="H179" s="13">
        <v>2.11</v>
      </c>
      <c r="I179" s="14">
        <v>7.5</v>
      </c>
      <c r="J179" s="15">
        <v>-9.141</v>
      </c>
      <c r="K179" s="16">
        <v>-1.5009999999999999</v>
      </c>
      <c r="L179" s="22">
        <v>11.925112917499426</v>
      </c>
      <c r="M179" s="18"/>
      <c r="N179" s="20"/>
      <c r="O179" s="18"/>
      <c r="P179" s="19"/>
      <c r="Q179" s="20"/>
      <c r="R179" s="18"/>
      <c r="S179" s="20"/>
    </row>
    <row r="180" spans="1:19" x14ac:dyDescent="0.3">
      <c r="A180" s="29" t="s">
        <v>159</v>
      </c>
      <c r="B180" s="10">
        <v>45321</v>
      </c>
      <c r="C180" s="11" t="s">
        <v>136</v>
      </c>
      <c r="D180" s="24">
        <v>99</v>
      </c>
      <c r="E180" s="25">
        <f t="shared" si="6"/>
        <v>1</v>
      </c>
      <c r="F180" s="12" t="s">
        <v>21</v>
      </c>
      <c r="G180" s="26">
        <f t="shared" si="8"/>
        <v>151</v>
      </c>
      <c r="H180" s="13">
        <v>7.26</v>
      </c>
      <c r="I180" s="14">
        <v>5.5</v>
      </c>
      <c r="J180" s="15">
        <v>-9.1</v>
      </c>
      <c r="K180" s="16">
        <v>-1.1000000000000001</v>
      </c>
      <c r="L180" s="22"/>
      <c r="M180" s="18"/>
      <c r="N180" s="20"/>
      <c r="O180" s="18"/>
      <c r="P180" s="19"/>
      <c r="Q180" s="20"/>
      <c r="R180" s="18"/>
      <c r="S180" s="20"/>
    </row>
    <row r="181" spans="1:19" x14ac:dyDescent="0.3">
      <c r="A181" s="29" t="s">
        <v>151</v>
      </c>
      <c r="B181" s="10">
        <v>45321</v>
      </c>
      <c r="C181" s="11" t="s">
        <v>136</v>
      </c>
      <c r="D181" s="24">
        <v>29</v>
      </c>
      <c r="E181" s="25">
        <f t="shared" si="6"/>
        <v>1</v>
      </c>
      <c r="F181" s="12" t="s">
        <v>21</v>
      </c>
      <c r="G181" s="26">
        <f t="shared" si="8"/>
        <v>151</v>
      </c>
      <c r="H181" s="13">
        <v>4.59</v>
      </c>
      <c r="I181" s="14">
        <v>5.5</v>
      </c>
      <c r="J181" s="15">
        <v>-5.7880000000000003</v>
      </c>
      <c r="K181" s="16">
        <v>-1.7529999999999999</v>
      </c>
      <c r="L181" s="22"/>
      <c r="M181" s="18"/>
      <c r="N181" s="20"/>
      <c r="O181" s="18"/>
      <c r="P181" s="19"/>
      <c r="Q181" s="20"/>
      <c r="R181" s="18"/>
      <c r="S181" s="20"/>
    </row>
    <row r="182" spans="1:19" x14ac:dyDescent="0.3">
      <c r="A182" s="28" t="s">
        <v>167</v>
      </c>
      <c r="B182" s="10">
        <v>45321</v>
      </c>
      <c r="C182" s="11" t="s">
        <v>138</v>
      </c>
      <c r="D182" s="24">
        <v>10</v>
      </c>
      <c r="E182" s="25">
        <f t="shared" si="6"/>
        <v>0</v>
      </c>
      <c r="F182" s="12" t="s">
        <v>21</v>
      </c>
      <c r="G182" s="26">
        <f t="shared" si="8"/>
        <v>151</v>
      </c>
      <c r="H182" s="13">
        <v>5.18</v>
      </c>
      <c r="I182" s="14">
        <v>4.5</v>
      </c>
      <c r="J182" s="15">
        <v>-6.3029999999999999</v>
      </c>
      <c r="K182" s="16">
        <v>-1.274</v>
      </c>
      <c r="L182" s="22">
        <v>25.58871553148083</v>
      </c>
      <c r="M182" s="18"/>
      <c r="N182" s="20"/>
      <c r="O182" s="18"/>
      <c r="P182" s="19"/>
      <c r="Q182" s="20"/>
      <c r="R182" s="18"/>
      <c r="S182" s="20"/>
    </row>
    <row r="183" spans="1:19" x14ac:dyDescent="0.3">
      <c r="A183" s="28" t="s">
        <v>209</v>
      </c>
      <c r="B183" s="10">
        <v>45324</v>
      </c>
      <c r="C183" s="11" t="s">
        <v>138</v>
      </c>
      <c r="D183" s="24">
        <v>0</v>
      </c>
      <c r="E183" s="25">
        <f t="shared" si="6"/>
        <v>0</v>
      </c>
      <c r="F183" s="12" t="s">
        <v>78</v>
      </c>
      <c r="G183" s="26">
        <f t="shared" si="8"/>
        <v>154</v>
      </c>
      <c r="H183" s="13">
        <v>3.83</v>
      </c>
      <c r="I183" s="14">
        <v>4.5</v>
      </c>
      <c r="J183" s="15">
        <v>-5.7709999999999999</v>
      </c>
      <c r="K183" s="16">
        <v>-1.548</v>
      </c>
      <c r="L183" s="22">
        <v>25.471783799380148</v>
      </c>
      <c r="M183" s="18"/>
      <c r="N183" s="20"/>
      <c r="O183" s="18"/>
      <c r="P183" s="19"/>
      <c r="Q183" s="20"/>
      <c r="R183" s="18"/>
      <c r="S183" s="20"/>
    </row>
    <row r="184" spans="1:19" x14ac:dyDescent="0.3">
      <c r="A184" s="28" t="s">
        <v>186</v>
      </c>
      <c r="B184" s="10">
        <v>45328</v>
      </c>
      <c r="C184" s="11" t="s">
        <v>138</v>
      </c>
      <c r="D184" s="24">
        <v>0</v>
      </c>
      <c r="E184" s="25">
        <f t="shared" si="6"/>
        <v>0</v>
      </c>
      <c r="F184" s="12" t="s">
        <v>76</v>
      </c>
      <c r="G184" s="26">
        <f t="shared" si="8"/>
        <v>158</v>
      </c>
      <c r="H184" s="13">
        <v>3.21</v>
      </c>
      <c r="I184" s="14">
        <v>6.5</v>
      </c>
      <c r="J184" s="15">
        <v>-7.6660000000000004</v>
      </c>
      <c r="K184" s="16">
        <v>-1.3089999999999999</v>
      </c>
      <c r="L184" s="22">
        <v>16.858930456565417</v>
      </c>
      <c r="M184" s="18"/>
      <c r="N184" s="20"/>
      <c r="O184" s="18"/>
      <c r="P184" s="19"/>
      <c r="Q184" s="20"/>
      <c r="R184" s="18"/>
      <c r="S184" s="20"/>
    </row>
    <row r="185" spans="1:19" x14ac:dyDescent="0.3">
      <c r="A185" s="28" t="s">
        <v>145</v>
      </c>
      <c r="B185" s="10">
        <v>45331</v>
      </c>
      <c r="C185" s="11" t="s">
        <v>138</v>
      </c>
      <c r="D185" s="24">
        <v>0</v>
      </c>
      <c r="E185" s="25">
        <f t="shared" si="6"/>
        <v>0</v>
      </c>
      <c r="F185" s="12" t="s">
        <v>21</v>
      </c>
      <c r="G185" s="26">
        <f t="shared" si="8"/>
        <v>161</v>
      </c>
      <c r="H185" s="13">
        <v>4.66</v>
      </c>
      <c r="I185" s="14">
        <v>6.5</v>
      </c>
      <c r="J185" s="15">
        <v>-6.9009999999999998</v>
      </c>
      <c r="K185" s="16">
        <v>-1.2250000000000001</v>
      </c>
      <c r="L185" s="22">
        <v>18.689333861546174</v>
      </c>
      <c r="M185" s="18"/>
      <c r="N185" s="20"/>
      <c r="O185" s="18"/>
      <c r="P185" s="19"/>
      <c r="Q185" s="20"/>
      <c r="R185" s="18"/>
      <c r="S185" s="20"/>
    </row>
    <row r="186" spans="1:19" x14ac:dyDescent="0.3">
      <c r="A186" s="28" t="s">
        <v>196</v>
      </c>
      <c r="B186" s="10">
        <v>45331</v>
      </c>
      <c r="C186" s="11" t="s">
        <v>138</v>
      </c>
      <c r="D186" s="24">
        <v>16</v>
      </c>
      <c r="E186" s="25">
        <f t="shared" si="6"/>
        <v>1</v>
      </c>
      <c r="F186" s="12" t="s">
        <v>76</v>
      </c>
      <c r="G186" s="26">
        <f t="shared" si="8"/>
        <v>161</v>
      </c>
      <c r="H186" s="13">
        <v>5.8</v>
      </c>
      <c r="I186" s="14">
        <v>6</v>
      </c>
      <c r="J186" s="15">
        <v>-6.3929999999999998</v>
      </c>
      <c r="K186" s="16">
        <v>-1.0529999999999999</v>
      </c>
      <c r="L186" s="22">
        <v>24.779434737971812</v>
      </c>
      <c r="M186" s="18"/>
      <c r="N186" s="20"/>
      <c r="O186" s="18"/>
      <c r="P186" s="19"/>
      <c r="Q186" s="20"/>
      <c r="R186" s="18"/>
      <c r="S186" s="20"/>
    </row>
    <row r="187" spans="1:19" x14ac:dyDescent="0.3">
      <c r="A187" s="28" t="s">
        <v>139</v>
      </c>
      <c r="B187" s="10">
        <v>45336</v>
      </c>
      <c r="C187" s="11" t="s">
        <v>132</v>
      </c>
      <c r="D187" s="24">
        <v>0</v>
      </c>
      <c r="E187" s="25">
        <f t="shared" si="6"/>
        <v>0</v>
      </c>
      <c r="F187" s="12" t="s">
        <v>21</v>
      </c>
      <c r="G187" s="26">
        <f t="shared" si="8"/>
        <v>166</v>
      </c>
      <c r="H187" s="13">
        <v>4.5599999999999996</v>
      </c>
      <c r="I187" s="14">
        <v>7.5</v>
      </c>
      <c r="J187" s="15">
        <v>-8.3219999999999992</v>
      </c>
      <c r="K187" s="16">
        <v>-1.599</v>
      </c>
      <c r="L187" s="22">
        <v>28.579887146106017</v>
      </c>
      <c r="M187" s="18"/>
      <c r="N187" s="20"/>
      <c r="O187" s="18"/>
      <c r="P187" s="19"/>
      <c r="Q187" s="20"/>
      <c r="R187" s="18"/>
      <c r="S187" s="20"/>
    </row>
    <row r="188" spans="1:19" x14ac:dyDescent="0.3">
      <c r="A188" s="29" t="s">
        <v>239</v>
      </c>
      <c r="B188" s="10">
        <v>45342</v>
      </c>
      <c r="C188" s="11" t="s">
        <v>138</v>
      </c>
      <c r="D188" s="24">
        <v>15</v>
      </c>
      <c r="E188" s="25">
        <f t="shared" si="6"/>
        <v>1</v>
      </c>
      <c r="F188" s="12" t="s">
        <v>74</v>
      </c>
      <c r="G188" s="26">
        <f t="shared" si="8"/>
        <v>172</v>
      </c>
      <c r="H188" s="13">
        <v>7.64</v>
      </c>
      <c r="I188" s="14">
        <v>7</v>
      </c>
      <c r="J188" s="15">
        <v>-5.4039999999999999</v>
      </c>
      <c r="K188" s="16">
        <v>-1.1439999999999999</v>
      </c>
      <c r="L188" s="22">
        <v>42.769060252783348</v>
      </c>
      <c r="M188" s="18">
        <v>9.1684132780392176</v>
      </c>
      <c r="N188" s="20">
        <v>40.602937126521795</v>
      </c>
      <c r="O188" s="18">
        <v>21.188414013101223</v>
      </c>
      <c r="P188" s="19">
        <v>26.242997401606161</v>
      </c>
      <c r="Q188" s="20">
        <v>2.7972381807316111</v>
      </c>
      <c r="R188" s="18">
        <v>52.568588585292623</v>
      </c>
      <c r="S188" s="20">
        <v>47.431411414707384</v>
      </c>
    </row>
    <row r="189" spans="1:19" x14ac:dyDescent="0.3">
      <c r="A189" s="29" t="s">
        <v>154</v>
      </c>
      <c r="B189" s="10">
        <v>45343</v>
      </c>
      <c r="C189" s="11" t="s">
        <v>134</v>
      </c>
      <c r="D189" s="24">
        <v>99</v>
      </c>
      <c r="E189" s="25">
        <f t="shared" si="6"/>
        <v>1</v>
      </c>
      <c r="F189" s="12" t="s">
        <v>21</v>
      </c>
      <c r="G189" s="26">
        <f t="shared" si="8"/>
        <v>173</v>
      </c>
      <c r="H189" s="13">
        <v>3.95</v>
      </c>
      <c r="I189" s="14">
        <v>7.5</v>
      </c>
      <c r="J189" s="15">
        <v>-4.9370000000000003</v>
      </c>
      <c r="K189" s="16">
        <v>-1.224</v>
      </c>
      <c r="L189" s="22"/>
      <c r="M189" s="18"/>
      <c r="N189" s="20"/>
      <c r="O189" s="18"/>
      <c r="P189" s="19"/>
      <c r="Q189" s="20"/>
      <c r="R189" s="18"/>
      <c r="S189" s="20"/>
    </row>
    <row r="190" spans="1:19" x14ac:dyDescent="0.3">
      <c r="A190" s="29" t="s">
        <v>183</v>
      </c>
      <c r="B190" s="10">
        <v>45344</v>
      </c>
      <c r="C190" s="11" t="s">
        <v>136</v>
      </c>
      <c r="D190" s="24">
        <v>23</v>
      </c>
      <c r="E190" s="25">
        <f t="shared" si="6"/>
        <v>1</v>
      </c>
      <c r="F190" s="12" t="s">
        <v>21</v>
      </c>
      <c r="G190" s="26">
        <f t="shared" si="8"/>
        <v>174</v>
      </c>
      <c r="H190" s="13">
        <v>8.3800000000000008</v>
      </c>
      <c r="I190" s="14">
        <v>6.5</v>
      </c>
      <c r="J190" s="15">
        <v>-8.9</v>
      </c>
      <c r="K190" s="16">
        <v>-0.28999999999999998</v>
      </c>
      <c r="L190" s="22"/>
      <c r="M190" s="18"/>
      <c r="N190" s="20"/>
      <c r="O190" s="18"/>
      <c r="P190" s="19"/>
      <c r="Q190" s="20"/>
      <c r="R190" s="18"/>
      <c r="S190" s="20"/>
    </row>
    <row r="191" spans="1:19" x14ac:dyDescent="0.3">
      <c r="A191" s="29" t="s">
        <v>173</v>
      </c>
      <c r="B191" s="10">
        <v>45344</v>
      </c>
      <c r="C191" s="11" t="s">
        <v>136</v>
      </c>
      <c r="D191" s="24">
        <v>15</v>
      </c>
      <c r="E191" s="25">
        <f t="shared" si="6"/>
        <v>1</v>
      </c>
      <c r="F191" s="12" t="s">
        <v>21</v>
      </c>
      <c r="G191" s="26">
        <f t="shared" si="8"/>
        <v>174</v>
      </c>
      <c r="H191" s="13">
        <v>7.99</v>
      </c>
      <c r="I191" s="14">
        <v>7.5</v>
      </c>
      <c r="J191" s="15">
        <v>-5.9249999999999998</v>
      </c>
      <c r="K191" s="16">
        <v>-0.89400000000000002</v>
      </c>
      <c r="L191" s="22"/>
      <c r="M191" s="18"/>
      <c r="N191" s="20"/>
      <c r="O191" s="18"/>
      <c r="P191" s="19"/>
      <c r="Q191" s="20"/>
      <c r="R191" s="18"/>
      <c r="S191" s="20"/>
    </row>
    <row r="192" spans="1:19" x14ac:dyDescent="0.3">
      <c r="A192" s="28" t="s">
        <v>165</v>
      </c>
      <c r="B192" s="10">
        <v>45344</v>
      </c>
      <c r="C192" s="11" t="s">
        <v>136</v>
      </c>
      <c r="D192" s="24">
        <v>99</v>
      </c>
      <c r="E192" s="25">
        <f t="shared" si="6"/>
        <v>1</v>
      </c>
      <c r="F192" s="12" t="s">
        <v>21</v>
      </c>
      <c r="G192" s="26">
        <f t="shared" si="8"/>
        <v>174</v>
      </c>
      <c r="H192" s="13">
        <v>6.42</v>
      </c>
      <c r="I192" s="14">
        <v>6.5</v>
      </c>
      <c r="J192" s="15">
        <v>-7.415</v>
      </c>
      <c r="K192" s="16">
        <v>-1.649</v>
      </c>
      <c r="L192" s="22"/>
      <c r="M192" s="18"/>
      <c r="N192" s="20"/>
      <c r="O192" s="18"/>
      <c r="P192" s="19"/>
      <c r="Q192" s="20"/>
      <c r="R192" s="18"/>
      <c r="S192" s="20"/>
    </row>
    <row r="193" spans="1:19" x14ac:dyDescent="0.3">
      <c r="A193" s="28" t="s">
        <v>156</v>
      </c>
      <c r="B193" s="10">
        <v>45344</v>
      </c>
      <c r="C193" s="11" t="s">
        <v>136</v>
      </c>
      <c r="D193" s="24">
        <v>99</v>
      </c>
      <c r="E193" s="25">
        <f t="shared" si="6"/>
        <v>1</v>
      </c>
      <c r="F193" s="12" t="s">
        <v>21</v>
      </c>
      <c r="G193" s="26">
        <f t="shared" si="8"/>
        <v>174</v>
      </c>
      <c r="H193" s="13">
        <v>4.07</v>
      </c>
      <c r="I193" s="14">
        <v>8</v>
      </c>
      <c r="J193" s="15">
        <v>-4.1399999999999997</v>
      </c>
      <c r="K193" s="16">
        <v>-1.518</v>
      </c>
      <c r="L193" s="22"/>
      <c r="M193" s="18"/>
      <c r="N193" s="20"/>
      <c r="O193" s="18"/>
      <c r="P193" s="19"/>
      <c r="Q193" s="20"/>
      <c r="R193" s="18"/>
      <c r="S193" s="20"/>
    </row>
    <row r="194" spans="1:19" x14ac:dyDescent="0.3">
      <c r="A194" s="29" t="s">
        <v>169</v>
      </c>
      <c r="B194" s="10">
        <v>45345</v>
      </c>
      <c r="C194" s="11" t="s">
        <v>138</v>
      </c>
      <c r="D194" s="24">
        <v>10</v>
      </c>
      <c r="E194" s="25">
        <f t="shared" ref="E194:E207" si="9">IF(D194&gt;14,1,IF(D194="","",0))</f>
        <v>0</v>
      </c>
      <c r="F194" s="12" t="s">
        <v>21</v>
      </c>
      <c r="G194" s="26">
        <f t="shared" si="8"/>
        <v>175</v>
      </c>
      <c r="H194" s="13">
        <v>7.39</v>
      </c>
      <c r="I194" s="14">
        <v>7</v>
      </c>
      <c r="J194" s="15">
        <v>-6.2160000000000002</v>
      </c>
      <c r="K194" s="16">
        <v>-1.619</v>
      </c>
      <c r="L194" s="22">
        <v>36.654433499577323</v>
      </c>
      <c r="M194" s="18">
        <v>12.1277005878576</v>
      </c>
      <c r="N194" s="20">
        <v>32.960380977210981</v>
      </c>
      <c r="O194" s="18">
        <v>19.12943268066671</v>
      </c>
      <c r="P194" s="19">
        <v>33.525946029152969</v>
      </c>
      <c r="Q194" s="20">
        <v>2.2565397251117361</v>
      </c>
      <c r="R194" s="18">
        <v>47.344621290180314</v>
      </c>
      <c r="S194" s="20">
        <v>52.655378709819679</v>
      </c>
    </row>
    <row r="195" spans="1:19" x14ac:dyDescent="0.3">
      <c r="A195" s="29" t="s">
        <v>189</v>
      </c>
      <c r="B195" s="10">
        <v>45345</v>
      </c>
      <c r="C195" s="11" t="s">
        <v>138</v>
      </c>
      <c r="D195" s="24">
        <v>0</v>
      </c>
      <c r="E195" s="25">
        <f t="shared" si="9"/>
        <v>0</v>
      </c>
      <c r="F195" s="12" t="s">
        <v>76</v>
      </c>
      <c r="G195" s="26">
        <f t="shared" si="8"/>
        <v>175</v>
      </c>
      <c r="H195" s="13">
        <v>4.3499999999999996</v>
      </c>
      <c r="I195" s="14">
        <v>7</v>
      </c>
      <c r="J195" s="15">
        <v>-6.0860000000000003</v>
      </c>
      <c r="K195" s="16">
        <v>-0.86799999999999999</v>
      </c>
      <c r="L195" s="22">
        <v>21.961880145889445</v>
      </c>
      <c r="M195" s="18">
        <v>12.093790396048826</v>
      </c>
      <c r="N195" s="20">
        <v>38.781342790221117</v>
      </c>
      <c r="O195" s="18">
        <v>20.703632435428798</v>
      </c>
      <c r="P195" s="19">
        <v>23.574594534421692</v>
      </c>
      <c r="Q195" s="20">
        <v>4.8466398438795721</v>
      </c>
      <c r="R195" s="18">
        <v>55.721773030149514</v>
      </c>
      <c r="S195" s="20">
        <v>44.278226969850493</v>
      </c>
    </row>
    <row r="196" spans="1:19" x14ac:dyDescent="0.3">
      <c r="A196" s="29" t="s">
        <v>192</v>
      </c>
      <c r="B196" s="10">
        <v>45345</v>
      </c>
      <c r="C196" s="11" t="s">
        <v>138</v>
      </c>
      <c r="D196" s="24">
        <v>0</v>
      </c>
      <c r="E196" s="25">
        <f t="shared" si="9"/>
        <v>0</v>
      </c>
      <c r="F196" s="12" t="s">
        <v>76</v>
      </c>
      <c r="G196" s="26">
        <f t="shared" si="8"/>
        <v>175</v>
      </c>
      <c r="H196" s="13">
        <v>6.48</v>
      </c>
      <c r="I196" s="14">
        <v>6.5</v>
      </c>
      <c r="J196" s="15">
        <v>-7.5720000000000001</v>
      </c>
      <c r="K196" s="16">
        <v>-0.90500000000000003</v>
      </c>
      <c r="L196" s="22">
        <v>28.285340176771918</v>
      </c>
      <c r="M196" s="18">
        <v>11.201642042524911</v>
      </c>
      <c r="N196" s="20">
        <v>32.482231740319989</v>
      </c>
      <c r="O196" s="18">
        <v>17.319432961546173</v>
      </c>
      <c r="P196" s="19">
        <v>36.763492960575057</v>
      </c>
      <c r="Q196" s="20">
        <v>2.2332002950338676</v>
      </c>
      <c r="R196" s="18">
        <v>45.917074077878766</v>
      </c>
      <c r="S196" s="20">
        <v>54.082925922121234</v>
      </c>
    </row>
    <row r="197" spans="1:19" x14ac:dyDescent="0.3">
      <c r="A197" s="28" t="s">
        <v>150</v>
      </c>
      <c r="B197" s="10">
        <v>45345</v>
      </c>
      <c r="C197" s="11" t="s">
        <v>138</v>
      </c>
      <c r="D197" s="24">
        <v>5</v>
      </c>
      <c r="E197" s="25">
        <f t="shared" si="9"/>
        <v>0</v>
      </c>
      <c r="F197" s="12" t="s">
        <v>21</v>
      </c>
      <c r="G197" s="26">
        <f t="shared" si="8"/>
        <v>175</v>
      </c>
      <c r="H197" s="13">
        <v>4.03</v>
      </c>
      <c r="I197" s="14">
        <v>7</v>
      </c>
      <c r="J197" s="15">
        <v>-6.4740000000000002</v>
      </c>
      <c r="K197" s="16">
        <v>-1.5089999999999999</v>
      </c>
      <c r="L197" s="22">
        <v>19.054147271076488</v>
      </c>
      <c r="M197" s="18"/>
      <c r="N197" s="20"/>
      <c r="O197" s="18"/>
      <c r="P197" s="19"/>
      <c r="Q197" s="20"/>
      <c r="R197" s="18"/>
      <c r="S197" s="20"/>
    </row>
    <row r="198" spans="1:19" x14ac:dyDescent="0.3">
      <c r="A198" s="28" t="s">
        <v>201</v>
      </c>
      <c r="B198" s="10">
        <v>45348</v>
      </c>
      <c r="C198" s="11" t="s">
        <v>138</v>
      </c>
      <c r="D198" s="24">
        <v>20</v>
      </c>
      <c r="E198" s="25">
        <f t="shared" si="9"/>
        <v>1</v>
      </c>
      <c r="F198" s="12" t="s">
        <v>76</v>
      </c>
      <c r="G198" s="26">
        <f t="shared" si="8"/>
        <v>178</v>
      </c>
      <c r="H198" s="13">
        <v>7.33</v>
      </c>
      <c r="I198" s="14">
        <v>7</v>
      </c>
      <c r="J198" s="15">
        <v>-7.1719999999999997</v>
      </c>
      <c r="K198" s="16">
        <v>-1.1719999999999999</v>
      </c>
      <c r="L198" s="22">
        <v>38.321389908620787</v>
      </c>
      <c r="M198" s="18"/>
      <c r="N198" s="20"/>
      <c r="O198" s="18"/>
      <c r="P198" s="19"/>
      <c r="Q198" s="20"/>
      <c r="R198" s="18"/>
      <c r="S198" s="20"/>
    </row>
    <row r="199" spans="1:19" x14ac:dyDescent="0.3">
      <c r="A199" s="29" t="s">
        <v>144</v>
      </c>
      <c r="B199" s="10">
        <v>45350</v>
      </c>
      <c r="C199" s="11" t="s">
        <v>132</v>
      </c>
      <c r="D199" s="24">
        <v>0</v>
      </c>
      <c r="E199" s="25">
        <f t="shared" si="9"/>
        <v>0</v>
      </c>
      <c r="F199" s="12" t="s">
        <v>21</v>
      </c>
      <c r="G199" s="26">
        <f t="shared" ref="G199:G207" si="10">B199-DATE(2023,9,1)</f>
        <v>180</v>
      </c>
      <c r="H199" s="13">
        <v>4.12</v>
      </c>
      <c r="I199" s="14">
        <v>7</v>
      </c>
      <c r="J199" s="15">
        <v>-7.3029999999999999</v>
      </c>
      <c r="K199" s="16">
        <v>-1.7190000000000001</v>
      </c>
      <c r="L199" s="22">
        <v>23.836453408389083</v>
      </c>
      <c r="M199" s="18"/>
      <c r="N199" s="20"/>
      <c r="O199" s="18"/>
      <c r="P199" s="19"/>
      <c r="Q199" s="20"/>
      <c r="R199" s="18"/>
      <c r="S199" s="20"/>
    </row>
    <row r="200" spans="1:19" x14ac:dyDescent="0.3">
      <c r="A200" s="29" t="s">
        <v>194</v>
      </c>
      <c r="B200" s="10">
        <v>45351</v>
      </c>
      <c r="C200" s="11" t="s">
        <v>138</v>
      </c>
      <c r="D200" s="24">
        <v>15</v>
      </c>
      <c r="E200" s="25">
        <f t="shared" si="9"/>
        <v>1</v>
      </c>
      <c r="F200" s="12" t="s">
        <v>76</v>
      </c>
      <c r="G200" s="26">
        <f t="shared" si="10"/>
        <v>181</v>
      </c>
      <c r="H200" s="13">
        <v>6.31</v>
      </c>
      <c r="I200" s="14">
        <v>6.5</v>
      </c>
      <c r="J200" s="15">
        <v>-6.8390000000000004</v>
      </c>
      <c r="K200" s="16">
        <v>-1.69</v>
      </c>
      <c r="L200" s="22">
        <v>33.797174916627995</v>
      </c>
      <c r="M200" s="18">
        <v>10.857175877770844</v>
      </c>
      <c r="N200" s="20">
        <v>30.191295102050251</v>
      </c>
      <c r="O200" s="18">
        <v>24.077109770473616</v>
      </c>
      <c r="P200" s="19">
        <v>32.378106002819962</v>
      </c>
      <c r="Q200" s="20">
        <v>2.4963132468853217</v>
      </c>
      <c r="R200" s="18">
        <v>43.544784226706419</v>
      </c>
      <c r="S200" s="20">
        <v>56.455215773293574</v>
      </c>
    </row>
    <row r="201" spans="1:19" x14ac:dyDescent="0.3">
      <c r="A201" s="29" t="s">
        <v>236</v>
      </c>
      <c r="B201" s="10">
        <v>45351</v>
      </c>
      <c r="C201" s="11" t="s">
        <v>138</v>
      </c>
      <c r="D201" s="24">
        <v>19</v>
      </c>
      <c r="E201" s="25">
        <f t="shared" si="9"/>
        <v>1</v>
      </c>
      <c r="F201" s="12" t="s">
        <v>74</v>
      </c>
      <c r="G201" s="26">
        <f t="shared" si="10"/>
        <v>181</v>
      </c>
      <c r="H201" s="13">
        <v>6.77</v>
      </c>
      <c r="I201" s="14">
        <v>4.5</v>
      </c>
      <c r="J201" s="15">
        <v>-6.1189999999999998</v>
      </c>
      <c r="K201" s="16">
        <v>-0.85</v>
      </c>
      <c r="L201" s="22">
        <v>39.507931316657015</v>
      </c>
      <c r="M201" s="18">
        <v>10.109766121658605</v>
      </c>
      <c r="N201" s="20">
        <v>30.465216869287342</v>
      </c>
      <c r="O201" s="18">
        <v>23.535451178627394</v>
      </c>
      <c r="P201" s="19">
        <v>32.073072743337221</v>
      </c>
      <c r="Q201" s="20">
        <v>3.8164930870894409</v>
      </c>
      <c r="R201" s="18">
        <v>44.391476078035389</v>
      </c>
      <c r="S201" s="20">
        <v>55.608523921964618</v>
      </c>
    </row>
    <row r="202" spans="1:19" x14ac:dyDescent="0.3">
      <c r="A202" s="29" t="s">
        <v>238</v>
      </c>
      <c r="B202" s="10">
        <v>45351</v>
      </c>
      <c r="C202" s="11" t="s">
        <v>138</v>
      </c>
      <c r="D202" s="24">
        <v>15</v>
      </c>
      <c r="E202" s="25">
        <f t="shared" si="9"/>
        <v>1</v>
      </c>
      <c r="F202" s="12" t="s">
        <v>74</v>
      </c>
      <c r="G202" s="26">
        <f t="shared" si="10"/>
        <v>181</v>
      </c>
      <c r="H202" s="13">
        <v>7.08</v>
      </c>
      <c r="I202" s="14">
        <v>6</v>
      </c>
      <c r="J202" s="15">
        <v>-6.5380000000000003</v>
      </c>
      <c r="K202" s="16">
        <v>-0.86199999999999999</v>
      </c>
      <c r="L202" s="22">
        <v>40.849646624511742</v>
      </c>
      <c r="M202" s="18">
        <v>3.3802142778248223</v>
      </c>
      <c r="N202" s="20">
        <v>24.181332302443455</v>
      </c>
      <c r="O202" s="18">
        <v>23.267399334830579</v>
      </c>
      <c r="P202" s="19">
        <v>48.399113925604112</v>
      </c>
      <c r="Q202" s="20">
        <v>0.77194015929703141</v>
      </c>
      <c r="R202" s="18">
        <v>28.333486739565309</v>
      </c>
      <c r="S202" s="20">
        <v>71.666513260434698</v>
      </c>
    </row>
    <row r="203" spans="1:19" x14ac:dyDescent="0.3">
      <c r="A203" s="29" t="s">
        <v>182</v>
      </c>
      <c r="B203" s="10">
        <v>45351</v>
      </c>
      <c r="C203" s="11" t="s">
        <v>132</v>
      </c>
      <c r="D203" s="24">
        <v>0</v>
      </c>
      <c r="E203" s="25">
        <f t="shared" si="9"/>
        <v>0</v>
      </c>
      <c r="F203" s="12" t="s">
        <v>21</v>
      </c>
      <c r="G203" s="26">
        <f t="shared" si="10"/>
        <v>181</v>
      </c>
      <c r="H203" s="13">
        <v>5.23</v>
      </c>
      <c r="I203" s="14">
        <v>7</v>
      </c>
      <c r="J203" s="15">
        <v>-4.367</v>
      </c>
      <c r="K203" s="16">
        <v>-0.93300000000000005</v>
      </c>
      <c r="L203" s="22">
        <v>23.782616906045639</v>
      </c>
      <c r="M203" s="18"/>
      <c r="N203" s="20"/>
      <c r="O203" s="18"/>
      <c r="P203" s="19"/>
      <c r="Q203" s="20"/>
      <c r="R203" s="18"/>
      <c r="S203" s="20"/>
    </row>
    <row r="204" spans="1:19" x14ac:dyDescent="0.3">
      <c r="A204" s="29" t="s">
        <v>231</v>
      </c>
      <c r="B204" s="10">
        <v>45352</v>
      </c>
      <c r="C204" s="11" t="s">
        <v>138</v>
      </c>
      <c r="D204" s="24">
        <v>15</v>
      </c>
      <c r="E204" s="25">
        <f t="shared" si="9"/>
        <v>1</v>
      </c>
      <c r="F204" s="12" t="s">
        <v>74</v>
      </c>
      <c r="G204" s="26">
        <f t="shared" si="10"/>
        <v>182</v>
      </c>
      <c r="H204" s="13">
        <v>5.32</v>
      </c>
      <c r="I204" s="14">
        <v>6</v>
      </c>
      <c r="J204" s="15">
        <v>-5.9509999999999996</v>
      </c>
      <c r="K204" s="16">
        <v>-0.99099999999999999</v>
      </c>
      <c r="L204" s="22">
        <v>31.037420012992285</v>
      </c>
      <c r="M204" s="18">
        <v>7.9626507120220449</v>
      </c>
      <c r="N204" s="20">
        <v>24.791118504446249</v>
      </c>
      <c r="O204" s="18">
        <v>25.341411343087788</v>
      </c>
      <c r="P204" s="19">
        <v>39.76776441151965</v>
      </c>
      <c r="Q204" s="20">
        <v>2.1370550289242658</v>
      </c>
      <c r="R204" s="18">
        <v>34.890824245392558</v>
      </c>
      <c r="S204" s="20">
        <v>65.109175754607435</v>
      </c>
    </row>
    <row r="205" spans="1:19" x14ac:dyDescent="0.3">
      <c r="A205" s="29" t="s">
        <v>220</v>
      </c>
      <c r="B205" s="10">
        <v>45352</v>
      </c>
      <c r="C205" s="11" t="s">
        <v>138</v>
      </c>
      <c r="D205" s="24">
        <v>0</v>
      </c>
      <c r="E205" s="25">
        <f t="shared" si="9"/>
        <v>0</v>
      </c>
      <c r="F205" s="12" t="s">
        <v>74</v>
      </c>
      <c r="G205" s="26">
        <f t="shared" si="10"/>
        <v>182</v>
      </c>
      <c r="H205" s="13">
        <v>2.4300000000000002</v>
      </c>
      <c r="I205" s="14">
        <v>6.5</v>
      </c>
      <c r="J205" s="15">
        <v>-7.4009999999999998</v>
      </c>
      <c r="K205" s="16">
        <v>-1.2250000000000001</v>
      </c>
      <c r="L205" s="22">
        <v>18.689333861546174</v>
      </c>
      <c r="M205" s="18">
        <v>5.9877731379934387</v>
      </c>
      <c r="N205" s="20">
        <v>22.819425704121024</v>
      </c>
      <c r="O205" s="18">
        <v>27.827515129036453</v>
      </c>
      <c r="P205" s="19">
        <v>40.026879485687367</v>
      </c>
      <c r="Q205" s="20">
        <v>3.3384065431617103</v>
      </c>
      <c r="R205" s="18">
        <v>32.14560538527617</v>
      </c>
      <c r="S205" s="20">
        <v>67.854394614723816</v>
      </c>
    </row>
    <row r="206" spans="1:19" x14ac:dyDescent="0.3">
      <c r="A206" s="29" t="s">
        <v>147</v>
      </c>
      <c r="B206" s="10">
        <v>45363</v>
      </c>
      <c r="C206" s="11" t="s">
        <v>134</v>
      </c>
      <c r="D206" s="24">
        <v>99</v>
      </c>
      <c r="E206" s="25">
        <f t="shared" si="9"/>
        <v>1</v>
      </c>
      <c r="F206" s="12" t="s">
        <v>21</v>
      </c>
      <c r="G206" s="26">
        <f t="shared" si="10"/>
        <v>193</v>
      </c>
      <c r="H206" s="13">
        <v>3.51</v>
      </c>
      <c r="I206" s="14">
        <v>7</v>
      </c>
      <c r="J206" s="15">
        <v>-6.8319999999999999</v>
      </c>
      <c r="K206" s="16">
        <v>-1.228</v>
      </c>
      <c r="L206" s="22"/>
      <c r="M206" s="18"/>
      <c r="N206" s="20"/>
      <c r="O206" s="18"/>
      <c r="P206" s="19"/>
      <c r="Q206" s="20"/>
      <c r="R206" s="18"/>
      <c r="S206" s="20"/>
    </row>
    <row r="207" spans="1:19" x14ac:dyDescent="0.3">
      <c r="A207" s="29" t="s">
        <v>152</v>
      </c>
      <c r="B207" s="10">
        <v>45363</v>
      </c>
      <c r="C207" s="11" t="s">
        <v>134</v>
      </c>
      <c r="D207" s="24">
        <v>99</v>
      </c>
      <c r="E207" s="25">
        <f t="shared" si="9"/>
        <v>1</v>
      </c>
      <c r="F207" s="12" t="s">
        <v>21</v>
      </c>
      <c r="G207" s="26">
        <f t="shared" si="10"/>
        <v>193</v>
      </c>
      <c r="H207" s="13">
        <v>4.7699999999999996</v>
      </c>
      <c r="I207" s="14">
        <v>6</v>
      </c>
      <c r="J207" s="15">
        <v>-5.6180000000000003</v>
      </c>
      <c r="K207" s="16">
        <v>-1.379</v>
      </c>
      <c r="L207" s="22"/>
      <c r="M207" s="18"/>
      <c r="N207" s="20"/>
      <c r="O207" s="18"/>
      <c r="P207" s="19"/>
      <c r="Q207" s="20"/>
      <c r="R207" s="18"/>
      <c r="S207" s="20"/>
    </row>
  </sheetData>
  <sortState ref="A2:S207">
    <sortCondition ref="A2:A207"/>
    <sortCondition ref="O2:O207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J7717"/>
  <sheetViews>
    <sheetView zoomScale="140" zoomScaleNormal="140" workbookViewId="0">
      <selection activeCell="L23" sqref="L23"/>
    </sheetView>
  </sheetViews>
  <sheetFormatPr baseColWidth="10" defaultRowHeight="14.4" x14ac:dyDescent="0.3"/>
  <sheetData>
    <row r="1" spans="1:10" x14ac:dyDescent="0.3">
      <c r="F1" s="252" t="s">
        <v>548</v>
      </c>
      <c r="G1" s="253" t="s">
        <v>548</v>
      </c>
      <c r="H1" s="253" t="s">
        <v>548</v>
      </c>
      <c r="I1" s="254" t="s">
        <v>548</v>
      </c>
      <c r="J1" s="255"/>
    </row>
    <row r="2" spans="1:10" x14ac:dyDescent="0.3">
      <c r="A2" s="140">
        <v>0</v>
      </c>
      <c r="B2" s="140">
        <v>22.445</v>
      </c>
      <c r="C2" s="140">
        <v>25.41</v>
      </c>
      <c r="D2" s="140">
        <v>25.41</v>
      </c>
      <c r="E2" s="140"/>
      <c r="F2" s="256">
        <f>G5</f>
        <v>-8.8460000000000001</v>
      </c>
      <c r="G2" s="256">
        <f>G7</f>
        <v>-1.7170000000000001</v>
      </c>
      <c r="H2" s="256">
        <f>G12</f>
        <v>-12.07</v>
      </c>
      <c r="I2" s="256">
        <f>G14</f>
        <v>21.800529219522431</v>
      </c>
      <c r="J2" s="256"/>
    </row>
    <row r="3" spans="1:10" ht="15" thickBot="1" x14ac:dyDescent="0.35">
      <c r="A3" s="140">
        <v>1.7000000000000001E-2</v>
      </c>
      <c r="B3" s="140">
        <v>22.437999999999999</v>
      </c>
      <c r="C3" s="140">
        <v>25.366433333333333</v>
      </c>
      <c r="D3" s="140">
        <v>25.366433333333333</v>
      </c>
      <c r="E3" s="140"/>
      <c r="F3" s="257"/>
      <c r="G3" s="257"/>
      <c r="H3" s="257"/>
      <c r="I3" s="258">
        <f>INDEX(A:A,G8-500)</f>
        <v>64.667000000000002</v>
      </c>
      <c r="J3" s="258">
        <f>H9+H8*I3</f>
        <v>-1.5307661145537532</v>
      </c>
    </row>
    <row r="4" spans="1:10" x14ac:dyDescent="0.3">
      <c r="A4" s="140">
        <v>3.3000000000000002E-2</v>
      </c>
      <c r="B4" s="140">
        <v>22.442</v>
      </c>
      <c r="C4" s="140">
        <v>25.331899999999997</v>
      </c>
      <c r="D4" s="140">
        <v>25.331899999999997</v>
      </c>
      <c r="E4" s="140"/>
      <c r="F4" s="259" t="s">
        <v>549</v>
      </c>
      <c r="G4">
        <f>INDEX(A:A,MATCH(G5,B:B,0))</f>
        <v>68.216999999999999</v>
      </c>
      <c r="I4" s="258">
        <f>INDEX(A:A,G9+700)</f>
        <v>96.667000000000002</v>
      </c>
      <c r="J4" s="260">
        <f>H9+H8*I4</f>
        <v>-2.3431037048014733</v>
      </c>
    </row>
    <row r="5" spans="1:10" x14ac:dyDescent="0.3">
      <c r="A5" s="140">
        <v>0.05</v>
      </c>
      <c r="B5" s="140">
        <v>22.439</v>
      </c>
      <c r="C5" s="140">
        <v>25.293333333333337</v>
      </c>
      <c r="D5" s="140">
        <v>25.293333333333337</v>
      </c>
      <c r="E5" s="140"/>
      <c r="F5" s="219" t="s">
        <v>550</v>
      </c>
      <c r="G5" s="140">
        <f>ROUND(MIN(INDEX(B:B,1):INDEX(B:B,G8)),3)</f>
        <v>-8.8460000000000001</v>
      </c>
      <c r="I5" s="260">
        <f>INDEX(A:A,G10-700)</f>
        <v>83.332999999999998</v>
      </c>
      <c r="J5" s="260">
        <f>H11+H10*I5</f>
        <v>-0.87561182630929935</v>
      </c>
    </row>
    <row r="6" spans="1:10" x14ac:dyDescent="0.3">
      <c r="A6" s="140">
        <v>6.7000000000000004E-2</v>
      </c>
      <c r="B6" s="140">
        <v>22.437000000000001</v>
      </c>
      <c r="C6" s="140">
        <v>25.241766666666667</v>
      </c>
      <c r="D6" s="140">
        <v>25.241766666666667</v>
      </c>
      <c r="E6" s="140"/>
      <c r="F6" s="219" t="s">
        <v>551</v>
      </c>
      <c r="G6">
        <f>MATCH(G5,B:B,0)</f>
        <v>4095</v>
      </c>
      <c r="I6" s="260">
        <f>INDEX(A:A,G11)</f>
        <v>120</v>
      </c>
      <c r="J6" s="260">
        <f>H11+H10*I6</f>
        <v>-7.9993921669597015</v>
      </c>
    </row>
    <row r="7" spans="1:10" ht="15" thickBot="1" x14ac:dyDescent="0.35">
      <c r="A7" s="140">
        <v>8.3000000000000004E-2</v>
      </c>
      <c r="B7" s="140">
        <v>22.431999999999999</v>
      </c>
      <c r="C7" s="140">
        <v>25.207233333333335</v>
      </c>
      <c r="D7" s="140">
        <v>25.207233333333335</v>
      </c>
      <c r="E7" s="140"/>
      <c r="F7" s="219" t="s">
        <v>552</v>
      </c>
      <c r="G7" s="140">
        <f>MAX(INDEX(B:B,G6):INDEX(B:B,G6+1000))</f>
        <v>-1.7170000000000001</v>
      </c>
      <c r="H7">
        <f>MATCH(G7,INDEX(B:B,G6):INDEX(B:B,G6+1000),0)+G6</f>
        <v>4278</v>
      </c>
    </row>
    <row r="8" spans="1:10" x14ac:dyDescent="0.3">
      <c r="A8" s="140">
        <v>0.1</v>
      </c>
      <c r="B8" s="140">
        <v>22.436</v>
      </c>
      <c r="C8" s="140">
        <v>25.178666666666665</v>
      </c>
      <c r="D8" s="140">
        <v>25.178666666666665</v>
      </c>
      <c r="E8" s="140"/>
      <c r="F8" s="219" t="s">
        <v>553</v>
      </c>
      <c r="G8" s="261">
        <f>MATCH(J8,A:A,1)</f>
        <v>4382</v>
      </c>
      <c r="H8">
        <f>INDEX(LINEST(INDEX(B:B,G8):INDEX(B:B,G9),INDEX(A:A,G8):INDEX(A:A,G9),,TRUE),1,1)</f>
        <v>-2.5385549695241257E-2</v>
      </c>
      <c r="I8">
        <f>INDEX(LINEST(INDEX(B:B,G8):INDEX(B:B,G9),INDEX(A:A,G8):INDEX(A:A,G9),,TRUE),3,1)</f>
        <v>0.97465515982629813</v>
      </c>
      <c r="J8" s="262">
        <v>73</v>
      </c>
    </row>
    <row r="9" spans="1:10" x14ac:dyDescent="0.3">
      <c r="A9" s="140">
        <v>0.11700000000000001</v>
      </c>
      <c r="B9" s="140">
        <v>22.434999999999999</v>
      </c>
      <c r="C9" s="140">
        <v>25.136099999999999</v>
      </c>
      <c r="D9" s="140">
        <v>25.136099999999999</v>
      </c>
      <c r="E9" s="140"/>
      <c r="F9" s="219" t="s">
        <v>554</v>
      </c>
      <c r="G9" s="261">
        <f>MATCH(J9,A:A,1)</f>
        <v>5102</v>
      </c>
      <c r="H9">
        <f>INDEX(LINEST(INDEX(B:B,G8):INDEX(B:B,G9),INDEX(A:A,G8):INDEX(A:A,G9),,TRUE),1,2)</f>
        <v>0.11084122758841319</v>
      </c>
      <c r="J9" s="263">
        <v>85</v>
      </c>
    </row>
    <row r="10" spans="1:10" x14ac:dyDescent="0.3">
      <c r="A10" s="140">
        <v>0.13300000000000001</v>
      </c>
      <c r="B10" s="140">
        <v>22.433</v>
      </c>
      <c r="C10" s="140">
        <v>25.109566666666666</v>
      </c>
      <c r="D10" s="140">
        <v>25.109566666666666</v>
      </c>
      <c r="E10" s="140"/>
      <c r="F10" s="219" t="s">
        <v>555</v>
      </c>
      <c r="G10" s="261">
        <f>MATCH(J10,A:A,1)</f>
        <v>5702</v>
      </c>
      <c r="H10">
        <f>INDEX(LINEST(INDEX(B:B,G10):INDEX(B:B,G11),INDEX(A:A,G10):INDEX(A:A,G11),,TRUE),1,1)</f>
        <v>-0.19428315217090031</v>
      </c>
      <c r="I10">
        <f>INDEX(LINEST(INDEX(B:B,G10):INDEX(B:B,G11),INDEX(A:A,G10):INDEX(A:A,G11),,TRUE),3,1)</f>
        <v>0.99984691225849343</v>
      </c>
      <c r="J10" s="263">
        <v>95</v>
      </c>
    </row>
    <row r="11" spans="1:10" ht="15" thickBot="1" x14ac:dyDescent="0.35">
      <c r="A11" s="140">
        <v>0.15</v>
      </c>
      <c r="B11" s="140">
        <v>22.436</v>
      </c>
      <c r="C11" s="140">
        <v>25.074999999999999</v>
      </c>
      <c r="D11" s="140">
        <v>25.074999999999999</v>
      </c>
      <c r="E11" s="140"/>
      <c r="F11" s="219" t="s">
        <v>555</v>
      </c>
      <c r="G11" s="261">
        <f>MATCH(J11,A:A,1)</f>
        <v>7202</v>
      </c>
      <c r="H11">
        <f>INDEX(LINEST(INDEX(B:B,G10):INDEX(B:B,G11),INDEX(A:A,G10):INDEX(A:A,G11),,TRUE),1,2)</f>
        <v>15.314586093548336</v>
      </c>
      <c r="J11" s="264">
        <v>120</v>
      </c>
    </row>
    <row r="12" spans="1:10" x14ac:dyDescent="0.3">
      <c r="A12" s="140">
        <v>0.16700000000000001</v>
      </c>
      <c r="B12" s="140">
        <v>22.43</v>
      </c>
      <c r="C12" s="140">
        <v>25.037433333333333</v>
      </c>
      <c r="D12" s="140">
        <v>25.037433333333333</v>
      </c>
      <c r="E12" s="140"/>
      <c r="F12" s="219" t="s">
        <v>556</v>
      </c>
      <c r="G12" s="261">
        <f>INDEX(C:C,MATCH(G5,B:B,0))</f>
        <v>-12.07</v>
      </c>
    </row>
    <row r="13" spans="1:10" x14ac:dyDescent="0.3">
      <c r="A13" s="140">
        <v>0.183</v>
      </c>
      <c r="B13" s="140">
        <v>22.428000000000001</v>
      </c>
      <c r="C13" s="140">
        <v>25.014900000000001</v>
      </c>
      <c r="D13" s="140">
        <v>25.014900000000001</v>
      </c>
      <c r="E13" s="140"/>
      <c r="F13" s="219" t="s">
        <v>557</v>
      </c>
      <c r="G13" s="265">
        <f>(H11-H9)/(H8-H10)</f>
        <v>90.01752921952243</v>
      </c>
    </row>
    <row r="14" spans="1:10" ht="15" thickBot="1" x14ac:dyDescent="0.35">
      <c r="A14" s="140">
        <v>0.2</v>
      </c>
      <c r="B14" s="140">
        <v>22.436</v>
      </c>
      <c r="C14" s="140">
        <v>24.985333333333333</v>
      </c>
      <c r="D14" s="140">
        <v>24.985333333333333</v>
      </c>
      <c r="E14" s="140"/>
      <c r="F14" s="221" t="s">
        <v>558</v>
      </c>
      <c r="G14" s="266">
        <f>G13-G4</f>
        <v>21.800529219522431</v>
      </c>
    </row>
    <row r="15" spans="1:10" x14ac:dyDescent="0.3">
      <c r="A15" s="140">
        <v>0.217</v>
      </c>
      <c r="B15" s="140">
        <v>22.439</v>
      </c>
      <c r="C15" s="140">
        <v>24.952766666666669</v>
      </c>
      <c r="D15" s="140">
        <v>24.952766666666669</v>
      </c>
      <c r="E15" s="140"/>
    </row>
    <row r="16" spans="1:10" x14ac:dyDescent="0.3">
      <c r="A16" s="140">
        <v>0.23300000000000001</v>
      </c>
      <c r="B16" s="140">
        <v>22.443999999999999</v>
      </c>
      <c r="C16" s="140">
        <v>24.932233333333336</v>
      </c>
      <c r="D16" s="140">
        <v>24.932233333333336</v>
      </c>
      <c r="E16" s="140"/>
    </row>
    <row r="17" spans="1:5" x14ac:dyDescent="0.3">
      <c r="A17" s="140">
        <v>0.25</v>
      </c>
      <c r="B17" s="140">
        <v>22.434999999999999</v>
      </c>
      <c r="C17" s="140">
        <v>24.896666666666668</v>
      </c>
      <c r="D17" s="140">
        <v>24.896666666666668</v>
      </c>
      <c r="E17" s="140"/>
    </row>
    <row r="18" spans="1:5" x14ac:dyDescent="0.3">
      <c r="A18" s="140">
        <v>0.26700000000000002</v>
      </c>
      <c r="B18" s="140">
        <v>22.434999999999999</v>
      </c>
      <c r="C18" s="140">
        <v>24.870100000000001</v>
      </c>
      <c r="D18" s="140">
        <v>24.870100000000001</v>
      </c>
      <c r="E18" s="140"/>
    </row>
    <row r="19" spans="1:5" x14ac:dyDescent="0.3">
      <c r="A19" s="140">
        <v>0.28299999999999997</v>
      </c>
      <c r="B19" s="140">
        <v>22.44</v>
      </c>
      <c r="C19" s="140">
        <v>24.845566666666667</v>
      </c>
      <c r="D19" s="140">
        <v>24.845566666666667</v>
      </c>
      <c r="E19" s="140"/>
    </row>
    <row r="20" spans="1:5" x14ac:dyDescent="0.3">
      <c r="A20" s="140">
        <v>0.3</v>
      </c>
      <c r="B20" s="140">
        <v>22.428000000000001</v>
      </c>
      <c r="C20" s="140">
        <v>24.81</v>
      </c>
      <c r="D20" s="140">
        <v>24.81</v>
      </c>
      <c r="E20" s="140"/>
    </row>
    <row r="21" spans="1:5" x14ac:dyDescent="0.3">
      <c r="A21" s="140">
        <v>0.317</v>
      </c>
      <c r="B21" s="140">
        <v>22.427</v>
      </c>
      <c r="C21" s="140">
        <v>24.774433333333334</v>
      </c>
      <c r="D21" s="140">
        <v>24.774433333333334</v>
      </c>
      <c r="E21" s="140"/>
    </row>
    <row r="22" spans="1:5" x14ac:dyDescent="0.3">
      <c r="A22" s="140">
        <v>0.33300000000000002</v>
      </c>
      <c r="B22" s="140">
        <v>22.43</v>
      </c>
      <c r="C22" s="140">
        <v>24.753900000000002</v>
      </c>
      <c r="D22" s="140">
        <v>24.753900000000002</v>
      </c>
      <c r="E22" s="140"/>
    </row>
    <row r="23" spans="1:5" x14ac:dyDescent="0.3">
      <c r="A23" s="140">
        <v>0.35</v>
      </c>
      <c r="B23" s="140">
        <v>22.43</v>
      </c>
      <c r="C23" s="140">
        <v>24.731333333333332</v>
      </c>
      <c r="D23" s="140">
        <v>24.731333333333332</v>
      </c>
      <c r="E23" s="140"/>
    </row>
    <row r="24" spans="1:5" x14ac:dyDescent="0.3">
      <c r="A24" s="140">
        <v>0.36699999999999999</v>
      </c>
      <c r="B24" s="140">
        <v>22.425000000000001</v>
      </c>
      <c r="C24" s="140">
        <v>24.713766666666665</v>
      </c>
      <c r="D24" s="140">
        <v>24.713766666666665</v>
      </c>
      <c r="E24" s="140"/>
    </row>
    <row r="25" spans="1:5" x14ac:dyDescent="0.3">
      <c r="A25" s="140">
        <v>0.38300000000000001</v>
      </c>
      <c r="B25" s="140">
        <v>22.422000000000001</v>
      </c>
      <c r="C25" s="140">
        <v>24.680233333333334</v>
      </c>
      <c r="D25" s="140">
        <v>24.680233333333334</v>
      </c>
      <c r="E25" s="140"/>
    </row>
    <row r="26" spans="1:5" x14ac:dyDescent="0.3">
      <c r="A26" s="140">
        <v>0.4</v>
      </c>
      <c r="B26" s="140">
        <v>22.423999999999999</v>
      </c>
      <c r="C26" s="140">
        <v>24.664666666666669</v>
      </c>
      <c r="D26" s="140">
        <v>24.664666666666669</v>
      </c>
      <c r="E26" s="140"/>
    </row>
    <row r="27" spans="1:5" x14ac:dyDescent="0.3">
      <c r="A27" s="140">
        <v>0.41699999999999998</v>
      </c>
      <c r="B27" s="140">
        <v>22.427</v>
      </c>
      <c r="C27" s="140">
        <v>24.6371</v>
      </c>
      <c r="D27" s="140">
        <v>24.6371</v>
      </c>
      <c r="E27" s="140"/>
    </row>
    <row r="28" spans="1:5" x14ac:dyDescent="0.3">
      <c r="A28" s="140">
        <v>0.433</v>
      </c>
      <c r="B28" s="140">
        <v>22.428000000000001</v>
      </c>
      <c r="C28" s="140">
        <v>24.619566666666667</v>
      </c>
      <c r="D28" s="140">
        <v>24.619566666666667</v>
      </c>
      <c r="E28" s="140"/>
    </row>
    <row r="29" spans="1:5" x14ac:dyDescent="0.3">
      <c r="A29" s="140">
        <v>0.45</v>
      </c>
      <c r="B29" s="140">
        <v>22.422000000000001</v>
      </c>
      <c r="C29" s="140">
        <v>24.596</v>
      </c>
      <c r="D29" s="140">
        <v>24.596</v>
      </c>
      <c r="E29" s="140"/>
    </row>
    <row r="30" spans="1:5" x14ac:dyDescent="0.3">
      <c r="A30" s="140">
        <v>0.46700000000000003</v>
      </c>
      <c r="B30" s="140">
        <v>22.419</v>
      </c>
      <c r="C30" s="140">
        <v>24.56743333333333</v>
      </c>
      <c r="D30" s="140">
        <v>24.56743333333333</v>
      </c>
      <c r="E30" s="140"/>
    </row>
    <row r="31" spans="1:5" x14ac:dyDescent="0.3">
      <c r="A31" s="140">
        <v>0.48299999999999998</v>
      </c>
      <c r="B31" s="140">
        <v>22.419</v>
      </c>
      <c r="C31" s="140">
        <v>24.546899999999997</v>
      </c>
      <c r="D31" s="140">
        <v>24.546899999999997</v>
      </c>
      <c r="E31" s="140"/>
    </row>
    <row r="32" spans="1:5" x14ac:dyDescent="0.3">
      <c r="A32" s="140">
        <v>0.5</v>
      </c>
      <c r="B32" s="140">
        <v>22.42</v>
      </c>
      <c r="C32" s="140">
        <v>24.529333333333334</v>
      </c>
      <c r="D32" s="140">
        <v>24.529333333333334</v>
      </c>
      <c r="E32" s="140"/>
    </row>
    <row r="33" spans="1:5" x14ac:dyDescent="0.3">
      <c r="A33" s="140">
        <v>0.51700000000000002</v>
      </c>
      <c r="B33" s="140">
        <v>22.423999999999999</v>
      </c>
      <c r="C33" s="140">
        <v>24.511766666666666</v>
      </c>
      <c r="D33" s="140">
        <v>24.511766666666666</v>
      </c>
      <c r="E33" s="140"/>
    </row>
    <row r="34" spans="1:5" x14ac:dyDescent="0.3">
      <c r="A34" s="140">
        <v>0.53300000000000003</v>
      </c>
      <c r="B34" s="140">
        <v>22.417999999999999</v>
      </c>
      <c r="C34" s="140">
        <v>24.479233333333333</v>
      </c>
      <c r="D34" s="140">
        <v>24.479233333333333</v>
      </c>
      <c r="E34" s="140"/>
    </row>
    <row r="35" spans="1:5" x14ac:dyDescent="0.3">
      <c r="A35" s="140">
        <v>0.55000000000000004</v>
      </c>
      <c r="B35" s="140">
        <v>22.414000000000001</v>
      </c>
      <c r="C35" s="140">
        <v>24.456666666666667</v>
      </c>
      <c r="D35" s="140">
        <v>24.456666666666667</v>
      </c>
      <c r="E35" s="140"/>
    </row>
    <row r="36" spans="1:5" x14ac:dyDescent="0.3">
      <c r="A36" s="140">
        <v>0.56699999999999995</v>
      </c>
      <c r="B36" s="140">
        <v>22.416</v>
      </c>
      <c r="C36" s="140">
        <v>24.438100000000002</v>
      </c>
      <c r="D36" s="140">
        <v>24.438100000000002</v>
      </c>
      <c r="E36" s="140"/>
    </row>
    <row r="37" spans="1:5" x14ac:dyDescent="0.3">
      <c r="A37" s="140">
        <v>0.58299999999999996</v>
      </c>
      <c r="B37" s="140">
        <v>22.414000000000001</v>
      </c>
      <c r="C37" s="140">
        <v>24.424566666666667</v>
      </c>
      <c r="D37" s="140">
        <v>24.424566666666667</v>
      </c>
      <c r="E37" s="140"/>
    </row>
    <row r="38" spans="1:5" x14ac:dyDescent="0.3">
      <c r="A38" s="140">
        <v>0.6</v>
      </c>
      <c r="B38" s="140">
        <v>22.416</v>
      </c>
      <c r="C38" s="140">
        <v>24.402000000000001</v>
      </c>
      <c r="D38" s="140">
        <v>24.402000000000001</v>
      </c>
      <c r="E38" s="140"/>
    </row>
    <row r="39" spans="1:5" x14ac:dyDescent="0.3">
      <c r="A39" s="140">
        <v>0.61699999999999999</v>
      </c>
      <c r="B39" s="140">
        <v>22.41</v>
      </c>
      <c r="C39" s="140">
        <v>24.379433333333331</v>
      </c>
      <c r="D39" s="140">
        <v>24.379433333333331</v>
      </c>
      <c r="E39" s="140"/>
    </row>
    <row r="40" spans="1:5" x14ac:dyDescent="0.3">
      <c r="A40" s="140">
        <v>0.63300000000000001</v>
      </c>
      <c r="B40" s="140">
        <v>22.41</v>
      </c>
      <c r="C40" s="140">
        <v>24.3629</v>
      </c>
      <c r="D40" s="140">
        <v>24.3629</v>
      </c>
      <c r="E40" s="140"/>
    </row>
    <row r="41" spans="1:5" x14ac:dyDescent="0.3">
      <c r="A41" s="140">
        <v>0.65</v>
      </c>
      <c r="B41" s="140">
        <v>22.411000000000001</v>
      </c>
      <c r="C41" s="140">
        <v>24.339333333333332</v>
      </c>
      <c r="D41" s="140">
        <v>24.339333333333332</v>
      </c>
      <c r="E41" s="140"/>
    </row>
    <row r="42" spans="1:5" x14ac:dyDescent="0.3">
      <c r="A42" s="140">
        <v>0.66700000000000004</v>
      </c>
      <c r="B42" s="140">
        <v>22.405000000000001</v>
      </c>
      <c r="C42" s="140">
        <v>24.321766666666669</v>
      </c>
      <c r="D42" s="140">
        <v>24.321766666666669</v>
      </c>
      <c r="E42" s="140"/>
    </row>
    <row r="43" spans="1:5" x14ac:dyDescent="0.3">
      <c r="A43" s="140">
        <v>0.68300000000000005</v>
      </c>
      <c r="B43" s="140">
        <v>22.414999999999999</v>
      </c>
      <c r="C43" s="140">
        <v>24.310233333333333</v>
      </c>
      <c r="D43" s="140">
        <v>24.310233333333333</v>
      </c>
      <c r="E43" s="140"/>
    </row>
    <row r="44" spans="1:5" x14ac:dyDescent="0.3">
      <c r="A44" s="140">
        <v>0.7</v>
      </c>
      <c r="B44" s="140">
        <v>22.414999999999999</v>
      </c>
      <c r="C44" s="140">
        <v>24.301666666666666</v>
      </c>
      <c r="D44" s="140">
        <v>24.301666666666666</v>
      </c>
      <c r="E44" s="140"/>
    </row>
    <row r="45" spans="1:5" x14ac:dyDescent="0.3">
      <c r="A45" s="140">
        <v>0.71699999999999997</v>
      </c>
      <c r="B45" s="140">
        <v>22.408999999999999</v>
      </c>
      <c r="C45" s="140">
        <v>24.274099999999997</v>
      </c>
      <c r="D45" s="140">
        <v>24.274099999999997</v>
      </c>
      <c r="E45" s="140"/>
    </row>
    <row r="46" spans="1:5" x14ac:dyDescent="0.3">
      <c r="A46" s="140">
        <v>0.73299999999999998</v>
      </c>
      <c r="B46" s="140">
        <v>22.405999999999999</v>
      </c>
      <c r="C46" s="140">
        <v>24.256566666666664</v>
      </c>
      <c r="D46" s="140">
        <v>24.256566666666664</v>
      </c>
      <c r="E46" s="140"/>
    </row>
    <row r="47" spans="1:5" x14ac:dyDescent="0.3">
      <c r="A47" s="140">
        <v>0.75</v>
      </c>
      <c r="B47" s="140">
        <v>22.411999999999999</v>
      </c>
      <c r="C47" s="140">
        <v>24.241</v>
      </c>
      <c r="D47" s="140">
        <v>24.241</v>
      </c>
      <c r="E47" s="140"/>
    </row>
    <row r="48" spans="1:5" x14ac:dyDescent="0.3">
      <c r="A48" s="140">
        <v>0.76700000000000002</v>
      </c>
      <c r="B48" s="140">
        <v>22.414000000000001</v>
      </c>
      <c r="C48" s="140">
        <v>24.221433333333334</v>
      </c>
      <c r="D48" s="140">
        <v>24.221433333333334</v>
      </c>
      <c r="E48" s="140"/>
    </row>
    <row r="49" spans="1:5" x14ac:dyDescent="0.3">
      <c r="A49" s="140">
        <v>0.78300000000000003</v>
      </c>
      <c r="B49" s="140">
        <v>22.41</v>
      </c>
      <c r="C49" s="140">
        <v>24.203900000000001</v>
      </c>
      <c r="D49" s="140">
        <v>24.203900000000001</v>
      </c>
      <c r="E49" s="140"/>
    </row>
    <row r="50" spans="1:5" x14ac:dyDescent="0.3">
      <c r="A50" s="140">
        <v>0.8</v>
      </c>
      <c r="B50" s="140">
        <v>22.405999999999999</v>
      </c>
      <c r="C50" s="140">
        <v>24.184333333333331</v>
      </c>
      <c r="D50" s="140">
        <v>24.184333333333331</v>
      </c>
      <c r="E50" s="140"/>
    </row>
    <row r="51" spans="1:5" x14ac:dyDescent="0.3">
      <c r="A51" s="140">
        <v>0.81699999999999995</v>
      </c>
      <c r="B51" s="140">
        <v>22.399000000000001</v>
      </c>
      <c r="C51" s="140">
        <v>24.158766666666665</v>
      </c>
      <c r="D51" s="140">
        <v>24.158766666666665</v>
      </c>
      <c r="E51" s="140"/>
    </row>
    <row r="52" spans="1:5" x14ac:dyDescent="0.3">
      <c r="A52" s="140">
        <v>0.83299999999999996</v>
      </c>
      <c r="B52" s="140">
        <v>22.401</v>
      </c>
      <c r="C52" s="140">
        <v>24.14523333333333</v>
      </c>
      <c r="D52" s="140">
        <v>24.14523333333333</v>
      </c>
      <c r="E52" s="140"/>
    </row>
    <row r="53" spans="1:5" x14ac:dyDescent="0.3">
      <c r="A53" s="140">
        <v>0.85</v>
      </c>
      <c r="B53" s="140">
        <v>22.399000000000001</v>
      </c>
      <c r="C53" s="140">
        <v>24.132666666666669</v>
      </c>
      <c r="D53" s="140">
        <v>24.132666666666669</v>
      </c>
      <c r="E53" s="140"/>
    </row>
    <row r="54" spans="1:5" x14ac:dyDescent="0.3">
      <c r="A54" s="140">
        <v>0.86699999999999999</v>
      </c>
      <c r="B54" s="140">
        <v>22.401</v>
      </c>
      <c r="C54" s="140">
        <v>24.118099999999998</v>
      </c>
      <c r="D54" s="140">
        <v>24.118099999999998</v>
      </c>
      <c r="E54" s="140"/>
    </row>
    <row r="55" spans="1:5" x14ac:dyDescent="0.3">
      <c r="A55" s="140">
        <v>0.88300000000000001</v>
      </c>
      <c r="B55" s="140">
        <v>22.396000000000001</v>
      </c>
      <c r="C55" s="140">
        <v>24.095566666666667</v>
      </c>
      <c r="D55" s="140">
        <v>24.095566666666667</v>
      </c>
      <c r="E55" s="140"/>
    </row>
    <row r="56" spans="1:5" x14ac:dyDescent="0.3">
      <c r="A56" s="140">
        <v>0.9</v>
      </c>
      <c r="B56" s="140">
        <v>22.402999999999999</v>
      </c>
      <c r="C56" s="140">
        <v>24.082999999999998</v>
      </c>
      <c r="D56" s="140">
        <v>24.082999999999998</v>
      </c>
      <c r="E56" s="140"/>
    </row>
    <row r="57" spans="1:5" x14ac:dyDescent="0.3">
      <c r="A57" s="140">
        <v>0.91700000000000004</v>
      </c>
      <c r="B57" s="140">
        <v>22.399000000000001</v>
      </c>
      <c r="C57" s="140">
        <v>24.063433333333336</v>
      </c>
      <c r="D57" s="140">
        <v>24.063433333333336</v>
      </c>
      <c r="E57" s="140"/>
    </row>
    <row r="58" spans="1:5" x14ac:dyDescent="0.3">
      <c r="A58" s="140">
        <v>0.93300000000000005</v>
      </c>
      <c r="B58" s="140">
        <v>22.402000000000001</v>
      </c>
      <c r="C58" s="140">
        <v>24.053900000000002</v>
      </c>
      <c r="D58" s="140">
        <v>24.053900000000002</v>
      </c>
      <c r="E58" s="140"/>
    </row>
    <row r="59" spans="1:5" x14ac:dyDescent="0.3">
      <c r="A59" s="140">
        <v>0.95</v>
      </c>
      <c r="B59" s="140">
        <v>22.407</v>
      </c>
      <c r="C59" s="140">
        <v>24.042333333333335</v>
      </c>
      <c r="D59" s="140">
        <v>24.042333333333335</v>
      </c>
      <c r="E59" s="140"/>
    </row>
    <row r="60" spans="1:5" x14ac:dyDescent="0.3">
      <c r="A60" s="140">
        <v>0.96699999999999997</v>
      </c>
      <c r="B60" s="140">
        <v>22.402000000000001</v>
      </c>
      <c r="C60" s="140">
        <v>24.023766666666667</v>
      </c>
      <c r="D60" s="140">
        <v>24.023766666666667</v>
      </c>
      <c r="E60" s="140"/>
    </row>
    <row r="61" spans="1:5" x14ac:dyDescent="0.3">
      <c r="A61" s="140">
        <v>0.98299999999999998</v>
      </c>
      <c r="B61" s="140">
        <v>22.401</v>
      </c>
      <c r="C61" s="140">
        <v>24.010233333333332</v>
      </c>
      <c r="D61" s="140">
        <v>24.010233333333332</v>
      </c>
      <c r="E61" s="140"/>
    </row>
    <row r="62" spans="1:5" x14ac:dyDescent="0.3">
      <c r="A62" s="140">
        <v>1</v>
      </c>
      <c r="B62" s="140">
        <v>22.399000000000001</v>
      </c>
      <c r="C62" s="140">
        <v>23.988666666666663</v>
      </c>
      <c r="D62" s="140">
        <v>23.988666666666663</v>
      </c>
      <c r="E62" s="140"/>
    </row>
    <row r="63" spans="1:5" x14ac:dyDescent="0.3">
      <c r="A63" s="140">
        <v>1.0169999999999999</v>
      </c>
      <c r="B63" s="140">
        <v>22.395</v>
      </c>
      <c r="C63" s="140">
        <v>23.9771</v>
      </c>
      <c r="D63" s="140">
        <v>23.9771</v>
      </c>
      <c r="E63" s="140"/>
    </row>
    <row r="64" spans="1:5" x14ac:dyDescent="0.3">
      <c r="A64" s="140">
        <v>1.0329999999999999</v>
      </c>
      <c r="B64" s="140">
        <v>22.4</v>
      </c>
      <c r="C64" s="140">
        <v>23.962566666666667</v>
      </c>
      <c r="D64" s="140">
        <v>23.962566666666667</v>
      </c>
      <c r="E64" s="140"/>
    </row>
    <row r="65" spans="1:5" x14ac:dyDescent="0.3">
      <c r="A65" s="140">
        <v>1.05</v>
      </c>
      <c r="B65" s="140">
        <v>22.398</v>
      </c>
      <c r="C65" s="140">
        <v>23.943000000000001</v>
      </c>
      <c r="D65" s="140">
        <v>23.943000000000001</v>
      </c>
      <c r="E65" s="140"/>
    </row>
    <row r="66" spans="1:5" x14ac:dyDescent="0.3">
      <c r="A66" s="140">
        <v>1.0669999999999999</v>
      </c>
      <c r="B66" s="140">
        <v>22.393000000000001</v>
      </c>
      <c r="C66" s="140">
        <v>23.925433333333331</v>
      </c>
      <c r="D66" s="140">
        <v>23.925433333333331</v>
      </c>
      <c r="E66" s="140"/>
    </row>
    <row r="67" spans="1:5" x14ac:dyDescent="0.3">
      <c r="A67" s="140">
        <v>1.083</v>
      </c>
      <c r="B67" s="140">
        <v>22.396000000000001</v>
      </c>
      <c r="C67" s="140">
        <v>23.913899999999998</v>
      </c>
      <c r="D67" s="140">
        <v>23.913899999999998</v>
      </c>
      <c r="E67" s="140"/>
    </row>
    <row r="68" spans="1:5" x14ac:dyDescent="0.3">
      <c r="A68" s="140">
        <v>1.1000000000000001</v>
      </c>
      <c r="B68" s="140">
        <v>22.391999999999999</v>
      </c>
      <c r="C68" s="140">
        <v>23.895333333333333</v>
      </c>
      <c r="D68" s="140">
        <v>23.895333333333333</v>
      </c>
      <c r="E68" s="140"/>
    </row>
    <row r="69" spans="1:5" x14ac:dyDescent="0.3">
      <c r="A69" s="140">
        <v>1.117</v>
      </c>
      <c r="B69" s="140">
        <v>22.388000000000002</v>
      </c>
      <c r="C69" s="140">
        <v>23.876766666666668</v>
      </c>
      <c r="D69" s="140">
        <v>23.876766666666668</v>
      </c>
      <c r="E69" s="140"/>
    </row>
    <row r="70" spans="1:5" x14ac:dyDescent="0.3">
      <c r="A70" s="140">
        <v>1.133</v>
      </c>
      <c r="B70" s="140">
        <v>22.379000000000001</v>
      </c>
      <c r="C70" s="140">
        <v>23.859233333333332</v>
      </c>
      <c r="D70" s="140">
        <v>23.859233333333332</v>
      </c>
      <c r="E70" s="140"/>
    </row>
    <row r="71" spans="1:5" x14ac:dyDescent="0.3">
      <c r="A71" s="140">
        <v>1.1499999999999999</v>
      </c>
      <c r="B71" s="140">
        <v>22.376000000000001</v>
      </c>
      <c r="C71" s="140">
        <v>23.838666666666665</v>
      </c>
      <c r="D71" s="140">
        <v>23.838666666666665</v>
      </c>
      <c r="E71" s="140"/>
    </row>
    <row r="72" spans="1:5" x14ac:dyDescent="0.3">
      <c r="A72" s="140">
        <v>1.167</v>
      </c>
      <c r="B72" s="140">
        <v>22.37</v>
      </c>
      <c r="C72" s="140">
        <v>23.819099999999999</v>
      </c>
      <c r="D72" s="140">
        <v>23.819099999999999</v>
      </c>
      <c r="E72" s="140"/>
    </row>
    <row r="73" spans="1:5" x14ac:dyDescent="0.3">
      <c r="A73" s="140">
        <v>1.1830000000000001</v>
      </c>
      <c r="B73" s="140">
        <v>22.364999999999998</v>
      </c>
      <c r="C73" s="140">
        <v>23.807566666666666</v>
      </c>
      <c r="D73" s="140">
        <v>23.807566666666666</v>
      </c>
      <c r="E73" s="140"/>
    </row>
    <row r="74" spans="1:5" x14ac:dyDescent="0.3">
      <c r="A74" s="140">
        <v>1.2</v>
      </c>
      <c r="B74" s="140">
        <v>22.373999999999999</v>
      </c>
      <c r="C74" s="140">
        <v>23.798000000000002</v>
      </c>
      <c r="D74" s="140">
        <v>23.798000000000002</v>
      </c>
      <c r="E74" s="140"/>
    </row>
    <row r="75" spans="1:5" x14ac:dyDescent="0.3">
      <c r="A75" s="140">
        <v>1.2170000000000001</v>
      </c>
      <c r="B75" s="140">
        <v>22.369</v>
      </c>
      <c r="C75" s="140">
        <v>23.784433333333332</v>
      </c>
      <c r="D75" s="140">
        <v>23.784433333333332</v>
      </c>
      <c r="E75" s="140"/>
    </row>
    <row r="76" spans="1:5" x14ac:dyDescent="0.3">
      <c r="A76" s="140">
        <v>1.2330000000000001</v>
      </c>
      <c r="B76" s="140">
        <v>22.369</v>
      </c>
      <c r="C76" s="140">
        <v>23.764900000000001</v>
      </c>
      <c r="D76" s="140">
        <v>23.764900000000001</v>
      </c>
      <c r="E76" s="140"/>
    </row>
    <row r="77" spans="1:5" x14ac:dyDescent="0.3">
      <c r="A77" s="140">
        <v>1.25</v>
      </c>
      <c r="B77" s="140">
        <v>22.37</v>
      </c>
      <c r="C77" s="140">
        <v>23.755333333333333</v>
      </c>
      <c r="D77" s="140">
        <v>23.755333333333333</v>
      </c>
      <c r="E77" s="140"/>
    </row>
    <row r="78" spans="1:5" x14ac:dyDescent="0.3">
      <c r="A78" s="140">
        <v>1.2669999999999999</v>
      </c>
      <c r="B78" s="140">
        <v>22.373000000000001</v>
      </c>
      <c r="C78" s="140">
        <v>23.738766666666667</v>
      </c>
      <c r="D78" s="140">
        <v>23.738766666666667</v>
      </c>
      <c r="E78" s="140"/>
    </row>
    <row r="79" spans="1:5" x14ac:dyDescent="0.3">
      <c r="A79" s="140">
        <v>1.2829999999999999</v>
      </c>
      <c r="B79" s="140">
        <v>22.370999999999999</v>
      </c>
      <c r="C79" s="140">
        <v>23.729233333333333</v>
      </c>
      <c r="D79" s="140">
        <v>23.729233333333333</v>
      </c>
      <c r="E79" s="140"/>
    </row>
    <row r="80" spans="1:5" x14ac:dyDescent="0.3">
      <c r="A80" s="140">
        <v>1.3</v>
      </c>
      <c r="B80" s="140">
        <v>22.376000000000001</v>
      </c>
      <c r="C80" s="140">
        <v>23.712666666666667</v>
      </c>
      <c r="D80" s="140">
        <v>23.712666666666667</v>
      </c>
      <c r="E80" s="140"/>
    </row>
    <row r="81" spans="1:5" x14ac:dyDescent="0.3">
      <c r="A81" s="140">
        <v>1.3169999999999999</v>
      </c>
      <c r="B81" s="140">
        <v>22.376000000000001</v>
      </c>
      <c r="C81" s="140">
        <v>23.705099999999998</v>
      </c>
      <c r="D81" s="140">
        <v>23.705099999999998</v>
      </c>
      <c r="E81" s="140"/>
    </row>
    <row r="82" spans="1:5" x14ac:dyDescent="0.3">
      <c r="A82" s="140">
        <v>1.333</v>
      </c>
      <c r="B82" s="140">
        <v>22.376000000000001</v>
      </c>
      <c r="C82" s="140">
        <v>23.689566666666668</v>
      </c>
      <c r="D82" s="140">
        <v>23.689566666666668</v>
      </c>
      <c r="E82" s="140"/>
    </row>
    <row r="83" spans="1:5" x14ac:dyDescent="0.3">
      <c r="A83" s="140">
        <v>1.35</v>
      </c>
      <c r="B83" s="140">
        <v>22.37</v>
      </c>
      <c r="C83" s="140">
        <v>23.669999999999998</v>
      </c>
      <c r="D83" s="140">
        <v>23.669999999999998</v>
      </c>
      <c r="E83" s="140"/>
    </row>
    <row r="84" spans="1:5" x14ac:dyDescent="0.3">
      <c r="A84" s="140">
        <v>1.367</v>
      </c>
      <c r="B84" s="140">
        <v>22.361999999999998</v>
      </c>
      <c r="C84" s="140">
        <v>23.652433333333335</v>
      </c>
      <c r="D84" s="140">
        <v>23.652433333333335</v>
      </c>
      <c r="E84" s="140"/>
    </row>
    <row r="85" spans="1:5" x14ac:dyDescent="0.3">
      <c r="A85" s="140">
        <v>1.383</v>
      </c>
      <c r="B85" s="140">
        <v>22.364000000000001</v>
      </c>
      <c r="C85" s="140">
        <v>23.6309</v>
      </c>
      <c r="D85" s="140">
        <v>23.6309</v>
      </c>
      <c r="E85" s="140"/>
    </row>
    <row r="86" spans="1:5" x14ac:dyDescent="0.3">
      <c r="A86" s="140">
        <v>1.4</v>
      </c>
      <c r="B86" s="140">
        <v>22.361999999999998</v>
      </c>
      <c r="C86" s="140">
        <v>23.619333333333334</v>
      </c>
      <c r="D86" s="140">
        <v>23.619333333333334</v>
      </c>
      <c r="E86" s="140"/>
    </row>
    <row r="87" spans="1:5" x14ac:dyDescent="0.3">
      <c r="A87" s="140">
        <v>1.417</v>
      </c>
      <c r="B87" s="140">
        <v>22.361000000000001</v>
      </c>
      <c r="C87" s="140">
        <v>23.607766666666667</v>
      </c>
      <c r="D87" s="140">
        <v>23.607766666666667</v>
      </c>
      <c r="E87" s="140"/>
    </row>
    <row r="88" spans="1:5" x14ac:dyDescent="0.3">
      <c r="A88" s="140">
        <v>1.4330000000000001</v>
      </c>
      <c r="B88" s="140">
        <v>22.356000000000002</v>
      </c>
      <c r="C88" s="140">
        <v>23.588233333333331</v>
      </c>
      <c r="D88" s="140">
        <v>23.588233333333331</v>
      </c>
      <c r="E88" s="140"/>
    </row>
    <row r="89" spans="1:5" x14ac:dyDescent="0.3">
      <c r="A89" s="140">
        <v>1.45</v>
      </c>
      <c r="B89" s="140">
        <v>22.353999999999999</v>
      </c>
      <c r="C89" s="140">
        <v>23.575666666666667</v>
      </c>
      <c r="D89" s="140">
        <v>23.575666666666667</v>
      </c>
      <c r="E89" s="140"/>
    </row>
    <row r="90" spans="1:5" x14ac:dyDescent="0.3">
      <c r="A90" s="140">
        <v>1.4670000000000001</v>
      </c>
      <c r="B90" s="140">
        <v>22.361000000000001</v>
      </c>
      <c r="C90" s="140">
        <v>23.566099999999999</v>
      </c>
      <c r="D90" s="140">
        <v>23.566099999999999</v>
      </c>
      <c r="E90" s="140"/>
    </row>
    <row r="91" spans="1:5" x14ac:dyDescent="0.3">
      <c r="A91" s="140">
        <v>1.4830000000000001</v>
      </c>
      <c r="B91" s="140">
        <v>22.356999999999999</v>
      </c>
      <c r="C91" s="140">
        <v>23.554566666666666</v>
      </c>
      <c r="D91" s="140">
        <v>23.554566666666666</v>
      </c>
      <c r="E91" s="140"/>
    </row>
    <row r="92" spans="1:5" x14ac:dyDescent="0.3">
      <c r="A92" s="140">
        <v>1.5</v>
      </c>
      <c r="B92" s="140">
        <v>22.353000000000002</v>
      </c>
      <c r="C92" s="140">
        <v>23.535999999999998</v>
      </c>
      <c r="D92" s="140">
        <v>23.535999999999998</v>
      </c>
      <c r="E92" s="140"/>
    </row>
    <row r="93" spans="1:5" x14ac:dyDescent="0.3">
      <c r="A93" s="140">
        <v>1.5169999999999999</v>
      </c>
      <c r="B93" s="140">
        <v>22.349</v>
      </c>
      <c r="C93" s="140">
        <v>23.517433333333333</v>
      </c>
      <c r="D93" s="140">
        <v>23.517433333333333</v>
      </c>
      <c r="E93" s="140"/>
    </row>
    <row r="94" spans="1:5" x14ac:dyDescent="0.3">
      <c r="A94" s="140">
        <v>1.5329999999999999</v>
      </c>
      <c r="B94" s="140">
        <v>22.350999999999999</v>
      </c>
      <c r="C94" s="140">
        <v>23.503899999999998</v>
      </c>
      <c r="D94" s="140">
        <v>23.503899999999998</v>
      </c>
      <c r="E94" s="140"/>
    </row>
    <row r="95" spans="1:5" x14ac:dyDescent="0.3">
      <c r="A95" s="140">
        <v>1.55</v>
      </c>
      <c r="B95" s="140">
        <v>22.347000000000001</v>
      </c>
      <c r="C95" s="140">
        <v>23.486333333333334</v>
      </c>
      <c r="D95" s="140">
        <v>23.486333333333334</v>
      </c>
      <c r="E95" s="140"/>
    </row>
    <row r="96" spans="1:5" x14ac:dyDescent="0.3">
      <c r="A96" s="140">
        <v>1.5669999999999999</v>
      </c>
      <c r="B96" s="140">
        <v>22.349</v>
      </c>
      <c r="C96" s="140">
        <v>23.475766666666665</v>
      </c>
      <c r="D96" s="140">
        <v>23.475766666666665</v>
      </c>
      <c r="E96" s="140"/>
    </row>
    <row r="97" spans="1:5" x14ac:dyDescent="0.3">
      <c r="A97" s="140">
        <v>1.583</v>
      </c>
      <c r="B97" s="140">
        <v>22.343</v>
      </c>
      <c r="C97" s="140">
        <v>23.452233333333332</v>
      </c>
      <c r="D97" s="140">
        <v>23.452233333333332</v>
      </c>
      <c r="E97" s="140"/>
    </row>
    <row r="98" spans="1:5" x14ac:dyDescent="0.3">
      <c r="A98" s="140">
        <v>1.6</v>
      </c>
      <c r="B98" s="140">
        <v>22.335999999999999</v>
      </c>
      <c r="C98" s="140">
        <v>23.435666666666666</v>
      </c>
      <c r="D98" s="140">
        <v>23.435666666666666</v>
      </c>
      <c r="E98" s="140"/>
    </row>
    <row r="99" spans="1:5" x14ac:dyDescent="0.3">
      <c r="A99" s="140">
        <v>1.617</v>
      </c>
      <c r="B99" s="140">
        <v>22.335000000000001</v>
      </c>
      <c r="C99" s="140">
        <v>23.426100000000002</v>
      </c>
      <c r="D99" s="140">
        <v>23.426100000000002</v>
      </c>
      <c r="E99" s="140"/>
    </row>
    <row r="100" spans="1:5" x14ac:dyDescent="0.3">
      <c r="A100" s="140">
        <v>1.633</v>
      </c>
      <c r="B100" s="140">
        <v>22.334</v>
      </c>
      <c r="C100" s="140">
        <v>23.407566666666668</v>
      </c>
      <c r="D100" s="140">
        <v>23.407566666666668</v>
      </c>
      <c r="E100" s="140"/>
    </row>
    <row r="101" spans="1:5" x14ac:dyDescent="0.3">
      <c r="A101" s="140">
        <v>1.65</v>
      </c>
      <c r="B101" s="140">
        <v>22.332000000000001</v>
      </c>
      <c r="C101" s="140">
        <v>23.398</v>
      </c>
      <c r="D101" s="140">
        <v>23.398</v>
      </c>
      <c r="E101" s="140"/>
    </row>
    <row r="102" spans="1:5" x14ac:dyDescent="0.3">
      <c r="A102" s="140">
        <v>1.667</v>
      </c>
      <c r="B102" s="140">
        <v>22.32</v>
      </c>
      <c r="C102" s="140">
        <v>23.376433333333331</v>
      </c>
      <c r="D102" s="140">
        <v>23.376433333333331</v>
      </c>
      <c r="E102" s="140"/>
    </row>
    <row r="103" spans="1:5" x14ac:dyDescent="0.3">
      <c r="A103" s="140">
        <v>1.6830000000000001</v>
      </c>
      <c r="B103" s="140">
        <v>22.318999999999999</v>
      </c>
      <c r="C103" s="140">
        <v>23.358899999999998</v>
      </c>
      <c r="D103" s="140">
        <v>23.358899999999998</v>
      </c>
      <c r="E103" s="140"/>
    </row>
    <row r="104" spans="1:5" x14ac:dyDescent="0.3">
      <c r="A104" s="140">
        <v>1.7</v>
      </c>
      <c r="B104" s="140">
        <v>22.324000000000002</v>
      </c>
      <c r="C104" s="140">
        <v>23.352333333333331</v>
      </c>
      <c r="D104" s="140">
        <v>23.352333333333331</v>
      </c>
      <c r="E104" s="140"/>
    </row>
    <row r="105" spans="1:5" x14ac:dyDescent="0.3">
      <c r="A105" s="140">
        <v>1.7170000000000001</v>
      </c>
      <c r="B105" s="140">
        <v>22.324999999999999</v>
      </c>
      <c r="C105" s="140">
        <v>23.336766666666666</v>
      </c>
      <c r="D105" s="140">
        <v>23.336766666666666</v>
      </c>
      <c r="E105" s="140"/>
    </row>
    <row r="106" spans="1:5" x14ac:dyDescent="0.3">
      <c r="A106" s="140">
        <v>1.7330000000000001</v>
      </c>
      <c r="B106" s="140">
        <v>22.312999999999999</v>
      </c>
      <c r="C106" s="140">
        <v>23.317233333333334</v>
      </c>
      <c r="D106" s="140">
        <v>23.317233333333334</v>
      </c>
      <c r="E106" s="140"/>
    </row>
    <row r="107" spans="1:5" x14ac:dyDescent="0.3">
      <c r="A107" s="140">
        <v>1.75</v>
      </c>
      <c r="B107" s="140">
        <v>22.315999999999999</v>
      </c>
      <c r="C107" s="140">
        <v>23.302666666666667</v>
      </c>
      <c r="D107" s="140">
        <v>23.302666666666667</v>
      </c>
      <c r="E107" s="140"/>
    </row>
    <row r="108" spans="1:5" x14ac:dyDescent="0.3">
      <c r="A108" s="140">
        <v>1.7669999999999999</v>
      </c>
      <c r="B108" s="140">
        <v>22.312999999999999</v>
      </c>
      <c r="C108" s="140">
        <v>23.281099999999999</v>
      </c>
      <c r="D108" s="140">
        <v>23.281099999999999</v>
      </c>
      <c r="E108" s="140"/>
    </row>
    <row r="109" spans="1:5" x14ac:dyDescent="0.3">
      <c r="A109" s="140">
        <v>1.7829999999999999</v>
      </c>
      <c r="B109" s="140">
        <v>22.315000000000001</v>
      </c>
      <c r="C109" s="140">
        <v>23.275566666666666</v>
      </c>
      <c r="D109" s="140">
        <v>23.275566666666666</v>
      </c>
      <c r="E109" s="140"/>
    </row>
    <row r="110" spans="1:5" x14ac:dyDescent="0.3">
      <c r="A110" s="140">
        <v>1.8</v>
      </c>
      <c r="B110" s="140">
        <v>22.318999999999999</v>
      </c>
      <c r="C110" s="140">
        <v>23.268000000000001</v>
      </c>
      <c r="D110" s="140">
        <v>23.268000000000001</v>
      </c>
      <c r="E110" s="140"/>
    </row>
    <row r="111" spans="1:5" x14ac:dyDescent="0.3">
      <c r="A111" s="140">
        <v>1.8169999999999999</v>
      </c>
      <c r="B111" s="140">
        <v>22.318999999999999</v>
      </c>
      <c r="C111" s="140">
        <v>23.249433333333332</v>
      </c>
      <c r="D111" s="140">
        <v>23.249433333333332</v>
      </c>
      <c r="E111" s="140"/>
    </row>
    <row r="112" spans="1:5" x14ac:dyDescent="0.3">
      <c r="A112" s="140">
        <v>1.833</v>
      </c>
      <c r="B112" s="140">
        <v>22.318999999999999</v>
      </c>
      <c r="C112" s="140">
        <v>23.236899999999999</v>
      </c>
      <c r="D112" s="140">
        <v>23.236899999999999</v>
      </c>
      <c r="E112" s="140"/>
    </row>
    <row r="113" spans="1:5" x14ac:dyDescent="0.3">
      <c r="A113" s="140">
        <v>1.85</v>
      </c>
      <c r="B113" s="140">
        <v>22.315999999999999</v>
      </c>
      <c r="C113" s="140">
        <v>23.217333333333332</v>
      </c>
      <c r="D113" s="140">
        <v>23.217333333333332</v>
      </c>
      <c r="E113" s="140"/>
    </row>
    <row r="114" spans="1:5" x14ac:dyDescent="0.3">
      <c r="A114" s="140">
        <v>1.867</v>
      </c>
      <c r="B114" s="140">
        <v>22.3</v>
      </c>
      <c r="C114" s="140">
        <v>23.195766666666668</v>
      </c>
      <c r="D114" s="140">
        <v>23.195766666666668</v>
      </c>
      <c r="E114" s="140"/>
    </row>
    <row r="115" spans="1:5" x14ac:dyDescent="0.3">
      <c r="A115" s="140">
        <v>1.883</v>
      </c>
      <c r="B115" s="140">
        <v>22.303000000000001</v>
      </c>
      <c r="C115" s="140">
        <v>23.187233333333332</v>
      </c>
      <c r="D115" s="140">
        <v>23.187233333333332</v>
      </c>
      <c r="E115" s="140"/>
    </row>
    <row r="116" spans="1:5" x14ac:dyDescent="0.3">
      <c r="A116" s="140">
        <v>1.9</v>
      </c>
      <c r="B116" s="140">
        <v>22.306999999999999</v>
      </c>
      <c r="C116" s="140">
        <v>23.167666666666669</v>
      </c>
      <c r="D116" s="140">
        <v>23.167666666666669</v>
      </c>
      <c r="E116" s="140"/>
    </row>
    <row r="117" spans="1:5" x14ac:dyDescent="0.3">
      <c r="A117" s="140">
        <v>1.917</v>
      </c>
      <c r="B117" s="140">
        <v>22.302</v>
      </c>
      <c r="C117" s="140">
        <v>23.149100000000001</v>
      </c>
      <c r="D117" s="140">
        <v>23.149100000000001</v>
      </c>
      <c r="E117" s="140"/>
    </row>
    <row r="118" spans="1:5" x14ac:dyDescent="0.3">
      <c r="A118" s="140">
        <v>1.9330000000000001</v>
      </c>
      <c r="B118" s="140">
        <v>22.286999999999999</v>
      </c>
      <c r="C118" s="140">
        <v>23.129566666666665</v>
      </c>
      <c r="D118" s="140">
        <v>23.129566666666665</v>
      </c>
      <c r="E118" s="140"/>
    </row>
    <row r="119" spans="1:5" x14ac:dyDescent="0.3">
      <c r="A119" s="140">
        <v>1.95</v>
      </c>
      <c r="B119" s="140">
        <v>22.286999999999999</v>
      </c>
      <c r="C119" s="140">
        <v>23.113</v>
      </c>
      <c r="D119" s="140">
        <v>23.113</v>
      </c>
      <c r="E119" s="140"/>
    </row>
    <row r="120" spans="1:5" x14ac:dyDescent="0.3">
      <c r="A120" s="140">
        <v>1.9670000000000001</v>
      </c>
      <c r="B120" s="140">
        <v>22.283999999999999</v>
      </c>
      <c r="C120" s="140">
        <v>23.103433333333335</v>
      </c>
      <c r="D120" s="140">
        <v>23.103433333333335</v>
      </c>
      <c r="E120" s="140"/>
    </row>
    <row r="121" spans="1:5" x14ac:dyDescent="0.3">
      <c r="A121" s="140">
        <v>1.9830000000000001</v>
      </c>
      <c r="B121" s="140">
        <v>22.285</v>
      </c>
      <c r="C121" s="140">
        <v>23.0899</v>
      </c>
      <c r="D121" s="140">
        <v>23.0899</v>
      </c>
      <c r="E121" s="140"/>
    </row>
    <row r="122" spans="1:5" x14ac:dyDescent="0.3">
      <c r="A122" s="140">
        <v>2</v>
      </c>
      <c r="B122" s="140">
        <v>22.286000000000001</v>
      </c>
      <c r="C122" s="140">
        <v>23.073333333333334</v>
      </c>
      <c r="D122" s="140">
        <v>23.073333333333334</v>
      </c>
      <c r="E122" s="140"/>
    </row>
    <row r="123" spans="1:5" x14ac:dyDescent="0.3">
      <c r="A123" s="140">
        <v>2.0169999999999999</v>
      </c>
      <c r="B123" s="140">
        <v>22.282</v>
      </c>
      <c r="C123" s="140">
        <v>23.058766666666667</v>
      </c>
      <c r="D123" s="140">
        <v>23.058766666666667</v>
      </c>
      <c r="E123" s="140"/>
    </row>
    <row r="124" spans="1:5" x14ac:dyDescent="0.3">
      <c r="A124" s="140">
        <v>2.0329999999999999</v>
      </c>
      <c r="B124" s="140">
        <v>22.276</v>
      </c>
      <c r="C124" s="140">
        <v>23.041233333333334</v>
      </c>
      <c r="D124" s="140">
        <v>23.041233333333334</v>
      </c>
      <c r="E124" s="140"/>
    </row>
    <row r="125" spans="1:5" x14ac:dyDescent="0.3">
      <c r="A125" s="140">
        <v>2.0499999999999998</v>
      </c>
      <c r="B125" s="140">
        <v>22.268999999999998</v>
      </c>
      <c r="C125" s="140">
        <v>23.020666666666667</v>
      </c>
      <c r="D125" s="140">
        <v>23.020666666666667</v>
      </c>
      <c r="E125" s="140"/>
    </row>
    <row r="126" spans="1:5" x14ac:dyDescent="0.3">
      <c r="A126" s="140">
        <v>2.0670000000000002</v>
      </c>
      <c r="B126" s="140">
        <v>22.268999999999998</v>
      </c>
      <c r="C126" s="140">
        <v>23.0031</v>
      </c>
      <c r="D126" s="140">
        <v>23.0031</v>
      </c>
      <c r="E126" s="140"/>
    </row>
    <row r="127" spans="1:5" x14ac:dyDescent="0.3">
      <c r="A127" s="140">
        <v>2.0830000000000002</v>
      </c>
      <c r="B127" s="140">
        <v>22.268000000000001</v>
      </c>
      <c r="C127" s="140">
        <v>22.995566666666669</v>
      </c>
      <c r="D127" s="140">
        <v>22.995566666666669</v>
      </c>
      <c r="E127" s="140"/>
    </row>
    <row r="128" spans="1:5" x14ac:dyDescent="0.3">
      <c r="A128" s="140">
        <v>2.1</v>
      </c>
      <c r="B128" s="140">
        <v>22.27</v>
      </c>
      <c r="C128" s="140">
        <v>22.981999999999999</v>
      </c>
      <c r="D128" s="140">
        <v>22.981999999999999</v>
      </c>
      <c r="E128" s="140"/>
    </row>
    <row r="129" spans="1:5" x14ac:dyDescent="0.3">
      <c r="A129" s="140">
        <v>2.117</v>
      </c>
      <c r="B129" s="140">
        <v>22.263999999999999</v>
      </c>
      <c r="C129" s="140">
        <v>22.961433333333332</v>
      </c>
      <c r="D129" s="140">
        <v>22.961433333333332</v>
      </c>
      <c r="E129" s="140"/>
    </row>
    <row r="130" spans="1:5" x14ac:dyDescent="0.3">
      <c r="A130" s="140">
        <v>2.133</v>
      </c>
      <c r="B130" s="140">
        <v>22.268999999999998</v>
      </c>
      <c r="C130" s="140">
        <v>22.957899999999999</v>
      </c>
      <c r="D130" s="140">
        <v>22.957899999999999</v>
      </c>
      <c r="E130" s="140"/>
    </row>
    <row r="131" spans="1:5" x14ac:dyDescent="0.3">
      <c r="A131" s="140">
        <v>2.15</v>
      </c>
      <c r="B131" s="140">
        <v>22.266999999999999</v>
      </c>
      <c r="C131" s="140">
        <v>22.950333333333333</v>
      </c>
      <c r="D131" s="140">
        <v>22.950333333333333</v>
      </c>
      <c r="E131" s="140"/>
    </row>
    <row r="132" spans="1:5" x14ac:dyDescent="0.3">
      <c r="A132" s="140">
        <v>2.1669999999999998</v>
      </c>
      <c r="B132" s="140">
        <v>22.271999999999998</v>
      </c>
      <c r="C132" s="140">
        <v>22.934766666666668</v>
      </c>
      <c r="D132" s="140">
        <v>22.934766666666668</v>
      </c>
      <c r="E132" s="140"/>
    </row>
    <row r="133" spans="1:5" x14ac:dyDescent="0.3">
      <c r="A133" s="140">
        <v>2.1829999999999998</v>
      </c>
      <c r="B133" s="140">
        <v>22.260999999999999</v>
      </c>
      <c r="C133" s="140">
        <v>22.914233333333332</v>
      </c>
      <c r="D133" s="140">
        <v>22.914233333333332</v>
      </c>
      <c r="E133" s="140"/>
    </row>
    <row r="134" spans="1:5" x14ac:dyDescent="0.3">
      <c r="A134" s="140">
        <v>2.2000000000000002</v>
      </c>
      <c r="B134" s="140">
        <v>22.260999999999999</v>
      </c>
      <c r="C134" s="140">
        <v>22.899666666666665</v>
      </c>
      <c r="D134" s="140">
        <v>22.899666666666665</v>
      </c>
      <c r="E134" s="140"/>
    </row>
    <row r="135" spans="1:5" x14ac:dyDescent="0.3">
      <c r="A135" s="140">
        <v>2.2170000000000001</v>
      </c>
      <c r="B135" s="140">
        <v>22.268000000000001</v>
      </c>
      <c r="C135" s="140">
        <v>22.892100000000003</v>
      </c>
      <c r="D135" s="140">
        <v>22.892100000000003</v>
      </c>
      <c r="E135" s="140"/>
    </row>
    <row r="136" spans="1:5" x14ac:dyDescent="0.3">
      <c r="A136" s="140">
        <v>2.2330000000000001</v>
      </c>
      <c r="B136" s="140">
        <v>22.257000000000001</v>
      </c>
      <c r="C136" s="140">
        <v>22.87456666666667</v>
      </c>
      <c r="D136" s="140">
        <v>22.87456666666667</v>
      </c>
      <c r="E136" s="140"/>
    </row>
    <row r="137" spans="1:5" x14ac:dyDescent="0.3">
      <c r="A137" s="140">
        <v>2.25</v>
      </c>
      <c r="B137" s="140">
        <v>22.257000000000001</v>
      </c>
      <c r="C137" s="140">
        <v>22.853000000000002</v>
      </c>
      <c r="D137" s="140">
        <v>22.853000000000002</v>
      </c>
      <c r="E137" s="140"/>
    </row>
    <row r="138" spans="1:5" x14ac:dyDescent="0.3">
      <c r="A138" s="140">
        <v>2.2669999999999999</v>
      </c>
      <c r="B138" s="140">
        <v>22.247</v>
      </c>
      <c r="C138" s="140">
        <v>22.833433333333332</v>
      </c>
      <c r="D138" s="140">
        <v>22.833433333333332</v>
      </c>
      <c r="E138" s="140"/>
    </row>
    <row r="139" spans="1:5" x14ac:dyDescent="0.3">
      <c r="A139" s="140">
        <v>2.2829999999999999</v>
      </c>
      <c r="B139" s="140">
        <v>22.248000000000001</v>
      </c>
      <c r="C139" s="140">
        <v>22.820899999999998</v>
      </c>
      <c r="D139" s="140">
        <v>22.820899999999998</v>
      </c>
      <c r="E139" s="140"/>
    </row>
    <row r="140" spans="1:5" x14ac:dyDescent="0.3">
      <c r="A140" s="140">
        <v>2.2999999999999998</v>
      </c>
      <c r="B140" s="140">
        <v>22.236999999999998</v>
      </c>
      <c r="C140" s="140">
        <v>22.798333333333332</v>
      </c>
      <c r="D140" s="140">
        <v>22.798333333333332</v>
      </c>
      <c r="E140" s="140"/>
    </row>
    <row r="141" spans="1:5" x14ac:dyDescent="0.3">
      <c r="A141" s="140">
        <v>2.3170000000000002</v>
      </c>
      <c r="B141" s="140">
        <v>22.242999999999999</v>
      </c>
      <c r="C141" s="140">
        <v>22.787766666666666</v>
      </c>
      <c r="D141" s="140">
        <v>22.787766666666666</v>
      </c>
      <c r="E141" s="140"/>
    </row>
    <row r="142" spans="1:5" x14ac:dyDescent="0.3">
      <c r="A142" s="140">
        <v>2.3330000000000002</v>
      </c>
      <c r="B142" s="140">
        <v>22.247</v>
      </c>
      <c r="C142" s="140">
        <v>22.778233333333336</v>
      </c>
      <c r="D142" s="140">
        <v>22.778233333333336</v>
      </c>
      <c r="E142" s="140"/>
    </row>
    <row r="143" spans="1:5" x14ac:dyDescent="0.3">
      <c r="A143" s="140">
        <v>2.35</v>
      </c>
      <c r="B143" s="140">
        <v>22.236999999999998</v>
      </c>
      <c r="C143" s="140">
        <v>22.759666666666668</v>
      </c>
      <c r="D143" s="140">
        <v>22.759666666666668</v>
      </c>
      <c r="E143" s="140"/>
    </row>
    <row r="144" spans="1:5" x14ac:dyDescent="0.3">
      <c r="A144" s="140">
        <v>2.367</v>
      </c>
      <c r="B144" s="140">
        <v>22.233000000000001</v>
      </c>
      <c r="C144" s="140">
        <v>22.7441</v>
      </c>
      <c r="D144" s="140">
        <v>22.7441</v>
      </c>
      <c r="E144" s="140"/>
    </row>
    <row r="145" spans="1:5" x14ac:dyDescent="0.3">
      <c r="A145" s="140">
        <v>2.383</v>
      </c>
      <c r="B145" s="140">
        <v>22.227</v>
      </c>
      <c r="C145" s="140">
        <v>22.725566666666666</v>
      </c>
      <c r="D145" s="140">
        <v>22.725566666666666</v>
      </c>
      <c r="E145" s="140"/>
    </row>
    <row r="146" spans="1:5" x14ac:dyDescent="0.3">
      <c r="A146" s="140">
        <v>2.4</v>
      </c>
      <c r="B146" s="140">
        <v>22.221</v>
      </c>
      <c r="C146" s="140">
        <v>22.704000000000001</v>
      </c>
      <c r="D146" s="140">
        <v>22.704000000000001</v>
      </c>
      <c r="E146" s="140"/>
    </row>
    <row r="147" spans="1:5" x14ac:dyDescent="0.3">
      <c r="A147" s="140">
        <v>2.4169999999999998</v>
      </c>
      <c r="B147" s="140">
        <v>22.215</v>
      </c>
      <c r="C147" s="140">
        <v>22.686433333333333</v>
      </c>
      <c r="D147" s="140">
        <v>22.686433333333333</v>
      </c>
      <c r="E147" s="140"/>
    </row>
    <row r="148" spans="1:5" x14ac:dyDescent="0.3">
      <c r="A148" s="140">
        <v>2.4329999999999998</v>
      </c>
      <c r="B148" s="140">
        <v>22.218</v>
      </c>
      <c r="C148" s="140">
        <v>22.668900000000001</v>
      </c>
      <c r="D148" s="140">
        <v>22.668900000000001</v>
      </c>
      <c r="E148" s="140"/>
    </row>
    <row r="149" spans="1:5" x14ac:dyDescent="0.3">
      <c r="A149" s="140">
        <v>2.4500000000000002</v>
      </c>
      <c r="B149" s="140">
        <v>22.209</v>
      </c>
      <c r="C149" s="140">
        <v>22.662333333333333</v>
      </c>
      <c r="D149" s="140">
        <v>22.662333333333333</v>
      </c>
      <c r="E149" s="140"/>
    </row>
    <row r="150" spans="1:5" x14ac:dyDescent="0.3">
      <c r="A150" s="140">
        <v>2.4670000000000001</v>
      </c>
      <c r="B150" s="140">
        <v>22.225999999999999</v>
      </c>
      <c r="C150" s="140">
        <v>22.660766666666664</v>
      </c>
      <c r="D150" s="140">
        <v>22.660766666666664</v>
      </c>
      <c r="E150" s="140"/>
    </row>
    <row r="151" spans="1:5" x14ac:dyDescent="0.3">
      <c r="A151" s="140">
        <v>2.4830000000000001</v>
      </c>
      <c r="B151" s="140">
        <v>22.221</v>
      </c>
      <c r="C151" s="140">
        <v>22.642233333333333</v>
      </c>
      <c r="D151" s="140">
        <v>22.642233333333333</v>
      </c>
      <c r="E151" s="140"/>
    </row>
    <row r="152" spans="1:5" x14ac:dyDescent="0.3">
      <c r="A152" s="140">
        <v>2.5</v>
      </c>
      <c r="B152" s="140">
        <v>22.207999999999998</v>
      </c>
      <c r="C152" s="140">
        <v>22.609666666666669</v>
      </c>
      <c r="D152" s="140">
        <v>22.609666666666669</v>
      </c>
      <c r="E152" s="140"/>
    </row>
    <row r="153" spans="1:5" x14ac:dyDescent="0.3">
      <c r="A153" s="140">
        <v>2.5169999999999999</v>
      </c>
      <c r="B153" s="140">
        <v>22.202999999999999</v>
      </c>
      <c r="C153" s="140">
        <v>22.6021</v>
      </c>
      <c r="D153" s="140">
        <v>22.6021</v>
      </c>
      <c r="E153" s="140"/>
    </row>
    <row r="154" spans="1:5" x14ac:dyDescent="0.3">
      <c r="A154" s="140">
        <v>2.5329999999999999</v>
      </c>
      <c r="B154" s="140">
        <v>22.212</v>
      </c>
      <c r="C154" s="140">
        <v>22.595566666666667</v>
      </c>
      <c r="D154" s="140">
        <v>22.595566666666667</v>
      </c>
      <c r="E154" s="140"/>
    </row>
    <row r="155" spans="1:5" x14ac:dyDescent="0.3">
      <c r="A155" s="140">
        <v>2.5499999999999998</v>
      </c>
      <c r="B155" s="140">
        <v>22.202000000000002</v>
      </c>
      <c r="C155" s="140">
        <v>22.57</v>
      </c>
      <c r="D155" s="140">
        <v>22.57</v>
      </c>
      <c r="E155" s="140"/>
    </row>
    <row r="156" spans="1:5" x14ac:dyDescent="0.3">
      <c r="A156" s="140">
        <v>2.5670000000000002</v>
      </c>
      <c r="B156" s="140">
        <v>22.198</v>
      </c>
      <c r="C156" s="140">
        <v>22.560433333333336</v>
      </c>
      <c r="D156" s="140">
        <v>22.560433333333336</v>
      </c>
      <c r="E156" s="140"/>
    </row>
    <row r="157" spans="1:5" x14ac:dyDescent="0.3">
      <c r="A157" s="140">
        <v>2.5830000000000002</v>
      </c>
      <c r="B157" s="140">
        <v>22.202000000000002</v>
      </c>
      <c r="C157" s="140">
        <v>22.540900000000001</v>
      </c>
      <c r="D157" s="140">
        <v>22.540900000000001</v>
      </c>
      <c r="E157" s="140"/>
    </row>
    <row r="158" spans="1:5" x14ac:dyDescent="0.3">
      <c r="A158" s="140">
        <v>2.6</v>
      </c>
      <c r="B158" s="140">
        <v>22.202000000000002</v>
      </c>
      <c r="C158" s="140">
        <v>22.532333333333334</v>
      </c>
      <c r="D158" s="140">
        <v>22.532333333333334</v>
      </c>
      <c r="E158" s="140"/>
    </row>
    <row r="159" spans="1:5" x14ac:dyDescent="0.3">
      <c r="A159" s="140">
        <v>2.617</v>
      </c>
      <c r="B159" s="140">
        <v>22.2</v>
      </c>
      <c r="C159" s="140">
        <v>22.515766666666668</v>
      </c>
      <c r="D159" s="140">
        <v>22.515766666666668</v>
      </c>
      <c r="E159" s="140"/>
    </row>
    <row r="160" spans="1:5" x14ac:dyDescent="0.3">
      <c r="A160" s="140">
        <v>2.633</v>
      </c>
      <c r="B160" s="140">
        <v>22.192</v>
      </c>
      <c r="C160" s="140">
        <v>22.505233333333333</v>
      </c>
      <c r="D160" s="140">
        <v>22.505233333333333</v>
      </c>
      <c r="E160" s="140"/>
    </row>
    <row r="161" spans="1:5" x14ac:dyDescent="0.3">
      <c r="A161" s="140">
        <v>2.65</v>
      </c>
      <c r="B161" s="140">
        <v>22.193000000000001</v>
      </c>
      <c r="C161" s="140">
        <v>22.493666666666666</v>
      </c>
      <c r="D161" s="140">
        <v>22.493666666666666</v>
      </c>
      <c r="E161" s="140"/>
    </row>
    <row r="162" spans="1:5" x14ac:dyDescent="0.3">
      <c r="A162" s="140">
        <v>2.6669999999999998</v>
      </c>
      <c r="B162" s="140">
        <v>22.193999999999999</v>
      </c>
      <c r="C162" s="140">
        <v>22.476100000000002</v>
      </c>
      <c r="D162" s="140">
        <v>22.476100000000002</v>
      </c>
      <c r="E162" s="140"/>
    </row>
    <row r="163" spans="1:5" x14ac:dyDescent="0.3">
      <c r="A163" s="140">
        <v>2.6829999999999998</v>
      </c>
      <c r="B163" s="140">
        <v>22.196000000000002</v>
      </c>
      <c r="C163" s="140">
        <v>22.470566666666667</v>
      </c>
      <c r="D163" s="140">
        <v>22.470566666666667</v>
      </c>
      <c r="E163" s="140"/>
    </row>
    <row r="164" spans="1:5" x14ac:dyDescent="0.3">
      <c r="A164" s="140">
        <v>2.7</v>
      </c>
      <c r="B164" s="140">
        <v>22.196999999999999</v>
      </c>
      <c r="C164" s="140">
        <v>22.457000000000001</v>
      </c>
      <c r="D164" s="140">
        <v>22.457000000000001</v>
      </c>
      <c r="E164" s="140"/>
    </row>
    <row r="165" spans="1:5" x14ac:dyDescent="0.3">
      <c r="A165" s="140">
        <v>2.7170000000000001</v>
      </c>
      <c r="B165" s="140">
        <v>22.189</v>
      </c>
      <c r="C165" s="140">
        <v>22.437433333333331</v>
      </c>
      <c r="D165" s="140">
        <v>22.437433333333331</v>
      </c>
      <c r="E165" s="140"/>
    </row>
    <row r="166" spans="1:5" x14ac:dyDescent="0.3">
      <c r="A166" s="140">
        <v>2.7330000000000001</v>
      </c>
      <c r="B166" s="140">
        <v>22.189</v>
      </c>
      <c r="C166" s="140">
        <v>22.418900000000001</v>
      </c>
      <c r="D166" s="140">
        <v>22.418900000000001</v>
      </c>
      <c r="E166" s="140"/>
    </row>
    <row r="167" spans="1:5" x14ac:dyDescent="0.3">
      <c r="A167" s="140">
        <v>2.75</v>
      </c>
      <c r="B167" s="140">
        <v>22.19</v>
      </c>
      <c r="C167" s="140">
        <v>22.410333333333334</v>
      </c>
      <c r="D167" s="140">
        <v>22.410333333333334</v>
      </c>
      <c r="E167" s="140"/>
    </row>
    <row r="168" spans="1:5" x14ac:dyDescent="0.3">
      <c r="A168" s="140">
        <v>2.7669999999999999</v>
      </c>
      <c r="B168" s="140">
        <v>22.175999999999998</v>
      </c>
      <c r="C168" s="140">
        <v>22.382766666666669</v>
      </c>
      <c r="D168" s="140">
        <v>22.382766666666669</v>
      </c>
      <c r="E168" s="140"/>
    </row>
    <row r="169" spans="1:5" x14ac:dyDescent="0.3">
      <c r="A169" s="140">
        <v>2.7829999999999999</v>
      </c>
      <c r="B169" s="140">
        <v>22.173999999999999</v>
      </c>
      <c r="C169" s="140">
        <v>22.370233333333335</v>
      </c>
      <c r="D169" s="140">
        <v>22.370233333333335</v>
      </c>
      <c r="E169" s="140"/>
    </row>
    <row r="170" spans="1:5" x14ac:dyDescent="0.3">
      <c r="A170" s="140">
        <v>2.8</v>
      </c>
      <c r="B170" s="140">
        <v>22.17</v>
      </c>
      <c r="C170" s="140">
        <v>22.345666666666666</v>
      </c>
      <c r="D170" s="140">
        <v>22.345666666666666</v>
      </c>
      <c r="E170" s="140"/>
    </row>
    <row r="171" spans="1:5" x14ac:dyDescent="0.3">
      <c r="A171" s="140">
        <v>2.8170000000000002</v>
      </c>
      <c r="B171" s="140">
        <v>22.158999999999999</v>
      </c>
      <c r="C171" s="140">
        <v>22.328099999999999</v>
      </c>
      <c r="D171" s="140">
        <v>22.328099999999999</v>
      </c>
      <c r="E171" s="140"/>
    </row>
    <row r="172" spans="1:5" x14ac:dyDescent="0.3">
      <c r="A172" s="140">
        <v>2.8330000000000002</v>
      </c>
      <c r="B172" s="140">
        <v>22.167000000000002</v>
      </c>
      <c r="C172" s="140">
        <v>22.324566666666666</v>
      </c>
      <c r="D172" s="140">
        <v>22.324566666666666</v>
      </c>
      <c r="E172" s="140"/>
    </row>
    <row r="173" spans="1:5" x14ac:dyDescent="0.3">
      <c r="A173" s="140">
        <v>2.85</v>
      </c>
      <c r="B173" s="140">
        <v>22.161000000000001</v>
      </c>
      <c r="C173" s="140">
        <v>22.312000000000001</v>
      </c>
      <c r="D173" s="140">
        <v>22.312000000000001</v>
      </c>
      <c r="E173" s="140"/>
    </row>
    <row r="174" spans="1:5" x14ac:dyDescent="0.3">
      <c r="A174" s="140">
        <v>2.867</v>
      </c>
      <c r="B174" s="140">
        <v>22.161000000000001</v>
      </c>
      <c r="C174" s="140">
        <v>22.295433333333332</v>
      </c>
      <c r="D174" s="140">
        <v>22.295433333333332</v>
      </c>
      <c r="E174" s="140"/>
    </row>
    <row r="175" spans="1:5" x14ac:dyDescent="0.3">
      <c r="A175" s="140">
        <v>2.883</v>
      </c>
      <c r="B175" s="140">
        <v>22.155000000000001</v>
      </c>
      <c r="C175" s="140">
        <v>22.2759</v>
      </c>
      <c r="D175" s="140">
        <v>22.2759</v>
      </c>
      <c r="E175" s="140"/>
    </row>
    <row r="176" spans="1:5" x14ac:dyDescent="0.3">
      <c r="A176" s="140">
        <v>2.9</v>
      </c>
      <c r="B176" s="140">
        <v>22.152000000000001</v>
      </c>
      <c r="C176" s="140">
        <v>22.261333333333333</v>
      </c>
      <c r="D176" s="140">
        <v>22.261333333333333</v>
      </c>
      <c r="E176" s="140"/>
    </row>
    <row r="177" spans="1:5" x14ac:dyDescent="0.3">
      <c r="A177" s="140">
        <v>2.9169999999999998</v>
      </c>
      <c r="B177" s="140">
        <v>22.146999999999998</v>
      </c>
      <c r="C177" s="140">
        <v>22.235766666666667</v>
      </c>
      <c r="D177" s="140">
        <v>22.235766666666667</v>
      </c>
      <c r="E177" s="140"/>
    </row>
    <row r="178" spans="1:5" x14ac:dyDescent="0.3">
      <c r="A178" s="140">
        <v>2.9329999999999998</v>
      </c>
      <c r="B178" s="140">
        <v>22.138999999999999</v>
      </c>
      <c r="C178" s="140">
        <v>22.224233333333334</v>
      </c>
      <c r="D178" s="140">
        <v>22.224233333333334</v>
      </c>
      <c r="E178" s="140"/>
    </row>
    <row r="179" spans="1:5" x14ac:dyDescent="0.3">
      <c r="A179" s="140">
        <v>2.95</v>
      </c>
      <c r="B179" s="140">
        <v>22.137</v>
      </c>
      <c r="C179" s="140">
        <v>22.200666666666667</v>
      </c>
      <c r="D179" s="140">
        <v>22.200666666666667</v>
      </c>
      <c r="E179" s="140"/>
    </row>
    <row r="180" spans="1:5" x14ac:dyDescent="0.3">
      <c r="A180" s="140">
        <v>2.9670000000000001</v>
      </c>
      <c r="B180" s="140">
        <v>22.137</v>
      </c>
      <c r="C180" s="140">
        <v>22.1921</v>
      </c>
      <c r="D180" s="140">
        <v>22.1921</v>
      </c>
      <c r="E180" s="140"/>
    </row>
    <row r="181" spans="1:5" x14ac:dyDescent="0.3">
      <c r="A181" s="140">
        <v>2.9830000000000001</v>
      </c>
      <c r="B181" s="140">
        <v>22.132000000000001</v>
      </c>
      <c r="C181" s="140">
        <v>22.174566666666667</v>
      </c>
      <c r="D181" s="140">
        <v>22.174566666666667</v>
      </c>
      <c r="E181" s="140"/>
    </row>
    <row r="182" spans="1:5" x14ac:dyDescent="0.3">
      <c r="A182" s="140">
        <v>3</v>
      </c>
      <c r="B182" s="140">
        <v>22.128</v>
      </c>
      <c r="C182" s="140">
        <v>22.16</v>
      </c>
      <c r="D182" s="140">
        <v>22.16</v>
      </c>
      <c r="E182" s="140"/>
    </row>
    <row r="183" spans="1:5" x14ac:dyDescent="0.3">
      <c r="A183" s="140">
        <v>3.0169999999999999</v>
      </c>
      <c r="B183" s="140">
        <v>22.120999999999999</v>
      </c>
      <c r="C183" s="140">
        <v>22.141433333333335</v>
      </c>
      <c r="D183" s="140">
        <v>22.141433333333335</v>
      </c>
      <c r="E183" s="140"/>
    </row>
    <row r="184" spans="1:5" x14ac:dyDescent="0.3">
      <c r="A184" s="140">
        <v>3.0329999999999999</v>
      </c>
      <c r="B184" s="140">
        <v>22.119</v>
      </c>
      <c r="C184" s="140">
        <v>22.128900000000002</v>
      </c>
      <c r="D184" s="140">
        <v>22.128900000000002</v>
      </c>
      <c r="E184" s="140"/>
    </row>
    <row r="185" spans="1:5" x14ac:dyDescent="0.3">
      <c r="A185" s="140">
        <v>3.05</v>
      </c>
      <c r="B185" s="140">
        <v>22.120999999999999</v>
      </c>
      <c r="C185" s="140">
        <v>22.116333333333333</v>
      </c>
      <c r="D185" s="140">
        <v>22.116333333333333</v>
      </c>
      <c r="E185" s="140"/>
    </row>
    <row r="186" spans="1:5" x14ac:dyDescent="0.3">
      <c r="A186" s="140">
        <v>3.0670000000000002</v>
      </c>
      <c r="B186" s="140">
        <v>22.117000000000001</v>
      </c>
      <c r="C186" s="140">
        <v>22.091766666666665</v>
      </c>
      <c r="D186" s="140">
        <v>22.091766666666665</v>
      </c>
      <c r="E186" s="140"/>
    </row>
    <row r="187" spans="1:5" x14ac:dyDescent="0.3">
      <c r="A187" s="140">
        <v>3.0830000000000002</v>
      </c>
      <c r="B187" s="140">
        <v>22.114999999999998</v>
      </c>
      <c r="C187" s="140">
        <v>22.076233333333331</v>
      </c>
      <c r="D187" s="140">
        <v>22.076233333333331</v>
      </c>
      <c r="E187" s="140"/>
    </row>
    <row r="188" spans="1:5" x14ac:dyDescent="0.3">
      <c r="A188" s="140">
        <v>3.1</v>
      </c>
      <c r="B188" s="140">
        <v>22.111999999999998</v>
      </c>
      <c r="C188" s="140">
        <v>22.061666666666667</v>
      </c>
      <c r="D188" s="140">
        <v>22.061666666666667</v>
      </c>
      <c r="E188" s="140"/>
    </row>
    <row r="189" spans="1:5" x14ac:dyDescent="0.3">
      <c r="A189" s="140">
        <v>3.117</v>
      </c>
      <c r="B189" s="140">
        <v>22.097999999999999</v>
      </c>
      <c r="C189" s="140">
        <v>22.042100000000001</v>
      </c>
      <c r="D189" s="140">
        <v>22.042100000000001</v>
      </c>
      <c r="E189" s="140"/>
    </row>
    <row r="190" spans="1:5" x14ac:dyDescent="0.3">
      <c r="A190" s="140">
        <v>3.133</v>
      </c>
      <c r="B190" s="140">
        <v>22.096</v>
      </c>
      <c r="C190" s="140">
        <v>22.029566666666668</v>
      </c>
      <c r="D190" s="140">
        <v>22.029566666666668</v>
      </c>
      <c r="E190" s="140"/>
    </row>
    <row r="191" spans="1:5" x14ac:dyDescent="0.3">
      <c r="A191" s="140">
        <v>3.15</v>
      </c>
      <c r="B191" s="140">
        <v>22.097999999999999</v>
      </c>
      <c r="C191" s="140">
        <v>22.015999999999998</v>
      </c>
      <c r="D191" s="140">
        <v>22.015999999999998</v>
      </c>
      <c r="E191" s="140"/>
    </row>
    <row r="192" spans="1:5" x14ac:dyDescent="0.3">
      <c r="A192" s="140">
        <v>3.1669999999999998</v>
      </c>
      <c r="B192" s="140">
        <v>22.097999999999999</v>
      </c>
      <c r="C192" s="140">
        <v>22.005433333333333</v>
      </c>
      <c r="D192" s="140">
        <v>22.005433333333333</v>
      </c>
      <c r="E192" s="140"/>
    </row>
    <row r="193" spans="1:5" x14ac:dyDescent="0.3">
      <c r="A193" s="140">
        <v>3.1829999999999998</v>
      </c>
      <c r="B193" s="140">
        <v>22.088999999999999</v>
      </c>
      <c r="C193" s="140">
        <v>21.9879</v>
      </c>
      <c r="D193" s="140">
        <v>21.9879</v>
      </c>
      <c r="E193" s="140"/>
    </row>
    <row r="194" spans="1:5" x14ac:dyDescent="0.3">
      <c r="A194" s="140">
        <v>3.2</v>
      </c>
      <c r="B194" s="140">
        <v>22.085000000000001</v>
      </c>
      <c r="C194" s="140">
        <v>21.973333333333333</v>
      </c>
      <c r="D194" s="140">
        <v>21.973333333333333</v>
      </c>
      <c r="E194" s="140"/>
    </row>
    <row r="195" spans="1:5" x14ac:dyDescent="0.3">
      <c r="A195" s="140">
        <v>3.2170000000000001</v>
      </c>
      <c r="B195" s="140">
        <v>22.08</v>
      </c>
      <c r="C195" s="140">
        <v>21.952766666666665</v>
      </c>
      <c r="D195" s="140">
        <v>21.952766666666665</v>
      </c>
      <c r="E195" s="140"/>
    </row>
    <row r="196" spans="1:5" x14ac:dyDescent="0.3">
      <c r="A196" s="140">
        <v>3.2330000000000001</v>
      </c>
      <c r="B196" s="140">
        <v>22.077000000000002</v>
      </c>
      <c r="C196" s="140">
        <v>21.942233333333334</v>
      </c>
      <c r="D196" s="140">
        <v>21.942233333333334</v>
      </c>
      <c r="E196" s="140"/>
    </row>
    <row r="197" spans="1:5" x14ac:dyDescent="0.3">
      <c r="A197" s="140">
        <v>3.25</v>
      </c>
      <c r="B197" s="140">
        <v>22.082999999999998</v>
      </c>
      <c r="C197" s="140">
        <v>21.925666666666665</v>
      </c>
      <c r="D197" s="140">
        <v>21.925666666666665</v>
      </c>
      <c r="E197" s="140"/>
    </row>
    <row r="198" spans="1:5" x14ac:dyDescent="0.3">
      <c r="A198" s="140">
        <v>3.2669999999999999</v>
      </c>
      <c r="B198" s="140">
        <v>22.074000000000002</v>
      </c>
      <c r="C198" s="140">
        <v>21.909100000000002</v>
      </c>
      <c r="D198" s="140">
        <v>21.909100000000002</v>
      </c>
      <c r="E198" s="140"/>
    </row>
    <row r="199" spans="1:5" x14ac:dyDescent="0.3">
      <c r="A199" s="140">
        <v>3.2829999999999999</v>
      </c>
      <c r="B199" s="140">
        <v>22.073</v>
      </c>
      <c r="C199" s="140">
        <v>21.890566666666668</v>
      </c>
      <c r="D199" s="140">
        <v>21.890566666666668</v>
      </c>
      <c r="E199" s="140"/>
    </row>
    <row r="200" spans="1:5" x14ac:dyDescent="0.3">
      <c r="A200" s="140">
        <v>3.3</v>
      </c>
      <c r="B200" s="140">
        <v>22.067</v>
      </c>
      <c r="C200" s="140">
        <v>21.881</v>
      </c>
      <c r="D200" s="140">
        <v>21.881</v>
      </c>
      <c r="E200" s="140"/>
    </row>
    <row r="201" spans="1:5" x14ac:dyDescent="0.3">
      <c r="A201" s="140">
        <v>3.3170000000000002</v>
      </c>
      <c r="B201" s="140">
        <v>22.071999999999999</v>
      </c>
      <c r="C201" s="140">
        <v>21.872433333333333</v>
      </c>
      <c r="D201" s="140">
        <v>21.872433333333333</v>
      </c>
      <c r="E201" s="140"/>
    </row>
    <row r="202" spans="1:5" x14ac:dyDescent="0.3">
      <c r="A202" s="140">
        <v>3.3330000000000002</v>
      </c>
      <c r="B202" s="140">
        <v>22.07</v>
      </c>
      <c r="C202" s="140">
        <v>21.853899999999999</v>
      </c>
      <c r="D202" s="140">
        <v>21.853899999999999</v>
      </c>
      <c r="E202" s="140"/>
    </row>
    <row r="203" spans="1:5" x14ac:dyDescent="0.3">
      <c r="A203" s="140">
        <v>3.35</v>
      </c>
      <c r="B203" s="140">
        <v>22.068999999999999</v>
      </c>
      <c r="C203" s="140">
        <v>21.844333333333331</v>
      </c>
      <c r="D203" s="140">
        <v>21.844333333333331</v>
      </c>
      <c r="E203" s="140"/>
    </row>
    <row r="204" spans="1:5" x14ac:dyDescent="0.3">
      <c r="A204" s="140">
        <v>3.367</v>
      </c>
      <c r="B204" s="140">
        <v>22.062999999999999</v>
      </c>
      <c r="C204" s="140">
        <v>21.828766666666667</v>
      </c>
      <c r="D204" s="140">
        <v>21.828766666666667</v>
      </c>
      <c r="E204" s="140"/>
    </row>
    <row r="205" spans="1:5" x14ac:dyDescent="0.3">
      <c r="A205" s="140">
        <v>3.383</v>
      </c>
      <c r="B205" s="140">
        <v>22.056999999999999</v>
      </c>
      <c r="C205" s="140">
        <v>21.811233333333334</v>
      </c>
      <c r="D205" s="140">
        <v>21.811233333333334</v>
      </c>
      <c r="E205" s="140"/>
    </row>
    <row r="206" spans="1:5" x14ac:dyDescent="0.3">
      <c r="A206" s="140">
        <v>3.4</v>
      </c>
      <c r="B206" s="140">
        <v>22.052</v>
      </c>
      <c r="C206" s="140">
        <v>21.792666666666666</v>
      </c>
      <c r="D206" s="140">
        <v>21.792666666666666</v>
      </c>
      <c r="E206" s="140"/>
    </row>
    <row r="207" spans="1:5" x14ac:dyDescent="0.3">
      <c r="A207" s="140">
        <v>3.4169999999999998</v>
      </c>
      <c r="B207" s="140">
        <v>22.045000000000002</v>
      </c>
      <c r="C207" s="140">
        <v>21.770099999999999</v>
      </c>
      <c r="D207" s="140">
        <v>21.770099999999999</v>
      </c>
      <c r="E207" s="140"/>
    </row>
    <row r="208" spans="1:5" x14ac:dyDescent="0.3">
      <c r="A208" s="140">
        <v>3.4329999999999998</v>
      </c>
      <c r="B208" s="140">
        <v>22.04</v>
      </c>
      <c r="C208" s="140">
        <v>21.756566666666664</v>
      </c>
      <c r="D208" s="140">
        <v>21.756566666666664</v>
      </c>
      <c r="E208" s="140"/>
    </row>
    <row r="209" spans="1:5" x14ac:dyDescent="0.3">
      <c r="A209" s="140">
        <v>3.45</v>
      </c>
      <c r="B209" s="140">
        <v>22.036000000000001</v>
      </c>
      <c r="C209" s="140">
        <v>21.743000000000002</v>
      </c>
      <c r="D209" s="140">
        <v>21.743000000000002</v>
      </c>
      <c r="E209" s="140"/>
    </row>
    <row r="210" spans="1:5" x14ac:dyDescent="0.3">
      <c r="A210" s="140">
        <v>3.4670000000000001</v>
      </c>
      <c r="B210" s="140">
        <v>22.027999999999999</v>
      </c>
      <c r="C210" s="140">
        <v>21.720433333333332</v>
      </c>
      <c r="D210" s="140">
        <v>21.720433333333332</v>
      </c>
      <c r="E210" s="140"/>
    </row>
    <row r="211" spans="1:5" x14ac:dyDescent="0.3">
      <c r="A211" s="140">
        <v>3.4830000000000001</v>
      </c>
      <c r="B211" s="140">
        <v>22.023</v>
      </c>
      <c r="C211" s="140">
        <v>21.7119</v>
      </c>
      <c r="D211" s="140">
        <v>21.7119</v>
      </c>
      <c r="E211" s="140"/>
    </row>
    <row r="212" spans="1:5" x14ac:dyDescent="0.3">
      <c r="A212" s="140">
        <v>3.5</v>
      </c>
      <c r="B212" s="140">
        <v>22.026</v>
      </c>
      <c r="C212" s="140">
        <v>21.700333333333333</v>
      </c>
      <c r="D212" s="140">
        <v>21.700333333333333</v>
      </c>
      <c r="E212" s="140"/>
    </row>
    <row r="213" spans="1:5" x14ac:dyDescent="0.3">
      <c r="A213" s="140">
        <v>3.5169999999999999</v>
      </c>
      <c r="B213" s="140">
        <v>22.030999999999999</v>
      </c>
      <c r="C213" s="140">
        <v>21.685766666666666</v>
      </c>
      <c r="D213" s="140">
        <v>21.685766666666666</v>
      </c>
      <c r="E213" s="140"/>
    </row>
    <row r="214" spans="1:5" x14ac:dyDescent="0.3">
      <c r="A214" s="140">
        <v>3.5329999999999999</v>
      </c>
      <c r="B214" s="140">
        <v>22.021999999999998</v>
      </c>
      <c r="C214" s="140">
        <v>21.671233333333333</v>
      </c>
      <c r="D214" s="140">
        <v>21.671233333333333</v>
      </c>
      <c r="E214" s="140"/>
    </row>
    <row r="215" spans="1:5" x14ac:dyDescent="0.3">
      <c r="A215" s="140">
        <v>3.55</v>
      </c>
      <c r="B215" s="140">
        <v>22.021999999999998</v>
      </c>
      <c r="C215" s="140">
        <v>21.653666666666666</v>
      </c>
      <c r="D215" s="140">
        <v>21.653666666666666</v>
      </c>
      <c r="E215" s="140"/>
    </row>
    <row r="216" spans="1:5" x14ac:dyDescent="0.3">
      <c r="A216" s="140">
        <v>3.5670000000000002</v>
      </c>
      <c r="B216" s="140">
        <v>22.021000000000001</v>
      </c>
      <c r="C216" s="140">
        <v>21.6401</v>
      </c>
      <c r="D216" s="140">
        <v>21.6401</v>
      </c>
      <c r="E216" s="140"/>
    </row>
    <row r="217" spans="1:5" x14ac:dyDescent="0.3">
      <c r="A217" s="140">
        <v>3.5830000000000002</v>
      </c>
      <c r="B217" s="140">
        <v>22.012</v>
      </c>
      <c r="C217" s="140">
        <v>21.613566666666667</v>
      </c>
      <c r="D217" s="140">
        <v>21.613566666666667</v>
      </c>
      <c r="E217" s="140"/>
    </row>
    <row r="218" spans="1:5" x14ac:dyDescent="0.3">
      <c r="A218" s="140">
        <v>3.6</v>
      </c>
      <c r="B218" s="140">
        <v>22.001000000000001</v>
      </c>
      <c r="C218" s="140">
        <v>21.596999999999998</v>
      </c>
      <c r="D218" s="140">
        <v>21.596999999999998</v>
      </c>
      <c r="E218" s="140"/>
    </row>
    <row r="219" spans="1:5" x14ac:dyDescent="0.3">
      <c r="A219" s="140">
        <v>3.617</v>
      </c>
      <c r="B219" s="140">
        <v>22</v>
      </c>
      <c r="C219" s="140">
        <v>21.585433333333334</v>
      </c>
      <c r="D219" s="140">
        <v>21.585433333333334</v>
      </c>
      <c r="E219" s="140"/>
    </row>
    <row r="220" spans="1:5" x14ac:dyDescent="0.3">
      <c r="A220" s="140">
        <v>3.633</v>
      </c>
      <c r="B220" s="140">
        <v>21.992999999999999</v>
      </c>
      <c r="C220" s="140">
        <v>21.565900000000003</v>
      </c>
      <c r="D220" s="140">
        <v>21.565900000000003</v>
      </c>
      <c r="E220" s="140"/>
    </row>
    <row r="221" spans="1:5" x14ac:dyDescent="0.3">
      <c r="A221" s="140">
        <v>3.65</v>
      </c>
      <c r="B221" s="140">
        <v>21.992999999999999</v>
      </c>
      <c r="C221" s="140">
        <v>21.547333333333334</v>
      </c>
      <c r="D221" s="140">
        <v>21.547333333333334</v>
      </c>
      <c r="E221" s="140"/>
    </row>
    <row r="222" spans="1:5" x14ac:dyDescent="0.3">
      <c r="A222" s="140">
        <v>3.6669999999999998</v>
      </c>
      <c r="B222" s="140">
        <v>21.994</v>
      </c>
      <c r="C222" s="140">
        <v>21.537766666666666</v>
      </c>
      <c r="D222" s="140">
        <v>21.537766666666666</v>
      </c>
      <c r="E222" s="140"/>
    </row>
    <row r="223" spans="1:5" x14ac:dyDescent="0.3">
      <c r="A223" s="140">
        <v>3.6829999999999998</v>
      </c>
      <c r="B223" s="140">
        <v>21.981000000000002</v>
      </c>
      <c r="C223" s="140">
        <v>21.514233333333333</v>
      </c>
      <c r="D223" s="140">
        <v>21.514233333333333</v>
      </c>
      <c r="E223" s="140"/>
    </row>
    <row r="224" spans="1:5" x14ac:dyDescent="0.3">
      <c r="A224" s="140">
        <v>3.7</v>
      </c>
      <c r="B224" s="140">
        <v>21.98</v>
      </c>
      <c r="C224" s="140">
        <v>21.500666666666664</v>
      </c>
      <c r="D224" s="140">
        <v>21.500666666666664</v>
      </c>
      <c r="E224" s="140"/>
    </row>
    <row r="225" spans="1:5" x14ac:dyDescent="0.3">
      <c r="A225" s="140">
        <v>3.7170000000000001</v>
      </c>
      <c r="B225" s="140">
        <v>21.977</v>
      </c>
      <c r="C225" s="140">
        <v>21.491099999999999</v>
      </c>
      <c r="D225" s="140">
        <v>21.491099999999999</v>
      </c>
      <c r="E225" s="140"/>
    </row>
    <row r="226" spans="1:5" x14ac:dyDescent="0.3">
      <c r="A226" s="140">
        <v>3.7330000000000001</v>
      </c>
      <c r="B226" s="140">
        <v>21.983000000000001</v>
      </c>
      <c r="C226" s="140">
        <v>21.477566666666668</v>
      </c>
      <c r="D226" s="140">
        <v>21.477566666666668</v>
      </c>
      <c r="E226" s="140"/>
    </row>
    <row r="227" spans="1:5" x14ac:dyDescent="0.3">
      <c r="A227" s="140">
        <v>3.75</v>
      </c>
      <c r="B227" s="140">
        <v>21.977</v>
      </c>
      <c r="C227" s="140">
        <v>21.460999999999999</v>
      </c>
      <c r="D227" s="140">
        <v>21.460999999999999</v>
      </c>
      <c r="E227" s="140"/>
    </row>
    <row r="228" spans="1:5" x14ac:dyDescent="0.3">
      <c r="A228" s="140">
        <v>3.7669999999999999</v>
      </c>
      <c r="B228" s="140">
        <v>21.969000000000001</v>
      </c>
      <c r="C228" s="140">
        <v>21.444433333333333</v>
      </c>
      <c r="D228" s="140">
        <v>21.444433333333333</v>
      </c>
      <c r="E228" s="140"/>
    </row>
    <row r="229" spans="1:5" x14ac:dyDescent="0.3">
      <c r="A229" s="140">
        <v>3.7829999999999999</v>
      </c>
      <c r="B229" s="140">
        <v>21.969000000000001</v>
      </c>
      <c r="C229" s="140">
        <v>21.428899999999999</v>
      </c>
      <c r="D229" s="140">
        <v>21.428899999999999</v>
      </c>
      <c r="E229" s="140"/>
    </row>
    <row r="230" spans="1:5" x14ac:dyDescent="0.3">
      <c r="A230" s="140">
        <v>3.8</v>
      </c>
      <c r="B230" s="140">
        <v>21.962</v>
      </c>
      <c r="C230" s="140">
        <v>21.416333333333334</v>
      </c>
      <c r="D230" s="140">
        <v>21.416333333333334</v>
      </c>
      <c r="E230" s="140"/>
    </row>
    <row r="231" spans="1:5" x14ac:dyDescent="0.3">
      <c r="A231" s="140">
        <v>3.8170000000000002</v>
      </c>
      <c r="B231" s="140">
        <v>21.96</v>
      </c>
      <c r="C231" s="140">
        <v>21.395766666666667</v>
      </c>
      <c r="D231" s="140">
        <v>21.395766666666667</v>
      </c>
      <c r="E231" s="140"/>
    </row>
    <row r="232" spans="1:5" x14ac:dyDescent="0.3">
      <c r="A232" s="140">
        <v>3.8330000000000002</v>
      </c>
      <c r="B232" s="140">
        <v>21.954000000000001</v>
      </c>
      <c r="C232" s="140">
        <v>21.380233333333333</v>
      </c>
      <c r="D232" s="140">
        <v>21.380233333333333</v>
      </c>
      <c r="E232" s="140"/>
    </row>
    <row r="233" spans="1:5" x14ac:dyDescent="0.3">
      <c r="A233" s="140">
        <v>3.85</v>
      </c>
      <c r="B233" s="140">
        <v>21.957000000000001</v>
      </c>
      <c r="C233" s="140">
        <v>21.366666666666667</v>
      </c>
      <c r="D233" s="140">
        <v>21.366666666666667</v>
      </c>
      <c r="E233" s="140"/>
    </row>
    <row r="234" spans="1:5" x14ac:dyDescent="0.3">
      <c r="A234" s="140">
        <v>3.867</v>
      </c>
      <c r="B234" s="140">
        <v>21.946000000000002</v>
      </c>
      <c r="C234" s="140">
        <v>21.3461</v>
      </c>
      <c r="D234" s="140">
        <v>21.3461</v>
      </c>
      <c r="E234" s="140"/>
    </row>
    <row r="235" spans="1:5" x14ac:dyDescent="0.3">
      <c r="A235" s="140">
        <v>3.883</v>
      </c>
      <c r="B235" s="140">
        <v>21.939</v>
      </c>
      <c r="C235" s="140">
        <v>21.330566666666666</v>
      </c>
      <c r="D235" s="140">
        <v>21.330566666666666</v>
      </c>
      <c r="E235" s="140"/>
    </row>
    <row r="236" spans="1:5" x14ac:dyDescent="0.3">
      <c r="A236" s="140">
        <v>3.9</v>
      </c>
      <c r="B236" s="140">
        <v>21.936</v>
      </c>
      <c r="C236" s="140">
        <v>21.316000000000003</v>
      </c>
      <c r="D236" s="140">
        <v>21.316000000000003</v>
      </c>
      <c r="E236" s="140"/>
    </row>
    <row r="237" spans="1:5" x14ac:dyDescent="0.3">
      <c r="A237" s="140">
        <v>3.9169999999999998</v>
      </c>
      <c r="B237" s="140">
        <v>21.936</v>
      </c>
      <c r="C237" s="140">
        <v>21.302433333333333</v>
      </c>
      <c r="D237" s="140">
        <v>21.302433333333333</v>
      </c>
      <c r="E237" s="140"/>
    </row>
    <row r="238" spans="1:5" x14ac:dyDescent="0.3">
      <c r="A238" s="140">
        <v>3.9329999999999998</v>
      </c>
      <c r="B238" s="140">
        <v>21.922000000000001</v>
      </c>
      <c r="C238" s="140">
        <v>21.283899999999999</v>
      </c>
      <c r="D238" s="140">
        <v>21.283899999999999</v>
      </c>
      <c r="E238" s="140"/>
    </row>
    <row r="239" spans="1:5" x14ac:dyDescent="0.3">
      <c r="A239" s="140">
        <v>3.95</v>
      </c>
      <c r="B239" s="140">
        <v>21.911000000000001</v>
      </c>
      <c r="C239" s="140">
        <v>21.259333333333331</v>
      </c>
      <c r="D239" s="140">
        <v>21.259333333333331</v>
      </c>
      <c r="E239" s="140"/>
    </row>
    <row r="240" spans="1:5" x14ac:dyDescent="0.3">
      <c r="A240" s="140">
        <v>3.9670000000000001</v>
      </c>
      <c r="B240" s="140">
        <v>21.905999999999999</v>
      </c>
      <c r="C240" s="140">
        <v>21.238766666666667</v>
      </c>
      <c r="D240" s="140">
        <v>21.238766666666667</v>
      </c>
      <c r="E240" s="140"/>
    </row>
    <row r="241" spans="1:5" x14ac:dyDescent="0.3">
      <c r="A241" s="140">
        <v>3.9830000000000001</v>
      </c>
      <c r="B241" s="140">
        <v>21.905000000000001</v>
      </c>
      <c r="C241" s="140">
        <v>21.225233333333335</v>
      </c>
      <c r="D241" s="140">
        <v>21.225233333333335</v>
      </c>
      <c r="E241" s="140"/>
    </row>
    <row r="242" spans="1:5" x14ac:dyDescent="0.3">
      <c r="A242" s="140">
        <v>4</v>
      </c>
      <c r="B242" s="140">
        <v>21.904</v>
      </c>
      <c r="C242" s="140">
        <v>21.222666666666669</v>
      </c>
      <c r="D242" s="140">
        <v>21.222666666666669</v>
      </c>
      <c r="E242" s="140"/>
    </row>
    <row r="243" spans="1:5" x14ac:dyDescent="0.3">
      <c r="A243" s="140">
        <v>4.0170000000000003</v>
      </c>
      <c r="B243" s="140">
        <v>21.902000000000001</v>
      </c>
      <c r="C243" s="140">
        <v>21.211099999999998</v>
      </c>
      <c r="D243" s="140">
        <v>21.211099999999998</v>
      </c>
      <c r="E243" s="140"/>
    </row>
    <row r="244" spans="1:5" x14ac:dyDescent="0.3">
      <c r="A244" s="140">
        <v>4.0330000000000004</v>
      </c>
      <c r="B244" s="140">
        <v>21.893999999999998</v>
      </c>
      <c r="C244" s="140">
        <v>21.191566666666667</v>
      </c>
      <c r="D244" s="140">
        <v>21.191566666666667</v>
      </c>
      <c r="E244" s="140"/>
    </row>
    <row r="245" spans="1:5" x14ac:dyDescent="0.3">
      <c r="A245" s="140">
        <v>4.05</v>
      </c>
      <c r="B245" s="140">
        <v>21.888999999999999</v>
      </c>
      <c r="C245" s="140">
        <v>21.173999999999999</v>
      </c>
      <c r="D245" s="140">
        <v>21.173999999999999</v>
      </c>
      <c r="E245" s="140"/>
    </row>
    <row r="246" spans="1:5" x14ac:dyDescent="0.3">
      <c r="A246" s="140">
        <v>4.0670000000000002</v>
      </c>
      <c r="B246" s="140">
        <v>21.885999999999999</v>
      </c>
      <c r="C246" s="140">
        <v>21.154433333333333</v>
      </c>
      <c r="D246" s="140">
        <v>21.154433333333333</v>
      </c>
      <c r="E246" s="140"/>
    </row>
    <row r="247" spans="1:5" x14ac:dyDescent="0.3">
      <c r="A247" s="140">
        <v>4.0830000000000002</v>
      </c>
      <c r="B247" s="140">
        <v>21.879000000000001</v>
      </c>
      <c r="C247" s="140">
        <v>21.136900000000001</v>
      </c>
      <c r="D247" s="140">
        <v>21.136900000000001</v>
      </c>
      <c r="E247" s="140"/>
    </row>
    <row r="248" spans="1:5" x14ac:dyDescent="0.3">
      <c r="A248" s="140">
        <v>4.0999999999999996</v>
      </c>
      <c r="B248" s="140">
        <v>21.876000000000001</v>
      </c>
      <c r="C248" s="140">
        <v>21.133333333333333</v>
      </c>
      <c r="D248" s="140">
        <v>21.133333333333333</v>
      </c>
      <c r="E248" s="140"/>
    </row>
    <row r="249" spans="1:5" x14ac:dyDescent="0.3">
      <c r="A249" s="140">
        <v>4.117</v>
      </c>
      <c r="B249" s="140">
        <v>21.87</v>
      </c>
      <c r="C249" s="140">
        <v>21.107766666666667</v>
      </c>
      <c r="D249" s="140">
        <v>21.107766666666667</v>
      </c>
      <c r="E249" s="140"/>
    </row>
    <row r="250" spans="1:5" x14ac:dyDescent="0.3">
      <c r="A250" s="140">
        <v>4.133</v>
      </c>
      <c r="B250" s="140">
        <v>21.864000000000001</v>
      </c>
      <c r="C250" s="140">
        <v>21.096233333333334</v>
      </c>
      <c r="D250" s="140">
        <v>21.096233333333334</v>
      </c>
      <c r="E250" s="140"/>
    </row>
    <row r="251" spans="1:5" x14ac:dyDescent="0.3">
      <c r="A251" s="140">
        <v>4.1500000000000004</v>
      </c>
      <c r="B251" s="140">
        <v>21.872</v>
      </c>
      <c r="C251" s="140">
        <v>21.084666666666667</v>
      </c>
      <c r="D251" s="140">
        <v>21.084666666666667</v>
      </c>
      <c r="E251" s="140"/>
    </row>
    <row r="252" spans="1:5" x14ac:dyDescent="0.3">
      <c r="A252" s="140">
        <v>4.1669999999999998</v>
      </c>
      <c r="B252" s="140">
        <v>21.863</v>
      </c>
      <c r="C252" s="140">
        <v>21.065100000000001</v>
      </c>
      <c r="D252" s="140">
        <v>21.065100000000001</v>
      </c>
      <c r="E252" s="140"/>
    </row>
    <row r="253" spans="1:5" x14ac:dyDescent="0.3">
      <c r="A253" s="140">
        <v>4.1829999999999998</v>
      </c>
      <c r="B253" s="140">
        <v>21.853000000000002</v>
      </c>
      <c r="C253" s="140">
        <v>21.048566666666666</v>
      </c>
      <c r="D253" s="140">
        <v>21.048566666666666</v>
      </c>
      <c r="E253" s="140"/>
    </row>
    <row r="254" spans="1:5" x14ac:dyDescent="0.3">
      <c r="A254" s="140">
        <v>4.2</v>
      </c>
      <c r="B254" s="140">
        <v>21.855</v>
      </c>
      <c r="C254" s="140">
        <v>21.035999999999998</v>
      </c>
      <c r="D254" s="140">
        <v>21.035999999999998</v>
      </c>
      <c r="E254" s="140"/>
    </row>
    <row r="255" spans="1:5" x14ac:dyDescent="0.3">
      <c r="A255" s="140">
        <v>4.2169999999999996</v>
      </c>
      <c r="B255" s="140">
        <v>21.844999999999999</v>
      </c>
      <c r="C255" s="140">
        <v>21.020433333333333</v>
      </c>
      <c r="D255" s="140">
        <v>21.020433333333333</v>
      </c>
      <c r="E255" s="140"/>
    </row>
    <row r="256" spans="1:5" x14ac:dyDescent="0.3">
      <c r="A256" s="140">
        <v>4.2329999999999997</v>
      </c>
      <c r="B256" s="140">
        <v>21.85</v>
      </c>
      <c r="C256" s="140">
        <v>21.008899999999997</v>
      </c>
      <c r="D256" s="140">
        <v>21.008899999999997</v>
      </c>
      <c r="E256" s="140"/>
    </row>
    <row r="257" spans="1:5" x14ac:dyDescent="0.3">
      <c r="A257" s="140">
        <v>4.25</v>
      </c>
      <c r="B257" s="140">
        <v>21.844000000000001</v>
      </c>
      <c r="C257" s="140">
        <v>20.990333333333336</v>
      </c>
      <c r="D257" s="140">
        <v>20.990333333333336</v>
      </c>
      <c r="E257" s="140"/>
    </row>
    <row r="258" spans="1:5" x14ac:dyDescent="0.3">
      <c r="A258" s="140">
        <v>4.2670000000000003</v>
      </c>
      <c r="B258" s="140">
        <v>21.834</v>
      </c>
      <c r="C258" s="140">
        <v>20.971766666666667</v>
      </c>
      <c r="D258" s="140">
        <v>20.971766666666667</v>
      </c>
      <c r="E258" s="140"/>
    </row>
    <row r="259" spans="1:5" x14ac:dyDescent="0.3">
      <c r="A259" s="140">
        <v>4.2830000000000004</v>
      </c>
      <c r="B259" s="140">
        <v>21.827999999999999</v>
      </c>
      <c r="C259" s="140">
        <v>20.946233333333332</v>
      </c>
      <c r="D259" s="140">
        <v>20.946233333333332</v>
      </c>
      <c r="E259" s="140"/>
    </row>
    <row r="260" spans="1:5" x14ac:dyDescent="0.3">
      <c r="A260" s="140">
        <v>4.3</v>
      </c>
      <c r="B260" s="140">
        <v>21.821999999999999</v>
      </c>
      <c r="C260" s="140">
        <v>20.938666666666666</v>
      </c>
      <c r="D260" s="140">
        <v>20.938666666666666</v>
      </c>
      <c r="E260" s="140"/>
    </row>
    <row r="261" spans="1:5" x14ac:dyDescent="0.3">
      <c r="A261" s="140">
        <v>4.3170000000000002</v>
      </c>
      <c r="B261" s="140">
        <v>21.824999999999999</v>
      </c>
      <c r="C261" s="140">
        <v>20.928100000000001</v>
      </c>
      <c r="D261" s="140">
        <v>20.928100000000001</v>
      </c>
      <c r="E261" s="140"/>
    </row>
    <row r="262" spans="1:5" x14ac:dyDescent="0.3">
      <c r="A262" s="140">
        <v>4.3330000000000002</v>
      </c>
      <c r="B262" s="140">
        <v>21.824000000000002</v>
      </c>
      <c r="C262" s="140">
        <v>20.914566666666669</v>
      </c>
      <c r="D262" s="140">
        <v>20.914566666666669</v>
      </c>
      <c r="E262" s="140"/>
    </row>
    <row r="263" spans="1:5" x14ac:dyDescent="0.3">
      <c r="A263" s="140">
        <v>4.3499999999999996</v>
      </c>
      <c r="B263" s="140">
        <v>21.812000000000001</v>
      </c>
      <c r="C263" s="140">
        <v>20.891000000000002</v>
      </c>
      <c r="D263" s="140">
        <v>20.891000000000002</v>
      </c>
      <c r="E263" s="140"/>
    </row>
    <row r="264" spans="1:5" x14ac:dyDescent="0.3">
      <c r="A264" s="140">
        <v>4.367</v>
      </c>
      <c r="B264" s="140">
        <v>21.815000000000001</v>
      </c>
      <c r="C264" s="140">
        <v>20.877433333333332</v>
      </c>
      <c r="D264" s="140">
        <v>20.877433333333332</v>
      </c>
      <c r="E264" s="140"/>
    </row>
    <row r="265" spans="1:5" x14ac:dyDescent="0.3">
      <c r="A265" s="140">
        <v>4.383</v>
      </c>
      <c r="B265" s="140">
        <v>21.815000000000001</v>
      </c>
      <c r="C265" s="140">
        <v>20.870899999999999</v>
      </c>
      <c r="D265" s="140">
        <v>20.870899999999999</v>
      </c>
      <c r="E265" s="140"/>
    </row>
    <row r="266" spans="1:5" x14ac:dyDescent="0.3">
      <c r="A266" s="140">
        <v>4.4000000000000004</v>
      </c>
      <c r="B266" s="140">
        <v>21.797999999999998</v>
      </c>
      <c r="C266" s="140">
        <v>20.848333333333333</v>
      </c>
      <c r="D266" s="140">
        <v>20.848333333333333</v>
      </c>
      <c r="E266" s="140"/>
    </row>
    <row r="267" spans="1:5" x14ac:dyDescent="0.3">
      <c r="A267" s="140">
        <v>4.4169999999999998</v>
      </c>
      <c r="B267" s="140">
        <v>21.797000000000001</v>
      </c>
      <c r="C267" s="140">
        <v>20.831766666666667</v>
      </c>
      <c r="D267" s="140">
        <v>20.831766666666667</v>
      </c>
      <c r="E267" s="140"/>
    </row>
    <row r="268" spans="1:5" x14ac:dyDescent="0.3">
      <c r="A268" s="140">
        <v>4.4329999999999998</v>
      </c>
      <c r="B268" s="140">
        <v>21.792999999999999</v>
      </c>
      <c r="C268" s="140">
        <v>20.813233333333333</v>
      </c>
      <c r="D268" s="140">
        <v>20.813233333333333</v>
      </c>
      <c r="E268" s="140"/>
    </row>
    <row r="269" spans="1:5" x14ac:dyDescent="0.3">
      <c r="A269" s="140">
        <v>4.45</v>
      </c>
      <c r="B269" s="140">
        <v>21.783999999999999</v>
      </c>
      <c r="C269" s="140">
        <v>20.791666666666668</v>
      </c>
      <c r="D269" s="140">
        <v>20.791666666666668</v>
      </c>
      <c r="E269" s="140"/>
    </row>
    <row r="270" spans="1:5" x14ac:dyDescent="0.3">
      <c r="A270" s="140">
        <v>4.4669999999999996</v>
      </c>
      <c r="B270" s="140">
        <v>21.776</v>
      </c>
      <c r="C270" s="140">
        <v>20.781099999999999</v>
      </c>
      <c r="D270" s="140">
        <v>20.781099999999999</v>
      </c>
      <c r="E270" s="140"/>
    </row>
    <row r="271" spans="1:5" x14ac:dyDescent="0.3">
      <c r="A271" s="140">
        <v>4.4829999999999997</v>
      </c>
      <c r="B271" s="140">
        <v>21.779</v>
      </c>
      <c r="C271" s="140">
        <v>20.768566666666665</v>
      </c>
      <c r="D271" s="140">
        <v>20.768566666666665</v>
      </c>
      <c r="E271" s="140"/>
    </row>
    <row r="272" spans="1:5" x14ac:dyDescent="0.3">
      <c r="A272" s="140">
        <v>4.5</v>
      </c>
      <c r="B272" s="140">
        <v>21.777000000000001</v>
      </c>
      <c r="C272" s="140">
        <v>20.753</v>
      </c>
      <c r="D272" s="140">
        <v>20.753</v>
      </c>
      <c r="E272" s="140"/>
    </row>
    <row r="273" spans="1:5" x14ac:dyDescent="0.3">
      <c r="A273" s="140">
        <v>4.5170000000000003</v>
      </c>
      <c r="B273" s="140">
        <v>21.766999999999999</v>
      </c>
      <c r="C273" s="140">
        <v>20.734433333333335</v>
      </c>
      <c r="D273" s="140">
        <v>20.734433333333335</v>
      </c>
      <c r="E273" s="140"/>
    </row>
    <row r="274" spans="1:5" x14ac:dyDescent="0.3">
      <c r="A274" s="140">
        <v>4.5330000000000004</v>
      </c>
      <c r="B274" s="140">
        <v>21.771000000000001</v>
      </c>
      <c r="C274" s="140">
        <v>20.7239</v>
      </c>
      <c r="D274" s="140">
        <v>20.7239</v>
      </c>
      <c r="E274" s="140"/>
    </row>
    <row r="275" spans="1:5" x14ac:dyDescent="0.3">
      <c r="A275" s="140">
        <v>4.55</v>
      </c>
      <c r="B275" s="140">
        <v>21.763000000000002</v>
      </c>
      <c r="C275" s="140">
        <v>20.710333333333331</v>
      </c>
      <c r="D275" s="140">
        <v>20.710333333333331</v>
      </c>
      <c r="E275" s="140"/>
    </row>
    <row r="276" spans="1:5" x14ac:dyDescent="0.3">
      <c r="A276" s="140">
        <v>4.5670000000000002</v>
      </c>
      <c r="B276" s="140">
        <v>21.759</v>
      </c>
      <c r="C276" s="140">
        <v>20.689766666666664</v>
      </c>
      <c r="D276" s="140">
        <v>20.689766666666664</v>
      </c>
      <c r="E276" s="140"/>
    </row>
    <row r="277" spans="1:5" x14ac:dyDescent="0.3">
      <c r="A277" s="140">
        <v>4.5830000000000002</v>
      </c>
      <c r="B277" s="140">
        <v>21.748999999999999</v>
      </c>
      <c r="C277" s="140">
        <v>20.671233333333333</v>
      </c>
      <c r="D277" s="140">
        <v>20.671233333333333</v>
      </c>
      <c r="E277" s="140"/>
    </row>
    <row r="278" spans="1:5" x14ac:dyDescent="0.3">
      <c r="A278" s="140">
        <v>4.5999999999999996</v>
      </c>
      <c r="B278" s="140">
        <v>21.748000000000001</v>
      </c>
      <c r="C278" s="140">
        <v>20.652666666666669</v>
      </c>
      <c r="D278" s="140">
        <v>20.652666666666669</v>
      </c>
      <c r="E278" s="140"/>
    </row>
    <row r="279" spans="1:5" x14ac:dyDescent="0.3">
      <c r="A279" s="140">
        <v>4.617</v>
      </c>
      <c r="B279" s="140">
        <v>21.742999999999999</v>
      </c>
      <c r="C279" s="140">
        <v>20.639099999999999</v>
      </c>
      <c r="D279" s="140">
        <v>20.639099999999999</v>
      </c>
      <c r="E279" s="140"/>
    </row>
    <row r="280" spans="1:5" x14ac:dyDescent="0.3">
      <c r="A280" s="140">
        <v>4.633</v>
      </c>
      <c r="B280" s="140">
        <v>21.736999999999998</v>
      </c>
      <c r="C280" s="140">
        <v>20.625566666666668</v>
      </c>
      <c r="D280" s="140">
        <v>20.625566666666668</v>
      </c>
      <c r="E280" s="140"/>
    </row>
    <row r="281" spans="1:5" x14ac:dyDescent="0.3">
      <c r="A281" s="140">
        <v>4.6500000000000004</v>
      </c>
      <c r="B281" s="140">
        <v>21.734000000000002</v>
      </c>
      <c r="C281" s="140">
        <v>20.608000000000001</v>
      </c>
      <c r="D281" s="140">
        <v>20.608000000000001</v>
      </c>
      <c r="E281" s="140"/>
    </row>
    <row r="282" spans="1:5" x14ac:dyDescent="0.3">
      <c r="A282" s="140">
        <v>4.6669999999999998</v>
      </c>
      <c r="B282" s="140">
        <v>21.731999999999999</v>
      </c>
      <c r="C282" s="140">
        <v>20.599433333333334</v>
      </c>
      <c r="D282" s="140">
        <v>20.599433333333334</v>
      </c>
      <c r="E282" s="140"/>
    </row>
    <row r="283" spans="1:5" x14ac:dyDescent="0.3">
      <c r="A283" s="140">
        <v>4.6829999999999998</v>
      </c>
      <c r="B283" s="140">
        <v>21.731000000000002</v>
      </c>
      <c r="C283" s="140">
        <v>20.581900000000001</v>
      </c>
      <c r="D283" s="140">
        <v>20.581900000000001</v>
      </c>
      <c r="E283" s="140"/>
    </row>
    <row r="284" spans="1:5" x14ac:dyDescent="0.3">
      <c r="A284" s="140">
        <v>4.7</v>
      </c>
      <c r="B284" s="140">
        <v>21.719000000000001</v>
      </c>
      <c r="C284" s="140">
        <v>20.569333333333333</v>
      </c>
      <c r="D284" s="140">
        <v>20.569333333333333</v>
      </c>
      <c r="E284" s="140"/>
    </row>
    <row r="285" spans="1:5" x14ac:dyDescent="0.3">
      <c r="A285" s="140">
        <v>4.7169999999999996</v>
      </c>
      <c r="B285" s="140">
        <v>21.713999999999999</v>
      </c>
      <c r="C285" s="140">
        <v>20.548766666666666</v>
      </c>
      <c r="D285" s="140">
        <v>20.548766666666666</v>
      </c>
      <c r="E285" s="140"/>
    </row>
    <row r="286" spans="1:5" x14ac:dyDescent="0.3">
      <c r="A286" s="140">
        <v>4.7329999999999997</v>
      </c>
      <c r="B286" s="140">
        <v>21.707999999999998</v>
      </c>
      <c r="C286" s="140">
        <v>20.526233333333334</v>
      </c>
      <c r="D286" s="140">
        <v>20.526233333333334</v>
      </c>
      <c r="E286" s="140"/>
    </row>
    <row r="287" spans="1:5" x14ac:dyDescent="0.3">
      <c r="A287" s="140">
        <v>4.75</v>
      </c>
      <c r="B287" s="140">
        <v>21.7</v>
      </c>
      <c r="C287" s="140">
        <v>20.513666666666666</v>
      </c>
      <c r="D287" s="140">
        <v>20.513666666666666</v>
      </c>
      <c r="E287" s="140"/>
    </row>
    <row r="288" spans="1:5" x14ac:dyDescent="0.3">
      <c r="A288" s="140">
        <v>4.7670000000000003</v>
      </c>
      <c r="B288" s="140">
        <v>21.707000000000001</v>
      </c>
      <c r="C288" s="140">
        <v>20.5061</v>
      </c>
      <c r="D288" s="140">
        <v>20.5061</v>
      </c>
      <c r="E288" s="140"/>
    </row>
    <row r="289" spans="1:5" x14ac:dyDescent="0.3">
      <c r="A289" s="140">
        <v>4.7830000000000004</v>
      </c>
      <c r="B289" s="140">
        <v>21.696000000000002</v>
      </c>
      <c r="C289" s="140">
        <v>20.487566666666666</v>
      </c>
      <c r="D289" s="140">
        <v>20.487566666666666</v>
      </c>
      <c r="E289" s="140"/>
    </row>
    <row r="290" spans="1:5" x14ac:dyDescent="0.3">
      <c r="A290" s="140">
        <v>4.8</v>
      </c>
      <c r="B290" s="140">
        <v>21.693999999999999</v>
      </c>
      <c r="C290" s="140">
        <v>20.475000000000001</v>
      </c>
      <c r="D290" s="140">
        <v>20.475000000000001</v>
      </c>
      <c r="E290" s="140"/>
    </row>
    <row r="291" spans="1:5" x14ac:dyDescent="0.3">
      <c r="A291" s="140">
        <v>4.8170000000000002</v>
      </c>
      <c r="B291" s="140">
        <v>21.69</v>
      </c>
      <c r="C291" s="140">
        <v>20.458433333333332</v>
      </c>
      <c r="D291" s="140">
        <v>20.458433333333332</v>
      </c>
      <c r="E291" s="140"/>
    </row>
    <row r="292" spans="1:5" x14ac:dyDescent="0.3">
      <c r="A292" s="140">
        <v>4.8330000000000002</v>
      </c>
      <c r="B292" s="140">
        <v>21.686</v>
      </c>
      <c r="C292" s="140">
        <v>20.451899999999998</v>
      </c>
      <c r="D292" s="140">
        <v>20.451899999999998</v>
      </c>
      <c r="E292" s="140"/>
    </row>
    <row r="293" spans="1:5" x14ac:dyDescent="0.3">
      <c r="A293" s="140">
        <v>4.8499999999999996</v>
      </c>
      <c r="B293" s="140">
        <v>21.672999999999998</v>
      </c>
      <c r="C293" s="140">
        <v>20.422333333333334</v>
      </c>
      <c r="D293" s="140">
        <v>20.422333333333334</v>
      </c>
      <c r="E293" s="140"/>
    </row>
    <row r="294" spans="1:5" x14ac:dyDescent="0.3">
      <c r="A294" s="140">
        <v>4.867</v>
      </c>
      <c r="B294" s="140">
        <v>21.664999999999999</v>
      </c>
      <c r="C294" s="140">
        <v>20.404766666666667</v>
      </c>
      <c r="D294" s="140">
        <v>20.404766666666667</v>
      </c>
      <c r="E294" s="140"/>
    </row>
    <row r="295" spans="1:5" x14ac:dyDescent="0.3">
      <c r="A295" s="140">
        <v>4.883</v>
      </c>
      <c r="B295" s="140">
        <v>21.672000000000001</v>
      </c>
      <c r="C295" s="140">
        <v>20.395233333333334</v>
      </c>
      <c r="D295" s="140">
        <v>20.395233333333334</v>
      </c>
      <c r="E295" s="140"/>
    </row>
    <row r="296" spans="1:5" x14ac:dyDescent="0.3">
      <c r="A296" s="140">
        <v>4.9000000000000004</v>
      </c>
      <c r="B296" s="140">
        <v>21.663</v>
      </c>
      <c r="C296" s="140">
        <v>20.380666666666666</v>
      </c>
      <c r="D296" s="140">
        <v>20.380666666666666</v>
      </c>
      <c r="E296" s="140"/>
    </row>
    <row r="297" spans="1:5" x14ac:dyDescent="0.3">
      <c r="A297" s="140">
        <v>4.9169999999999998</v>
      </c>
      <c r="B297" s="140">
        <v>21.661999999999999</v>
      </c>
      <c r="C297" s="140">
        <v>20.364099999999997</v>
      </c>
      <c r="D297" s="140">
        <v>20.364099999999997</v>
      </c>
      <c r="E297" s="140"/>
    </row>
    <row r="298" spans="1:5" x14ac:dyDescent="0.3">
      <c r="A298" s="140">
        <v>4.9329999999999998</v>
      </c>
      <c r="B298" s="140">
        <v>21.658999999999999</v>
      </c>
      <c r="C298" s="140">
        <v>20.357566666666663</v>
      </c>
      <c r="D298" s="140">
        <v>20.357566666666663</v>
      </c>
      <c r="E298" s="140"/>
    </row>
    <row r="299" spans="1:5" x14ac:dyDescent="0.3">
      <c r="A299" s="140">
        <v>4.95</v>
      </c>
      <c r="B299" s="140">
        <v>21.654</v>
      </c>
      <c r="C299" s="140">
        <v>20.344000000000001</v>
      </c>
      <c r="D299" s="140">
        <v>20.344000000000001</v>
      </c>
      <c r="E299" s="140"/>
    </row>
    <row r="300" spans="1:5" x14ac:dyDescent="0.3">
      <c r="A300" s="140">
        <v>4.9669999999999996</v>
      </c>
      <c r="B300" s="140">
        <v>21.655999999999999</v>
      </c>
      <c r="C300" s="140">
        <v>20.324433333333332</v>
      </c>
      <c r="D300" s="140">
        <v>20.324433333333332</v>
      </c>
      <c r="E300" s="140"/>
    </row>
    <row r="301" spans="1:5" x14ac:dyDescent="0.3">
      <c r="A301" s="140">
        <v>4.9829999999999997</v>
      </c>
      <c r="B301" s="140">
        <v>21.645</v>
      </c>
      <c r="C301" s="140">
        <v>20.305900000000001</v>
      </c>
      <c r="D301" s="140">
        <v>20.305900000000001</v>
      </c>
      <c r="E301" s="140"/>
    </row>
    <row r="302" spans="1:5" x14ac:dyDescent="0.3">
      <c r="A302" s="140">
        <v>5</v>
      </c>
      <c r="B302" s="140">
        <v>21.638000000000002</v>
      </c>
      <c r="C302" s="140">
        <v>20.289333333333332</v>
      </c>
      <c r="D302" s="140">
        <v>20.289333333333332</v>
      </c>
      <c r="E302" s="140"/>
    </row>
    <row r="303" spans="1:5" x14ac:dyDescent="0.3">
      <c r="A303" s="140">
        <v>5.0170000000000003</v>
      </c>
      <c r="B303" s="140">
        <v>21.634</v>
      </c>
      <c r="C303" s="140">
        <v>20.275766666666669</v>
      </c>
      <c r="D303" s="140">
        <v>20.275766666666669</v>
      </c>
      <c r="E303" s="140"/>
    </row>
    <row r="304" spans="1:5" x14ac:dyDescent="0.3">
      <c r="A304" s="140">
        <v>5.0330000000000004</v>
      </c>
      <c r="B304" s="140">
        <v>21.629000000000001</v>
      </c>
      <c r="C304" s="140">
        <v>20.260233333333336</v>
      </c>
      <c r="D304" s="140">
        <v>20.260233333333336</v>
      </c>
      <c r="E304" s="140"/>
    </row>
    <row r="305" spans="1:5" x14ac:dyDescent="0.3">
      <c r="A305" s="140">
        <v>5.05</v>
      </c>
      <c r="B305" s="140">
        <v>21.62</v>
      </c>
      <c r="C305" s="140">
        <v>20.233666666666668</v>
      </c>
      <c r="D305" s="140">
        <v>20.233666666666668</v>
      </c>
      <c r="E305" s="140"/>
    </row>
    <row r="306" spans="1:5" x14ac:dyDescent="0.3">
      <c r="A306" s="140">
        <v>5.0670000000000002</v>
      </c>
      <c r="B306" s="140">
        <v>21.603000000000002</v>
      </c>
      <c r="C306" s="140">
        <v>20.217099999999999</v>
      </c>
      <c r="D306" s="140">
        <v>20.217099999999999</v>
      </c>
      <c r="E306" s="140"/>
    </row>
    <row r="307" spans="1:5" x14ac:dyDescent="0.3">
      <c r="A307" s="140">
        <v>5.0830000000000002</v>
      </c>
      <c r="B307" s="140">
        <v>21.606000000000002</v>
      </c>
      <c r="C307" s="140">
        <v>20.206566666666667</v>
      </c>
      <c r="D307" s="140">
        <v>20.206566666666667</v>
      </c>
      <c r="E307" s="140"/>
    </row>
    <row r="308" spans="1:5" x14ac:dyDescent="0.3">
      <c r="A308" s="140">
        <v>5.0999999999999996</v>
      </c>
      <c r="B308" s="140">
        <v>21.606000000000002</v>
      </c>
      <c r="C308" s="140">
        <v>20.192999999999998</v>
      </c>
      <c r="D308" s="140">
        <v>20.192999999999998</v>
      </c>
      <c r="E308" s="140"/>
    </row>
    <row r="309" spans="1:5" x14ac:dyDescent="0.3">
      <c r="A309" s="140">
        <v>5.117</v>
      </c>
      <c r="B309" s="140">
        <v>21.605</v>
      </c>
      <c r="C309" s="140">
        <v>20.174433333333333</v>
      </c>
      <c r="D309" s="140">
        <v>20.174433333333333</v>
      </c>
      <c r="E309" s="140"/>
    </row>
    <row r="310" spans="1:5" x14ac:dyDescent="0.3">
      <c r="A310" s="140">
        <v>5.133</v>
      </c>
      <c r="B310" s="140">
        <v>21.599</v>
      </c>
      <c r="C310" s="140">
        <v>20.1629</v>
      </c>
      <c r="D310" s="140">
        <v>20.1629</v>
      </c>
      <c r="E310" s="140"/>
    </row>
    <row r="311" spans="1:5" x14ac:dyDescent="0.3">
      <c r="A311" s="140">
        <v>5.15</v>
      </c>
      <c r="B311" s="140">
        <v>21.593</v>
      </c>
      <c r="C311" s="140">
        <v>20.148333333333333</v>
      </c>
      <c r="D311" s="140">
        <v>20.148333333333333</v>
      </c>
      <c r="E311" s="140"/>
    </row>
    <row r="312" spans="1:5" x14ac:dyDescent="0.3">
      <c r="A312" s="140">
        <v>5.1669999999999998</v>
      </c>
      <c r="B312" s="140">
        <v>21.577000000000002</v>
      </c>
      <c r="C312" s="140">
        <v>20.122766666666667</v>
      </c>
      <c r="D312" s="140">
        <v>20.122766666666667</v>
      </c>
      <c r="E312" s="140"/>
    </row>
    <row r="313" spans="1:5" x14ac:dyDescent="0.3">
      <c r="A313" s="140">
        <v>5.1829999999999998</v>
      </c>
      <c r="B313" s="140">
        <v>21.58</v>
      </c>
      <c r="C313" s="140">
        <v>20.113233333333334</v>
      </c>
      <c r="D313" s="140">
        <v>20.113233333333334</v>
      </c>
      <c r="E313" s="140"/>
    </row>
    <row r="314" spans="1:5" x14ac:dyDescent="0.3">
      <c r="A314" s="140">
        <v>5.2</v>
      </c>
      <c r="B314" s="140">
        <v>21.571999999999999</v>
      </c>
      <c r="C314" s="140">
        <v>20.096666666666668</v>
      </c>
      <c r="D314" s="140">
        <v>20.096666666666668</v>
      </c>
      <c r="E314" s="140"/>
    </row>
    <row r="315" spans="1:5" x14ac:dyDescent="0.3">
      <c r="A315" s="140">
        <v>5.2169999999999996</v>
      </c>
      <c r="B315" s="140">
        <v>21.565000000000001</v>
      </c>
      <c r="C315" s="140">
        <v>20.081099999999999</v>
      </c>
      <c r="D315" s="140">
        <v>20.081099999999999</v>
      </c>
      <c r="E315" s="140"/>
    </row>
    <row r="316" spans="1:5" x14ac:dyDescent="0.3">
      <c r="A316" s="140">
        <v>5.2329999999999997</v>
      </c>
      <c r="B316" s="140">
        <v>21.565000000000001</v>
      </c>
      <c r="C316" s="140">
        <v>20.065566666666665</v>
      </c>
      <c r="D316" s="140">
        <v>20.065566666666665</v>
      </c>
      <c r="E316" s="140"/>
    </row>
    <row r="317" spans="1:5" x14ac:dyDescent="0.3">
      <c r="A317" s="140">
        <v>5.25</v>
      </c>
      <c r="B317" s="140">
        <v>21.556000000000001</v>
      </c>
      <c r="C317" s="140">
        <v>20.047999999999998</v>
      </c>
      <c r="D317" s="140">
        <v>20.047999999999998</v>
      </c>
      <c r="E317" s="140"/>
    </row>
    <row r="318" spans="1:5" x14ac:dyDescent="0.3">
      <c r="A318" s="140">
        <v>5.2670000000000003</v>
      </c>
      <c r="B318" s="140">
        <v>21.552</v>
      </c>
      <c r="C318" s="140">
        <v>20.026433333333333</v>
      </c>
      <c r="D318" s="140">
        <v>20.026433333333333</v>
      </c>
      <c r="E318" s="140"/>
    </row>
    <row r="319" spans="1:5" x14ac:dyDescent="0.3">
      <c r="A319" s="140">
        <v>5.2830000000000004</v>
      </c>
      <c r="B319" s="140">
        <v>21.544</v>
      </c>
      <c r="C319" s="140">
        <v>20.014899999999997</v>
      </c>
      <c r="D319" s="140">
        <v>20.014899999999997</v>
      </c>
      <c r="E319" s="140"/>
    </row>
    <row r="320" spans="1:5" x14ac:dyDescent="0.3">
      <c r="A320" s="140">
        <v>5.3</v>
      </c>
      <c r="B320" s="140">
        <v>21.536999999999999</v>
      </c>
      <c r="C320" s="140">
        <v>20.002333333333333</v>
      </c>
      <c r="D320" s="140">
        <v>20.002333333333333</v>
      </c>
      <c r="E320" s="140"/>
    </row>
    <row r="321" spans="1:5" x14ac:dyDescent="0.3">
      <c r="A321" s="140">
        <v>5.3170000000000002</v>
      </c>
      <c r="B321" s="140">
        <v>21.539000000000001</v>
      </c>
      <c r="C321" s="140">
        <v>19.989766666666668</v>
      </c>
      <c r="D321" s="140">
        <v>19.989766666666668</v>
      </c>
      <c r="E321" s="140"/>
    </row>
    <row r="322" spans="1:5" x14ac:dyDescent="0.3">
      <c r="A322" s="140">
        <v>5.3330000000000002</v>
      </c>
      <c r="B322" s="140">
        <v>21.535</v>
      </c>
      <c r="C322" s="140">
        <v>19.976233333333333</v>
      </c>
      <c r="D322" s="140">
        <v>19.976233333333333</v>
      </c>
      <c r="E322" s="140"/>
    </row>
    <row r="323" spans="1:5" x14ac:dyDescent="0.3">
      <c r="A323" s="140">
        <v>5.35</v>
      </c>
      <c r="B323" s="140">
        <v>21.524000000000001</v>
      </c>
      <c r="C323" s="140">
        <v>19.956666666666667</v>
      </c>
      <c r="D323" s="140">
        <v>19.956666666666667</v>
      </c>
      <c r="E323" s="140"/>
    </row>
    <row r="324" spans="1:5" x14ac:dyDescent="0.3">
      <c r="A324" s="140">
        <v>5.367</v>
      </c>
      <c r="B324" s="140">
        <v>21.521999999999998</v>
      </c>
      <c r="C324" s="140">
        <v>19.9421</v>
      </c>
      <c r="D324" s="140">
        <v>19.9421</v>
      </c>
      <c r="E324" s="140"/>
    </row>
    <row r="325" spans="1:5" x14ac:dyDescent="0.3">
      <c r="A325" s="140">
        <v>5.383</v>
      </c>
      <c r="B325" s="140">
        <v>21.513000000000002</v>
      </c>
      <c r="C325" s="140">
        <v>19.930566666666667</v>
      </c>
      <c r="D325" s="140">
        <v>19.930566666666667</v>
      </c>
      <c r="E325" s="140"/>
    </row>
    <row r="326" spans="1:5" x14ac:dyDescent="0.3">
      <c r="A326" s="140">
        <v>5.4</v>
      </c>
      <c r="B326" s="140">
        <v>21.515999999999998</v>
      </c>
      <c r="C326" s="140">
        <v>19.914999999999999</v>
      </c>
      <c r="D326" s="140">
        <v>19.914999999999999</v>
      </c>
      <c r="E326" s="140"/>
    </row>
    <row r="327" spans="1:5" x14ac:dyDescent="0.3">
      <c r="A327" s="140">
        <v>5.4169999999999998</v>
      </c>
      <c r="B327" s="140">
        <v>21.512</v>
      </c>
      <c r="C327" s="140">
        <v>19.898433333333333</v>
      </c>
      <c r="D327" s="140">
        <v>19.898433333333333</v>
      </c>
      <c r="E327" s="140"/>
    </row>
    <row r="328" spans="1:5" x14ac:dyDescent="0.3">
      <c r="A328" s="140">
        <v>5.4329999999999998</v>
      </c>
      <c r="B328" s="140">
        <v>21.504000000000001</v>
      </c>
      <c r="C328" s="140">
        <v>19.8779</v>
      </c>
      <c r="D328" s="140">
        <v>19.8779</v>
      </c>
      <c r="E328" s="140"/>
    </row>
    <row r="329" spans="1:5" x14ac:dyDescent="0.3">
      <c r="A329" s="140">
        <v>5.45</v>
      </c>
      <c r="B329" s="140">
        <v>21.481999999999999</v>
      </c>
      <c r="C329" s="140">
        <v>19.844333333333331</v>
      </c>
      <c r="D329" s="140">
        <v>19.844333333333331</v>
      </c>
      <c r="E329" s="140"/>
    </row>
    <row r="330" spans="1:5" x14ac:dyDescent="0.3">
      <c r="A330" s="140">
        <v>5.4669999999999996</v>
      </c>
      <c r="B330" s="140">
        <v>21.475000000000001</v>
      </c>
      <c r="C330" s="140">
        <v>19.829766666666668</v>
      </c>
      <c r="D330" s="140">
        <v>19.829766666666668</v>
      </c>
      <c r="E330" s="140"/>
    </row>
    <row r="331" spans="1:5" x14ac:dyDescent="0.3">
      <c r="A331" s="140">
        <v>5.4829999999999997</v>
      </c>
      <c r="B331" s="140">
        <v>21.48</v>
      </c>
      <c r="C331" s="140">
        <v>19.827233333333336</v>
      </c>
      <c r="D331" s="140">
        <v>19.827233333333336</v>
      </c>
      <c r="E331" s="140"/>
    </row>
    <row r="332" spans="1:5" x14ac:dyDescent="0.3">
      <c r="A332" s="140">
        <v>5.5</v>
      </c>
      <c r="B332" s="140">
        <v>21.478000000000002</v>
      </c>
      <c r="C332" s="140">
        <v>19.814666666666668</v>
      </c>
      <c r="D332" s="140">
        <v>19.814666666666668</v>
      </c>
      <c r="E332" s="140"/>
    </row>
    <row r="333" spans="1:5" x14ac:dyDescent="0.3">
      <c r="A333" s="140">
        <v>5.5170000000000003</v>
      </c>
      <c r="B333" s="140">
        <v>21.471</v>
      </c>
      <c r="C333" s="140">
        <v>19.7911</v>
      </c>
      <c r="D333" s="140">
        <v>19.7911</v>
      </c>
      <c r="E333" s="140"/>
    </row>
    <row r="334" spans="1:5" x14ac:dyDescent="0.3">
      <c r="A334" s="140">
        <v>5.5330000000000004</v>
      </c>
      <c r="B334" s="140">
        <v>21.47</v>
      </c>
      <c r="C334" s="140">
        <v>19.784566666666667</v>
      </c>
      <c r="D334" s="140">
        <v>19.784566666666667</v>
      </c>
      <c r="E334" s="140"/>
    </row>
    <row r="335" spans="1:5" x14ac:dyDescent="0.3">
      <c r="A335" s="140">
        <v>5.55</v>
      </c>
      <c r="B335" s="140">
        <v>21.466999999999999</v>
      </c>
      <c r="C335" s="140">
        <v>19.764000000000003</v>
      </c>
      <c r="D335" s="140">
        <v>19.764000000000003</v>
      </c>
      <c r="E335" s="140"/>
    </row>
    <row r="336" spans="1:5" x14ac:dyDescent="0.3">
      <c r="A336" s="140">
        <v>5.5670000000000002</v>
      </c>
      <c r="B336" s="140">
        <v>21.462</v>
      </c>
      <c r="C336" s="140">
        <v>19.750433333333334</v>
      </c>
      <c r="D336" s="140">
        <v>19.750433333333334</v>
      </c>
      <c r="E336" s="140"/>
    </row>
    <row r="337" spans="1:5" x14ac:dyDescent="0.3">
      <c r="A337" s="140">
        <v>5.5830000000000002</v>
      </c>
      <c r="B337" s="140">
        <v>21.451000000000001</v>
      </c>
      <c r="C337" s="140">
        <v>19.727900000000002</v>
      </c>
      <c r="D337" s="140">
        <v>19.727900000000002</v>
      </c>
      <c r="E337" s="140"/>
    </row>
    <row r="338" spans="1:5" x14ac:dyDescent="0.3">
      <c r="A338" s="140">
        <v>5.6</v>
      </c>
      <c r="B338" s="140">
        <v>21.440999999999999</v>
      </c>
      <c r="C338" s="140">
        <v>19.713333333333331</v>
      </c>
      <c r="D338" s="140">
        <v>19.713333333333331</v>
      </c>
      <c r="E338" s="140"/>
    </row>
    <row r="339" spans="1:5" x14ac:dyDescent="0.3">
      <c r="A339" s="140">
        <v>5.617</v>
      </c>
      <c r="B339" s="140">
        <v>21.442</v>
      </c>
      <c r="C339" s="140">
        <v>19.69776666666667</v>
      </c>
      <c r="D339" s="140">
        <v>19.69776666666667</v>
      </c>
      <c r="E339" s="140"/>
    </row>
    <row r="340" spans="1:5" x14ac:dyDescent="0.3">
      <c r="A340" s="140">
        <v>5.633</v>
      </c>
      <c r="B340" s="140">
        <v>21.440999999999999</v>
      </c>
      <c r="C340" s="140">
        <v>19.688233333333333</v>
      </c>
      <c r="D340" s="140">
        <v>19.688233333333333</v>
      </c>
      <c r="E340" s="140"/>
    </row>
    <row r="341" spans="1:5" x14ac:dyDescent="0.3">
      <c r="A341" s="140">
        <v>5.65</v>
      </c>
      <c r="B341" s="140">
        <v>21.434000000000001</v>
      </c>
      <c r="C341" s="140">
        <v>19.670666666666669</v>
      </c>
      <c r="D341" s="140">
        <v>19.670666666666669</v>
      </c>
      <c r="E341" s="140"/>
    </row>
    <row r="342" spans="1:5" x14ac:dyDescent="0.3">
      <c r="A342" s="140">
        <v>5.6669999999999998</v>
      </c>
      <c r="B342" s="140">
        <v>21.440999999999999</v>
      </c>
      <c r="C342" s="140">
        <v>19.6601</v>
      </c>
      <c r="D342" s="140">
        <v>19.6601</v>
      </c>
      <c r="E342" s="140"/>
    </row>
    <row r="343" spans="1:5" x14ac:dyDescent="0.3">
      <c r="A343" s="140">
        <v>5.6829999999999998</v>
      </c>
      <c r="B343" s="140">
        <v>21.437999999999999</v>
      </c>
      <c r="C343" s="140">
        <v>19.647566666666666</v>
      </c>
      <c r="D343" s="140">
        <v>19.647566666666666</v>
      </c>
      <c r="E343" s="140"/>
    </row>
    <row r="344" spans="1:5" x14ac:dyDescent="0.3">
      <c r="A344" s="140">
        <v>5.7</v>
      </c>
      <c r="B344" s="140">
        <v>21.43</v>
      </c>
      <c r="C344" s="140">
        <v>19.625999999999998</v>
      </c>
      <c r="D344" s="140">
        <v>19.625999999999998</v>
      </c>
      <c r="E344" s="140"/>
    </row>
    <row r="345" spans="1:5" x14ac:dyDescent="0.3">
      <c r="A345" s="140">
        <v>5.7169999999999996</v>
      </c>
      <c r="B345" s="140">
        <v>21.413</v>
      </c>
      <c r="C345" s="140">
        <v>19.601433333333336</v>
      </c>
      <c r="D345" s="140">
        <v>19.601433333333336</v>
      </c>
      <c r="E345" s="140"/>
    </row>
    <row r="346" spans="1:5" x14ac:dyDescent="0.3">
      <c r="A346" s="140">
        <v>5.7329999999999997</v>
      </c>
      <c r="B346" s="140">
        <v>21.407</v>
      </c>
      <c r="C346" s="140">
        <v>19.584900000000001</v>
      </c>
      <c r="D346" s="140">
        <v>19.584900000000001</v>
      </c>
      <c r="E346" s="140"/>
    </row>
    <row r="347" spans="1:5" x14ac:dyDescent="0.3">
      <c r="A347" s="140">
        <v>5.75</v>
      </c>
      <c r="B347" s="140">
        <v>21.414999999999999</v>
      </c>
      <c r="C347" s="140">
        <v>19.581333333333333</v>
      </c>
      <c r="D347" s="140">
        <v>19.581333333333333</v>
      </c>
      <c r="E347" s="140"/>
    </row>
    <row r="348" spans="1:5" x14ac:dyDescent="0.3">
      <c r="A348" s="140">
        <v>5.7670000000000003</v>
      </c>
      <c r="B348" s="140">
        <v>21.411999999999999</v>
      </c>
      <c r="C348" s="140">
        <v>19.564766666666667</v>
      </c>
      <c r="D348" s="140">
        <v>19.564766666666667</v>
      </c>
      <c r="E348" s="140"/>
    </row>
    <row r="349" spans="1:5" x14ac:dyDescent="0.3">
      <c r="A349" s="140">
        <v>5.7830000000000004</v>
      </c>
      <c r="B349" s="140">
        <v>21.413</v>
      </c>
      <c r="C349" s="140">
        <v>19.557233333333333</v>
      </c>
      <c r="D349" s="140">
        <v>19.557233333333333</v>
      </c>
      <c r="E349" s="140"/>
    </row>
    <row r="350" spans="1:5" x14ac:dyDescent="0.3">
      <c r="A350" s="140">
        <v>5.8</v>
      </c>
      <c r="B350" s="140">
        <v>21.404</v>
      </c>
      <c r="C350" s="140">
        <v>19.535666666666668</v>
      </c>
      <c r="D350" s="140">
        <v>19.535666666666668</v>
      </c>
      <c r="E350" s="140"/>
    </row>
    <row r="351" spans="1:5" x14ac:dyDescent="0.3">
      <c r="A351" s="140">
        <v>5.8170000000000002</v>
      </c>
      <c r="B351" s="140">
        <v>21.393000000000001</v>
      </c>
      <c r="C351" s="140">
        <v>19.516100000000002</v>
      </c>
      <c r="D351" s="140">
        <v>19.516100000000002</v>
      </c>
      <c r="E351" s="140"/>
    </row>
    <row r="352" spans="1:5" x14ac:dyDescent="0.3">
      <c r="A352" s="140">
        <v>5.8330000000000002</v>
      </c>
      <c r="B352" s="140">
        <v>21.396999999999998</v>
      </c>
      <c r="C352" s="140">
        <v>19.509566666666668</v>
      </c>
      <c r="D352" s="140">
        <v>19.509566666666668</v>
      </c>
      <c r="E352" s="140"/>
    </row>
    <row r="353" spans="1:5" x14ac:dyDescent="0.3">
      <c r="A353" s="140">
        <v>5.85</v>
      </c>
      <c r="B353" s="140">
        <v>21.385000000000002</v>
      </c>
      <c r="C353" s="140">
        <v>19.488</v>
      </c>
      <c r="D353" s="140">
        <v>19.488</v>
      </c>
      <c r="E353" s="140"/>
    </row>
    <row r="354" spans="1:5" x14ac:dyDescent="0.3">
      <c r="A354" s="140">
        <v>5.867</v>
      </c>
      <c r="B354" s="140">
        <v>21.385000000000002</v>
      </c>
      <c r="C354" s="140">
        <v>19.484433333333332</v>
      </c>
      <c r="D354" s="140">
        <v>19.484433333333332</v>
      </c>
      <c r="E354" s="140"/>
    </row>
    <row r="355" spans="1:5" x14ac:dyDescent="0.3">
      <c r="A355" s="140">
        <v>5.883</v>
      </c>
      <c r="B355" s="140">
        <v>21.382999999999999</v>
      </c>
      <c r="C355" s="140">
        <v>19.463899999999999</v>
      </c>
      <c r="D355" s="140">
        <v>19.463899999999999</v>
      </c>
      <c r="E355" s="140"/>
    </row>
    <row r="356" spans="1:5" x14ac:dyDescent="0.3">
      <c r="A356" s="140">
        <v>5.9</v>
      </c>
      <c r="B356" s="140">
        <v>21.376000000000001</v>
      </c>
      <c r="C356" s="140">
        <v>19.455333333333336</v>
      </c>
      <c r="D356" s="140">
        <v>19.455333333333336</v>
      </c>
      <c r="E356" s="140"/>
    </row>
    <row r="357" spans="1:5" x14ac:dyDescent="0.3">
      <c r="A357" s="140">
        <v>5.9169999999999998</v>
      </c>
      <c r="B357" s="140">
        <v>21.372</v>
      </c>
      <c r="C357" s="140">
        <v>19.439766666666667</v>
      </c>
      <c r="D357" s="140">
        <v>19.439766666666667</v>
      </c>
      <c r="E357" s="140"/>
    </row>
    <row r="358" spans="1:5" x14ac:dyDescent="0.3">
      <c r="A358" s="140">
        <v>5.9329999999999998</v>
      </c>
      <c r="B358" s="140">
        <v>21.363</v>
      </c>
      <c r="C358" s="140">
        <v>19.417233333333332</v>
      </c>
      <c r="D358" s="140">
        <v>19.417233333333332</v>
      </c>
      <c r="E358" s="140"/>
    </row>
    <row r="359" spans="1:5" x14ac:dyDescent="0.3">
      <c r="A359" s="140">
        <v>5.95</v>
      </c>
      <c r="B359" s="140">
        <v>21.361000000000001</v>
      </c>
      <c r="C359" s="140">
        <v>19.401666666666667</v>
      </c>
      <c r="D359" s="140">
        <v>19.401666666666667</v>
      </c>
      <c r="E359" s="140"/>
    </row>
    <row r="360" spans="1:5" x14ac:dyDescent="0.3">
      <c r="A360" s="140">
        <v>5.9669999999999996</v>
      </c>
      <c r="B360" s="140">
        <v>21.356000000000002</v>
      </c>
      <c r="C360" s="140">
        <v>19.386100000000003</v>
      </c>
      <c r="D360" s="140">
        <v>19.386100000000003</v>
      </c>
      <c r="E360" s="140"/>
    </row>
    <row r="361" spans="1:5" x14ac:dyDescent="0.3">
      <c r="A361" s="140">
        <v>5.9829999999999997</v>
      </c>
      <c r="B361" s="140">
        <v>21.347999999999999</v>
      </c>
      <c r="C361" s="140">
        <v>19.37156666666667</v>
      </c>
      <c r="D361" s="140">
        <v>19.37156666666667</v>
      </c>
      <c r="E361" s="140"/>
    </row>
    <row r="362" spans="1:5" x14ac:dyDescent="0.3">
      <c r="A362" s="140">
        <v>6</v>
      </c>
      <c r="B362" s="140">
        <v>21.337</v>
      </c>
      <c r="C362" s="140">
        <v>19.347000000000001</v>
      </c>
      <c r="D362" s="140">
        <v>19.347000000000001</v>
      </c>
      <c r="E362" s="140"/>
    </row>
    <row r="363" spans="1:5" x14ac:dyDescent="0.3">
      <c r="A363" s="140">
        <v>6.0170000000000003</v>
      </c>
      <c r="B363" s="140">
        <v>21.335000000000001</v>
      </c>
      <c r="C363" s="140">
        <v>19.333433333333332</v>
      </c>
      <c r="D363" s="140">
        <v>19.333433333333332</v>
      </c>
      <c r="E363" s="140"/>
    </row>
    <row r="364" spans="1:5" x14ac:dyDescent="0.3">
      <c r="A364" s="140">
        <v>6.0330000000000004</v>
      </c>
      <c r="B364" s="140">
        <v>21.327999999999999</v>
      </c>
      <c r="C364" s="140">
        <v>19.320899999999998</v>
      </c>
      <c r="D364" s="140">
        <v>19.320899999999998</v>
      </c>
      <c r="E364" s="140"/>
    </row>
    <row r="365" spans="1:5" x14ac:dyDescent="0.3">
      <c r="A365" s="140">
        <v>6.05</v>
      </c>
      <c r="B365" s="140">
        <v>21.326000000000001</v>
      </c>
      <c r="C365" s="140">
        <v>19.302333333333333</v>
      </c>
      <c r="D365" s="140">
        <v>19.302333333333333</v>
      </c>
      <c r="E365" s="140"/>
    </row>
    <row r="366" spans="1:5" x14ac:dyDescent="0.3">
      <c r="A366" s="140">
        <v>6.0670000000000002</v>
      </c>
      <c r="B366" s="140">
        <v>21.309000000000001</v>
      </c>
      <c r="C366" s="140">
        <v>19.284766666666666</v>
      </c>
      <c r="D366" s="140">
        <v>19.284766666666666</v>
      </c>
      <c r="E366" s="140"/>
    </row>
    <row r="367" spans="1:5" x14ac:dyDescent="0.3">
      <c r="A367" s="140">
        <v>6.0830000000000002</v>
      </c>
      <c r="B367" s="140">
        <v>21.306000000000001</v>
      </c>
      <c r="C367" s="140">
        <v>19.269233333333336</v>
      </c>
      <c r="D367" s="140">
        <v>19.269233333333336</v>
      </c>
      <c r="E367" s="140"/>
    </row>
    <row r="368" spans="1:5" x14ac:dyDescent="0.3">
      <c r="A368" s="140">
        <v>6.1</v>
      </c>
      <c r="B368" s="140">
        <v>21.306999999999999</v>
      </c>
      <c r="C368" s="140">
        <v>19.262666666666668</v>
      </c>
      <c r="D368" s="140">
        <v>19.262666666666668</v>
      </c>
      <c r="E368" s="140"/>
    </row>
    <row r="369" spans="1:5" x14ac:dyDescent="0.3">
      <c r="A369" s="140">
        <v>6.117</v>
      </c>
      <c r="B369" s="140">
        <v>21.302</v>
      </c>
      <c r="C369" s="140">
        <v>19.243099999999998</v>
      </c>
      <c r="D369" s="140">
        <v>19.243099999999998</v>
      </c>
      <c r="E369" s="140"/>
    </row>
    <row r="370" spans="1:5" x14ac:dyDescent="0.3">
      <c r="A370" s="140">
        <v>6.133</v>
      </c>
      <c r="B370" s="140">
        <v>21.297999999999998</v>
      </c>
      <c r="C370" s="140">
        <v>19.232566666666667</v>
      </c>
      <c r="D370" s="140">
        <v>19.232566666666667</v>
      </c>
      <c r="E370" s="140"/>
    </row>
    <row r="371" spans="1:5" x14ac:dyDescent="0.3">
      <c r="A371" s="140">
        <v>6.15</v>
      </c>
      <c r="B371" s="140">
        <v>21.303000000000001</v>
      </c>
      <c r="C371" s="140">
        <v>19.218</v>
      </c>
      <c r="D371" s="140">
        <v>19.218</v>
      </c>
      <c r="E371" s="140"/>
    </row>
    <row r="372" spans="1:5" x14ac:dyDescent="0.3">
      <c r="A372" s="140">
        <v>6.1669999999999998</v>
      </c>
      <c r="B372" s="140">
        <v>21.288</v>
      </c>
      <c r="C372" s="140">
        <v>19.192433333333334</v>
      </c>
      <c r="D372" s="140">
        <v>19.192433333333334</v>
      </c>
      <c r="E372" s="140"/>
    </row>
    <row r="373" spans="1:5" x14ac:dyDescent="0.3">
      <c r="A373" s="140">
        <v>6.1829999999999998</v>
      </c>
      <c r="B373" s="140">
        <v>21.277999999999999</v>
      </c>
      <c r="C373" s="140">
        <v>19.184899999999999</v>
      </c>
      <c r="D373" s="140">
        <v>19.184899999999999</v>
      </c>
      <c r="E373" s="140"/>
    </row>
    <row r="374" spans="1:5" x14ac:dyDescent="0.3">
      <c r="A374" s="140">
        <v>6.2</v>
      </c>
      <c r="B374" s="140">
        <v>21.282</v>
      </c>
      <c r="C374" s="140">
        <v>19.166333333333334</v>
      </c>
      <c r="D374" s="140">
        <v>19.166333333333334</v>
      </c>
      <c r="E374" s="140"/>
    </row>
    <row r="375" spans="1:5" x14ac:dyDescent="0.3">
      <c r="A375" s="140">
        <v>6.2169999999999996</v>
      </c>
      <c r="B375" s="140">
        <v>21.262</v>
      </c>
      <c r="C375" s="140">
        <v>19.146766666666664</v>
      </c>
      <c r="D375" s="140">
        <v>19.146766666666664</v>
      </c>
      <c r="E375" s="140"/>
    </row>
    <row r="376" spans="1:5" x14ac:dyDescent="0.3">
      <c r="A376" s="140">
        <v>6.2329999999999997</v>
      </c>
      <c r="B376" s="140">
        <v>21.257000000000001</v>
      </c>
      <c r="C376" s="140">
        <v>19.128233333333331</v>
      </c>
      <c r="D376" s="140">
        <v>19.128233333333331</v>
      </c>
      <c r="E376" s="140"/>
    </row>
    <row r="377" spans="1:5" x14ac:dyDescent="0.3">
      <c r="A377" s="140">
        <v>6.25</v>
      </c>
      <c r="B377" s="140">
        <v>21.248999999999999</v>
      </c>
      <c r="C377" s="140">
        <v>19.108666666666668</v>
      </c>
      <c r="D377" s="140">
        <v>19.108666666666668</v>
      </c>
      <c r="E377" s="140"/>
    </row>
    <row r="378" spans="1:5" x14ac:dyDescent="0.3">
      <c r="A378" s="140">
        <v>6.2670000000000003</v>
      </c>
      <c r="B378" s="140">
        <v>21.248000000000001</v>
      </c>
      <c r="C378" s="140">
        <v>19.094100000000001</v>
      </c>
      <c r="D378" s="140">
        <v>19.094100000000001</v>
      </c>
      <c r="E378" s="140"/>
    </row>
    <row r="379" spans="1:5" x14ac:dyDescent="0.3">
      <c r="A379" s="140">
        <v>6.2830000000000004</v>
      </c>
      <c r="B379" s="140">
        <v>21.238</v>
      </c>
      <c r="C379" s="140">
        <v>19.077566666666666</v>
      </c>
      <c r="D379" s="140">
        <v>19.077566666666666</v>
      </c>
      <c r="E379" s="140"/>
    </row>
    <row r="380" spans="1:5" x14ac:dyDescent="0.3">
      <c r="A380" s="140">
        <v>6.3</v>
      </c>
      <c r="B380" s="140">
        <v>21.244</v>
      </c>
      <c r="C380" s="140">
        <v>19.07</v>
      </c>
      <c r="D380" s="140">
        <v>19.07</v>
      </c>
      <c r="E380" s="140"/>
    </row>
    <row r="381" spans="1:5" x14ac:dyDescent="0.3">
      <c r="A381" s="140">
        <v>6.3170000000000002</v>
      </c>
      <c r="B381" s="140">
        <v>21.236000000000001</v>
      </c>
      <c r="C381" s="140">
        <v>19.057433333333336</v>
      </c>
      <c r="D381" s="140">
        <v>19.057433333333336</v>
      </c>
      <c r="E381" s="140"/>
    </row>
    <row r="382" spans="1:5" x14ac:dyDescent="0.3">
      <c r="A382" s="140">
        <v>6.3330000000000002</v>
      </c>
      <c r="B382" s="140">
        <v>21.23</v>
      </c>
      <c r="C382" s="140">
        <v>19.038900000000002</v>
      </c>
      <c r="D382" s="140">
        <v>19.038900000000002</v>
      </c>
      <c r="E382" s="140"/>
    </row>
    <row r="383" spans="1:5" x14ac:dyDescent="0.3">
      <c r="A383" s="140">
        <v>6.35</v>
      </c>
      <c r="B383" s="140">
        <v>21.224</v>
      </c>
      <c r="C383" s="140">
        <v>19.026333333333334</v>
      </c>
      <c r="D383" s="140">
        <v>19.026333333333334</v>
      </c>
      <c r="E383" s="140"/>
    </row>
    <row r="384" spans="1:5" x14ac:dyDescent="0.3">
      <c r="A384" s="140">
        <v>6.367</v>
      </c>
      <c r="B384" s="140">
        <v>21.216999999999999</v>
      </c>
      <c r="C384" s="140">
        <v>19.003766666666667</v>
      </c>
      <c r="D384" s="140">
        <v>19.003766666666667</v>
      </c>
      <c r="E384" s="140"/>
    </row>
    <row r="385" spans="1:5" x14ac:dyDescent="0.3">
      <c r="A385" s="140">
        <v>6.383</v>
      </c>
      <c r="B385" s="140">
        <v>21.206</v>
      </c>
      <c r="C385" s="140">
        <v>18.986233333333335</v>
      </c>
      <c r="D385" s="140">
        <v>18.986233333333335</v>
      </c>
      <c r="E385" s="140"/>
    </row>
    <row r="386" spans="1:5" x14ac:dyDescent="0.3">
      <c r="A386" s="140">
        <v>6.4</v>
      </c>
      <c r="B386" s="140">
        <v>21.2</v>
      </c>
      <c r="C386" s="140">
        <v>18.964666666666666</v>
      </c>
      <c r="D386" s="140">
        <v>18.964666666666666</v>
      </c>
      <c r="E386" s="140"/>
    </row>
    <row r="387" spans="1:5" x14ac:dyDescent="0.3">
      <c r="A387" s="140">
        <v>6.4169999999999998</v>
      </c>
      <c r="B387" s="140">
        <v>21.193999999999999</v>
      </c>
      <c r="C387" s="140">
        <v>18.953100000000003</v>
      </c>
      <c r="D387" s="140">
        <v>18.953100000000003</v>
      </c>
      <c r="E387" s="140"/>
    </row>
    <row r="388" spans="1:5" x14ac:dyDescent="0.3">
      <c r="A388" s="140">
        <v>6.4329999999999998</v>
      </c>
      <c r="B388" s="140">
        <v>21.190999999999999</v>
      </c>
      <c r="C388" s="140">
        <v>18.943566666666669</v>
      </c>
      <c r="D388" s="140">
        <v>18.943566666666669</v>
      </c>
      <c r="E388" s="140"/>
    </row>
    <row r="389" spans="1:5" x14ac:dyDescent="0.3">
      <c r="A389" s="140">
        <v>6.45</v>
      </c>
      <c r="B389" s="140">
        <v>21.184000000000001</v>
      </c>
      <c r="C389" s="140">
        <v>18.919</v>
      </c>
      <c r="D389" s="140">
        <v>18.919</v>
      </c>
      <c r="E389" s="140"/>
    </row>
    <row r="390" spans="1:5" x14ac:dyDescent="0.3">
      <c r="A390" s="140">
        <v>6.4669999999999996</v>
      </c>
      <c r="B390" s="140">
        <v>21.178999999999998</v>
      </c>
      <c r="C390" s="140">
        <v>18.905433333333331</v>
      </c>
      <c r="D390" s="140">
        <v>18.905433333333331</v>
      </c>
      <c r="E390" s="140"/>
    </row>
    <row r="391" spans="1:5" x14ac:dyDescent="0.3">
      <c r="A391" s="140">
        <v>6.4829999999999997</v>
      </c>
      <c r="B391" s="140">
        <v>21.169</v>
      </c>
      <c r="C391" s="140">
        <v>18.890899999999998</v>
      </c>
      <c r="D391" s="140">
        <v>18.890899999999998</v>
      </c>
      <c r="E391" s="140"/>
    </row>
    <row r="392" spans="1:5" x14ac:dyDescent="0.3">
      <c r="A392" s="140">
        <v>6.5</v>
      </c>
      <c r="B392" s="140">
        <v>21.161999999999999</v>
      </c>
      <c r="C392" s="140">
        <v>18.871333333333336</v>
      </c>
      <c r="D392" s="140">
        <v>18.871333333333336</v>
      </c>
      <c r="E392" s="140"/>
    </row>
    <row r="393" spans="1:5" x14ac:dyDescent="0.3">
      <c r="A393" s="140">
        <v>6.5170000000000003</v>
      </c>
      <c r="B393" s="140">
        <v>21.154</v>
      </c>
      <c r="C393" s="140">
        <v>18.857766666666667</v>
      </c>
      <c r="D393" s="140">
        <v>18.857766666666667</v>
      </c>
      <c r="E393" s="140"/>
    </row>
    <row r="394" spans="1:5" x14ac:dyDescent="0.3">
      <c r="A394" s="140">
        <v>6.5330000000000004</v>
      </c>
      <c r="B394" s="140">
        <v>21.149000000000001</v>
      </c>
      <c r="C394" s="140">
        <v>18.844233333333335</v>
      </c>
      <c r="D394" s="140">
        <v>18.844233333333335</v>
      </c>
      <c r="E394" s="140"/>
    </row>
    <row r="395" spans="1:5" x14ac:dyDescent="0.3">
      <c r="A395" s="140">
        <v>6.55</v>
      </c>
      <c r="B395" s="140">
        <v>21.141999999999999</v>
      </c>
      <c r="C395" s="140">
        <v>18.824666666666666</v>
      </c>
      <c r="D395" s="140">
        <v>18.824666666666666</v>
      </c>
      <c r="E395" s="140"/>
    </row>
    <row r="396" spans="1:5" x14ac:dyDescent="0.3">
      <c r="A396" s="140">
        <v>6.5670000000000002</v>
      </c>
      <c r="B396" s="140">
        <v>21.138999999999999</v>
      </c>
      <c r="C396" s="140">
        <v>18.805099999999999</v>
      </c>
      <c r="D396" s="140">
        <v>18.805099999999999</v>
      </c>
      <c r="E396" s="140"/>
    </row>
    <row r="397" spans="1:5" x14ac:dyDescent="0.3">
      <c r="A397" s="140">
        <v>6.5830000000000002</v>
      </c>
      <c r="B397" s="140">
        <v>21.135000000000002</v>
      </c>
      <c r="C397" s="140">
        <v>18.796566666666664</v>
      </c>
      <c r="D397" s="140">
        <v>18.796566666666664</v>
      </c>
      <c r="E397" s="140"/>
    </row>
    <row r="398" spans="1:5" x14ac:dyDescent="0.3">
      <c r="A398" s="140">
        <v>6.6</v>
      </c>
      <c r="B398" s="140">
        <v>21.132000000000001</v>
      </c>
      <c r="C398" s="140">
        <v>18.786000000000001</v>
      </c>
      <c r="D398" s="140">
        <v>18.786000000000001</v>
      </c>
      <c r="E398" s="140"/>
    </row>
    <row r="399" spans="1:5" x14ac:dyDescent="0.3">
      <c r="A399" s="140">
        <v>6.617</v>
      </c>
      <c r="B399" s="140">
        <v>21.126000000000001</v>
      </c>
      <c r="C399" s="140">
        <v>18.771433333333334</v>
      </c>
      <c r="D399" s="140">
        <v>18.771433333333334</v>
      </c>
      <c r="E399" s="140"/>
    </row>
    <row r="400" spans="1:5" x14ac:dyDescent="0.3">
      <c r="A400" s="140">
        <v>6.633</v>
      </c>
      <c r="B400" s="140">
        <v>21.126999999999999</v>
      </c>
      <c r="C400" s="140">
        <v>18.7559</v>
      </c>
      <c r="D400" s="140">
        <v>18.7559</v>
      </c>
      <c r="E400" s="140"/>
    </row>
    <row r="401" spans="1:5" x14ac:dyDescent="0.3">
      <c r="A401" s="140">
        <v>6.65</v>
      </c>
      <c r="B401" s="140">
        <v>21.117000000000001</v>
      </c>
      <c r="C401" s="140">
        <v>18.741333333333333</v>
      </c>
      <c r="D401" s="140">
        <v>18.741333333333333</v>
      </c>
      <c r="E401" s="140"/>
    </row>
    <row r="402" spans="1:5" x14ac:dyDescent="0.3">
      <c r="A402" s="140">
        <v>6.6669999999999998</v>
      </c>
      <c r="B402" s="140">
        <v>21.111999999999998</v>
      </c>
      <c r="C402" s="140">
        <v>18.722766666666669</v>
      </c>
      <c r="D402" s="140">
        <v>18.722766666666669</v>
      </c>
      <c r="E402" s="140"/>
    </row>
    <row r="403" spans="1:5" x14ac:dyDescent="0.3">
      <c r="A403" s="140">
        <v>6.6829999999999998</v>
      </c>
      <c r="B403" s="140">
        <v>21.106999999999999</v>
      </c>
      <c r="C403" s="140">
        <v>18.706233333333337</v>
      </c>
      <c r="D403" s="140">
        <v>18.706233333333337</v>
      </c>
      <c r="E403" s="140"/>
    </row>
    <row r="404" spans="1:5" x14ac:dyDescent="0.3">
      <c r="A404" s="140">
        <v>6.7</v>
      </c>
      <c r="B404" s="140">
        <v>21.097000000000001</v>
      </c>
      <c r="C404" s="140">
        <v>18.692666666666668</v>
      </c>
      <c r="D404" s="140">
        <v>18.692666666666668</v>
      </c>
      <c r="E404" s="140"/>
    </row>
    <row r="405" spans="1:5" x14ac:dyDescent="0.3">
      <c r="A405" s="140">
        <v>6.7169999999999996</v>
      </c>
      <c r="B405" s="140">
        <v>21.097999999999999</v>
      </c>
      <c r="C405" s="140">
        <v>18.676099999999998</v>
      </c>
      <c r="D405" s="140">
        <v>18.676099999999998</v>
      </c>
      <c r="E405" s="140"/>
    </row>
    <row r="406" spans="1:5" x14ac:dyDescent="0.3">
      <c r="A406" s="140">
        <v>6.7329999999999997</v>
      </c>
      <c r="B406" s="140">
        <v>21.091000000000001</v>
      </c>
      <c r="C406" s="140">
        <v>18.662566666666667</v>
      </c>
      <c r="D406" s="140">
        <v>18.662566666666667</v>
      </c>
      <c r="E406" s="140"/>
    </row>
    <row r="407" spans="1:5" x14ac:dyDescent="0.3">
      <c r="A407" s="140">
        <v>6.75</v>
      </c>
      <c r="B407" s="140">
        <v>21.088999999999999</v>
      </c>
      <c r="C407" s="140">
        <v>18.652999999999999</v>
      </c>
      <c r="D407" s="140">
        <v>18.652999999999999</v>
      </c>
      <c r="E407" s="140"/>
    </row>
    <row r="408" spans="1:5" x14ac:dyDescent="0.3">
      <c r="A408" s="140">
        <v>6.7670000000000003</v>
      </c>
      <c r="B408" s="140">
        <v>21.082000000000001</v>
      </c>
      <c r="C408" s="140">
        <v>18.628433333333334</v>
      </c>
      <c r="D408" s="140">
        <v>18.628433333333334</v>
      </c>
      <c r="E408" s="140"/>
    </row>
    <row r="409" spans="1:5" x14ac:dyDescent="0.3">
      <c r="A409" s="140">
        <v>6.7830000000000004</v>
      </c>
      <c r="B409" s="140">
        <v>21.074000000000002</v>
      </c>
      <c r="C409" s="140">
        <v>18.616900000000001</v>
      </c>
      <c r="D409" s="140">
        <v>18.616900000000001</v>
      </c>
      <c r="E409" s="140"/>
    </row>
    <row r="410" spans="1:5" x14ac:dyDescent="0.3">
      <c r="A410" s="140">
        <v>6.8</v>
      </c>
      <c r="B410" s="140">
        <v>21.061</v>
      </c>
      <c r="C410" s="140">
        <v>18.595333333333333</v>
      </c>
      <c r="D410" s="140">
        <v>18.595333333333333</v>
      </c>
      <c r="E410" s="140"/>
    </row>
    <row r="411" spans="1:5" x14ac:dyDescent="0.3">
      <c r="A411" s="140">
        <v>6.8170000000000002</v>
      </c>
      <c r="B411" s="140">
        <v>21.048999999999999</v>
      </c>
      <c r="C411" s="140">
        <v>18.568766666666665</v>
      </c>
      <c r="D411" s="140">
        <v>18.568766666666665</v>
      </c>
      <c r="E411" s="140"/>
    </row>
    <row r="412" spans="1:5" x14ac:dyDescent="0.3">
      <c r="A412" s="140">
        <v>6.8330000000000002</v>
      </c>
      <c r="B412" s="140">
        <v>21.05</v>
      </c>
      <c r="C412" s="140">
        <v>18.562233333333332</v>
      </c>
      <c r="D412" s="140">
        <v>18.562233333333332</v>
      </c>
      <c r="E412" s="140"/>
    </row>
    <row r="413" spans="1:5" x14ac:dyDescent="0.3">
      <c r="A413" s="140">
        <v>6.85</v>
      </c>
      <c r="B413" s="140">
        <v>21.044</v>
      </c>
      <c r="C413" s="140">
        <v>18.546666666666667</v>
      </c>
      <c r="D413" s="140">
        <v>18.546666666666667</v>
      </c>
      <c r="E413" s="140"/>
    </row>
    <row r="414" spans="1:5" x14ac:dyDescent="0.3">
      <c r="A414" s="140">
        <v>6.867</v>
      </c>
      <c r="B414" s="140">
        <v>21.033000000000001</v>
      </c>
      <c r="C414" s="140">
        <v>18.5291</v>
      </c>
      <c r="D414" s="140">
        <v>18.5291</v>
      </c>
      <c r="E414" s="140"/>
    </row>
    <row r="415" spans="1:5" x14ac:dyDescent="0.3">
      <c r="A415" s="140">
        <v>6.883</v>
      </c>
      <c r="B415" s="140">
        <v>21.030999999999999</v>
      </c>
      <c r="C415" s="140">
        <v>18.51656666666667</v>
      </c>
      <c r="D415" s="140">
        <v>18.51656666666667</v>
      </c>
      <c r="E415" s="140"/>
    </row>
    <row r="416" spans="1:5" x14ac:dyDescent="0.3">
      <c r="A416" s="140">
        <v>6.9</v>
      </c>
      <c r="B416" s="140">
        <v>21.032</v>
      </c>
      <c r="C416" s="140">
        <v>18.509</v>
      </c>
      <c r="D416" s="140">
        <v>18.509</v>
      </c>
      <c r="E416" s="140"/>
    </row>
    <row r="417" spans="1:5" x14ac:dyDescent="0.3">
      <c r="A417" s="140">
        <v>6.9169999999999998</v>
      </c>
      <c r="B417" s="140">
        <v>21.026</v>
      </c>
      <c r="C417" s="140">
        <v>18.490433333333332</v>
      </c>
      <c r="D417" s="140">
        <v>18.490433333333332</v>
      </c>
      <c r="E417" s="140"/>
    </row>
    <row r="418" spans="1:5" x14ac:dyDescent="0.3">
      <c r="A418" s="140">
        <v>6.9329999999999998</v>
      </c>
      <c r="B418" s="140">
        <v>21.018000000000001</v>
      </c>
      <c r="C418" s="140">
        <v>18.475899999999999</v>
      </c>
      <c r="D418" s="140">
        <v>18.475899999999999</v>
      </c>
      <c r="E418" s="140"/>
    </row>
    <row r="419" spans="1:5" x14ac:dyDescent="0.3">
      <c r="A419" s="140">
        <v>6.95</v>
      </c>
      <c r="B419" s="140">
        <v>21.013000000000002</v>
      </c>
      <c r="C419" s="140">
        <v>18.455333333333332</v>
      </c>
      <c r="D419" s="140">
        <v>18.455333333333332</v>
      </c>
      <c r="E419" s="140"/>
    </row>
    <row r="420" spans="1:5" x14ac:dyDescent="0.3">
      <c r="A420" s="140">
        <v>6.9669999999999996</v>
      </c>
      <c r="B420" s="140">
        <v>21.001999999999999</v>
      </c>
      <c r="C420" s="140">
        <v>18.434766666666668</v>
      </c>
      <c r="D420" s="140">
        <v>18.434766666666668</v>
      </c>
      <c r="E420" s="140"/>
    </row>
    <row r="421" spans="1:5" x14ac:dyDescent="0.3">
      <c r="A421" s="140">
        <v>6.9829999999999997</v>
      </c>
      <c r="B421" s="140">
        <v>20.991</v>
      </c>
      <c r="C421" s="140">
        <v>18.422233333333335</v>
      </c>
      <c r="D421" s="140">
        <v>18.422233333333335</v>
      </c>
      <c r="E421" s="140"/>
    </row>
    <row r="422" spans="1:5" x14ac:dyDescent="0.3">
      <c r="A422" s="140">
        <v>7</v>
      </c>
      <c r="B422" s="140">
        <v>20.991</v>
      </c>
      <c r="C422" s="140">
        <v>18.410666666666664</v>
      </c>
      <c r="D422" s="140">
        <v>18.410666666666664</v>
      </c>
      <c r="E422" s="140"/>
    </row>
    <row r="423" spans="1:5" x14ac:dyDescent="0.3">
      <c r="A423" s="140">
        <v>7.0170000000000003</v>
      </c>
      <c r="B423" s="140">
        <v>20.994</v>
      </c>
      <c r="C423" s="140">
        <v>18.4011</v>
      </c>
      <c r="D423" s="140">
        <v>18.4011</v>
      </c>
      <c r="E423" s="140"/>
    </row>
    <row r="424" spans="1:5" x14ac:dyDescent="0.3">
      <c r="A424" s="140">
        <v>7.0330000000000004</v>
      </c>
      <c r="B424" s="140">
        <v>20.988</v>
      </c>
      <c r="C424" s="140">
        <v>18.38356666666667</v>
      </c>
      <c r="D424" s="140">
        <v>18.38356666666667</v>
      </c>
      <c r="E424" s="140"/>
    </row>
    <row r="425" spans="1:5" x14ac:dyDescent="0.3">
      <c r="A425" s="140">
        <v>7.05</v>
      </c>
      <c r="B425" s="140">
        <v>20.984999999999999</v>
      </c>
      <c r="C425" s="140">
        <v>18.372</v>
      </c>
      <c r="D425" s="140">
        <v>18.372</v>
      </c>
      <c r="E425" s="140"/>
    </row>
    <row r="426" spans="1:5" x14ac:dyDescent="0.3">
      <c r="A426" s="140">
        <v>7.0670000000000002</v>
      </c>
      <c r="B426" s="140">
        <v>20.972000000000001</v>
      </c>
      <c r="C426" s="140">
        <v>18.346433333333334</v>
      </c>
      <c r="D426" s="140">
        <v>18.346433333333334</v>
      </c>
      <c r="E426" s="140"/>
    </row>
    <row r="427" spans="1:5" x14ac:dyDescent="0.3">
      <c r="A427" s="140">
        <v>7.0830000000000002</v>
      </c>
      <c r="B427" s="140">
        <v>20.971</v>
      </c>
      <c r="C427" s="140">
        <v>18.3399</v>
      </c>
      <c r="D427" s="140">
        <v>18.3399</v>
      </c>
      <c r="E427" s="140"/>
    </row>
    <row r="428" spans="1:5" x14ac:dyDescent="0.3">
      <c r="A428" s="140">
        <v>7.1</v>
      </c>
      <c r="B428" s="140">
        <v>20.960999999999999</v>
      </c>
      <c r="C428" s="140">
        <v>18.320333333333334</v>
      </c>
      <c r="D428" s="140">
        <v>18.320333333333334</v>
      </c>
      <c r="E428" s="140"/>
    </row>
    <row r="429" spans="1:5" x14ac:dyDescent="0.3">
      <c r="A429" s="140">
        <v>7.117</v>
      </c>
      <c r="B429" s="140">
        <v>20.957000000000001</v>
      </c>
      <c r="C429" s="140">
        <v>18.308766666666667</v>
      </c>
      <c r="D429" s="140">
        <v>18.308766666666667</v>
      </c>
      <c r="E429" s="140"/>
    </row>
    <row r="430" spans="1:5" x14ac:dyDescent="0.3">
      <c r="A430" s="140">
        <v>7.133</v>
      </c>
      <c r="B430" s="140">
        <v>20.957999999999998</v>
      </c>
      <c r="C430" s="140">
        <v>18.293233333333333</v>
      </c>
      <c r="D430" s="140">
        <v>18.293233333333333</v>
      </c>
      <c r="E430" s="140"/>
    </row>
    <row r="431" spans="1:5" x14ac:dyDescent="0.3">
      <c r="A431" s="140">
        <v>7.15</v>
      </c>
      <c r="B431" s="140">
        <v>20.946000000000002</v>
      </c>
      <c r="C431" s="140">
        <v>18.277666666666665</v>
      </c>
      <c r="D431" s="140">
        <v>18.277666666666665</v>
      </c>
      <c r="E431" s="140"/>
    </row>
    <row r="432" spans="1:5" x14ac:dyDescent="0.3">
      <c r="A432" s="140">
        <v>7.1669999999999998</v>
      </c>
      <c r="B432" s="140">
        <v>20.936</v>
      </c>
      <c r="C432" s="140">
        <v>18.256099999999996</v>
      </c>
      <c r="D432" s="140">
        <v>18.256099999999996</v>
      </c>
      <c r="E432" s="140"/>
    </row>
    <row r="433" spans="1:5" x14ac:dyDescent="0.3">
      <c r="A433" s="140">
        <v>7.1829999999999998</v>
      </c>
      <c r="B433" s="140">
        <v>20.928999999999998</v>
      </c>
      <c r="C433" s="140">
        <v>18.239566666666665</v>
      </c>
      <c r="D433" s="140">
        <v>18.239566666666665</v>
      </c>
      <c r="E433" s="140"/>
    </row>
    <row r="434" spans="1:5" x14ac:dyDescent="0.3">
      <c r="A434" s="140">
        <v>7.2</v>
      </c>
      <c r="B434" s="140">
        <v>20.927</v>
      </c>
      <c r="C434" s="140">
        <v>18.233000000000001</v>
      </c>
      <c r="D434" s="140">
        <v>18.233000000000001</v>
      </c>
      <c r="E434" s="140"/>
    </row>
    <row r="435" spans="1:5" x14ac:dyDescent="0.3">
      <c r="A435" s="140">
        <v>7.2169999999999996</v>
      </c>
      <c r="B435" s="140">
        <v>20.925000000000001</v>
      </c>
      <c r="C435" s="140">
        <v>18.222433333333335</v>
      </c>
      <c r="D435" s="140">
        <v>18.222433333333335</v>
      </c>
      <c r="E435" s="140"/>
    </row>
    <row r="436" spans="1:5" x14ac:dyDescent="0.3">
      <c r="A436" s="140">
        <v>7.2329999999999997</v>
      </c>
      <c r="B436" s="140">
        <v>20.917000000000002</v>
      </c>
      <c r="C436" s="140">
        <v>18.2059</v>
      </c>
      <c r="D436" s="140">
        <v>18.2059</v>
      </c>
      <c r="E436" s="140"/>
    </row>
    <row r="437" spans="1:5" x14ac:dyDescent="0.3">
      <c r="A437" s="140">
        <v>7.25</v>
      </c>
      <c r="B437" s="140">
        <v>20.913</v>
      </c>
      <c r="C437" s="140">
        <v>18.190333333333335</v>
      </c>
      <c r="D437" s="140">
        <v>18.190333333333335</v>
      </c>
      <c r="E437" s="140"/>
    </row>
    <row r="438" spans="1:5" x14ac:dyDescent="0.3">
      <c r="A438" s="140">
        <v>7.2670000000000003</v>
      </c>
      <c r="B438" s="140">
        <v>20.9</v>
      </c>
      <c r="C438" s="140">
        <v>18.172766666666664</v>
      </c>
      <c r="D438" s="140">
        <v>18.172766666666664</v>
      </c>
      <c r="E438" s="140"/>
    </row>
    <row r="439" spans="1:5" x14ac:dyDescent="0.3">
      <c r="A439" s="140">
        <v>7.2830000000000004</v>
      </c>
      <c r="B439" s="140">
        <v>20.893999999999998</v>
      </c>
      <c r="C439" s="140">
        <v>18.149233333333331</v>
      </c>
      <c r="D439" s="140">
        <v>18.149233333333331</v>
      </c>
      <c r="E439" s="140"/>
    </row>
    <row r="440" spans="1:5" x14ac:dyDescent="0.3">
      <c r="A440" s="140">
        <v>7.3</v>
      </c>
      <c r="B440" s="140">
        <v>20.888999999999999</v>
      </c>
      <c r="C440" s="140">
        <v>18.142666666666667</v>
      </c>
      <c r="D440" s="140">
        <v>18.142666666666667</v>
      </c>
      <c r="E440" s="140"/>
    </row>
    <row r="441" spans="1:5" x14ac:dyDescent="0.3">
      <c r="A441" s="140">
        <v>7.3170000000000002</v>
      </c>
      <c r="B441" s="140">
        <v>20.882999999999999</v>
      </c>
      <c r="C441" s="140">
        <v>18.1221</v>
      </c>
      <c r="D441" s="140">
        <v>18.1221</v>
      </c>
      <c r="E441" s="140"/>
    </row>
    <row r="442" spans="1:5" x14ac:dyDescent="0.3">
      <c r="A442" s="140">
        <v>7.3330000000000002</v>
      </c>
      <c r="B442" s="140">
        <v>20.878</v>
      </c>
      <c r="C442" s="140">
        <v>18.106566666666666</v>
      </c>
      <c r="D442" s="140">
        <v>18.106566666666666</v>
      </c>
      <c r="E442" s="140"/>
    </row>
    <row r="443" spans="1:5" x14ac:dyDescent="0.3">
      <c r="A443" s="140">
        <v>7.35</v>
      </c>
      <c r="B443" s="140">
        <v>20.87</v>
      </c>
      <c r="C443" s="140">
        <v>18.088999999999999</v>
      </c>
      <c r="D443" s="140">
        <v>18.088999999999999</v>
      </c>
      <c r="E443" s="140"/>
    </row>
    <row r="444" spans="1:5" x14ac:dyDescent="0.3">
      <c r="A444" s="140">
        <v>7.367</v>
      </c>
      <c r="B444" s="140">
        <v>20.859000000000002</v>
      </c>
      <c r="C444" s="140">
        <v>18.066433333333332</v>
      </c>
      <c r="D444" s="140">
        <v>18.066433333333332</v>
      </c>
      <c r="E444" s="140"/>
    </row>
    <row r="445" spans="1:5" x14ac:dyDescent="0.3">
      <c r="A445" s="140">
        <v>7.383</v>
      </c>
      <c r="B445" s="140">
        <v>20.856999999999999</v>
      </c>
      <c r="C445" s="140">
        <v>18.055900000000001</v>
      </c>
      <c r="D445" s="140">
        <v>18.055900000000001</v>
      </c>
      <c r="E445" s="140"/>
    </row>
    <row r="446" spans="1:5" x14ac:dyDescent="0.3">
      <c r="A446" s="140">
        <v>7.4</v>
      </c>
      <c r="B446" s="140">
        <v>20.856999999999999</v>
      </c>
      <c r="C446" s="140">
        <v>18.044333333333334</v>
      </c>
      <c r="D446" s="140">
        <v>18.044333333333334</v>
      </c>
      <c r="E446" s="140"/>
    </row>
    <row r="447" spans="1:5" x14ac:dyDescent="0.3">
      <c r="A447" s="140">
        <v>7.4169999999999998</v>
      </c>
      <c r="B447" s="140">
        <v>20.853999999999999</v>
      </c>
      <c r="C447" s="140">
        <v>18.035766666666667</v>
      </c>
      <c r="D447" s="140">
        <v>18.035766666666667</v>
      </c>
      <c r="E447" s="140"/>
    </row>
    <row r="448" spans="1:5" x14ac:dyDescent="0.3">
      <c r="A448" s="140">
        <v>7.4329999999999998</v>
      </c>
      <c r="B448" s="140">
        <v>20.853000000000002</v>
      </c>
      <c r="C448" s="140">
        <v>18.025233333333333</v>
      </c>
      <c r="D448" s="140">
        <v>18.025233333333333</v>
      </c>
      <c r="E448" s="140"/>
    </row>
    <row r="449" spans="1:5" x14ac:dyDescent="0.3">
      <c r="A449" s="140">
        <v>7.45</v>
      </c>
      <c r="B449" s="140">
        <v>20.843</v>
      </c>
      <c r="C449" s="140">
        <v>18.001666666666665</v>
      </c>
      <c r="D449" s="140">
        <v>18.001666666666665</v>
      </c>
      <c r="E449" s="140"/>
    </row>
    <row r="450" spans="1:5" x14ac:dyDescent="0.3">
      <c r="A450" s="140">
        <v>7.4669999999999996</v>
      </c>
      <c r="B450" s="140">
        <v>20.831</v>
      </c>
      <c r="C450" s="140">
        <v>17.982100000000003</v>
      </c>
      <c r="D450" s="140">
        <v>17.982100000000003</v>
      </c>
      <c r="E450" s="140"/>
    </row>
    <row r="451" spans="1:5" x14ac:dyDescent="0.3">
      <c r="A451" s="140">
        <v>7.4829999999999997</v>
      </c>
      <c r="B451" s="140">
        <v>20.823</v>
      </c>
      <c r="C451" s="140">
        <v>17.966566666666669</v>
      </c>
      <c r="D451" s="140">
        <v>17.966566666666669</v>
      </c>
      <c r="E451" s="140"/>
    </row>
    <row r="452" spans="1:5" x14ac:dyDescent="0.3">
      <c r="A452" s="140">
        <v>7.5</v>
      </c>
      <c r="B452" s="140">
        <v>20.823</v>
      </c>
      <c r="C452" s="140">
        <v>17.951999999999998</v>
      </c>
      <c r="D452" s="140">
        <v>17.951999999999998</v>
      </c>
      <c r="E452" s="140"/>
    </row>
    <row r="453" spans="1:5" x14ac:dyDescent="0.3">
      <c r="A453" s="140">
        <v>7.5170000000000003</v>
      </c>
      <c r="B453" s="140">
        <v>20.806999999999999</v>
      </c>
      <c r="C453" s="140">
        <v>17.938433333333332</v>
      </c>
      <c r="D453" s="140">
        <v>17.938433333333332</v>
      </c>
      <c r="E453" s="140"/>
    </row>
    <row r="454" spans="1:5" x14ac:dyDescent="0.3">
      <c r="A454" s="140">
        <v>7.5330000000000004</v>
      </c>
      <c r="B454" s="140">
        <v>20.806000000000001</v>
      </c>
      <c r="C454" s="140">
        <v>17.915900000000001</v>
      </c>
      <c r="D454" s="140">
        <v>17.915900000000001</v>
      </c>
      <c r="E454" s="140"/>
    </row>
    <row r="455" spans="1:5" x14ac:dyDescent="0.3">
      <c r="A455" s="140">
        <v>7.55</v>
      </c>
      <c r="B455" s="140">
        <v>20.803999999999998</v>
      </c>
      <c r="C455" s="140">
        <v>17.903333333333336</v>
      </c>
      <c r="D455" s="140">
        <v>17.903333333333336</v>
      </c>
      <c r="E455" s="140"/>
    </row>
    <row r="456" spans="1:5" x14ac:dyDescent="0.3">
      <c r="A456" s="140">
        <v>7.5670000000000002</v>
      </c>
      <c r="B456" s="140">
        <v>20.8</v>
      </c>
      <c r="C456" s="140">
        <v>17.891766666666665</v>
      </c>
      <c r="D456" s="140">
        <v>17.891766666666665</v>
      </c>
      <c r="E456" s="140"/>
    </row>
    <row r="457" spans="1:5" x14ac:dyDescent="0.3">
      <c r="A457" s="140">
        <v>7.5830000000000002</v>
      </c>
      <c r="B457" s="140">
        <v>20.798999999999999</v>
      </c>
      <c r="C457" s="140">
        <v>17.883233333333333</v>
      </c>
      <c r="D457" s="140">
        <v>17.883233333333333</v>
      </c>
      <c r="E457" s="140"/>
    </row>
    <row r="458" spans="1:5" x14ac:dyDescent="0.3">
      <c r="A458" s="140">
        <v>7.6</v>
      </c>
      <c r="B458" s="140">
        <v>20.79</v>
      </c>
      <c r="C458" s="140">
        <v>17.864666666666668</v>
      </c>
      <c r="D458" s="140">
        <v>17.864666666666668</v>
      </c>
      <c r="E458" s="140"/>
    </row>
    <row r="459" spans="1:5" x14ac:dyDescent="0.3">
      <c r="A459" s="140">
        <v>7.617</v>
      </c>
      <c r="B459" s="140">
        <v>20.786999999999999</v>
      </c>
      <c r="C459" s="140">
        <v>17.848099999999999</v>
      </c>
      <c r="D459" s="140">
        <v>17.848099999999999</v>
      </c>
      <c r="E459" s="140"/>
    </row>
    <row r="460" spans="1:5" x14ac:dyDescent="0.3">
      <c r="A460" s="140">
        <v>7.633</v>
      </c>
      <c r="B460" s="140">
        <v>20.779</v>
      </c>
      <c r="C460" s="140">
        <v>17.839566666666666</v>
      </c>
      <c r="D460" s="140">
        <v>17.839566666666666</v>
      </c>
      <c r="E460" s="140"/>
    </row>
    <row r="461" spans="1:5" x14ac:dyDescent="0.3">
      <c r="A461" s="140">
        <v>7.65</v>
      </c>
      <c r="B461" s="140">
        <v>20.774000000000001</v>
      </c>
      <c r="C461" s="140">
        <v>17.818999999999999</v>
      </c>
      <c r="D461" s="140">
        <v>17.818999999999999</v>
      </c>
      <c r="E461" s="140"/>
    </row>
    <row r="462" spans="1:5" x14ac:dyDescent="0.3">
      <c r="A462" s="140">
        <v>7.6669999999999998</v>
      </c>
      <c r="B462" s="140">
        <v>20.774999999999999</v>
      </c>
      <c r="C462" s="140">
        <v>17.810433333333336</v>
      </c>
      <c r="D462" s="140">
        <v>17.810433333333336</v>
      </c>
      <c r="E462" s="140"/>
    </row>
    <row r="463" spans="1:5" x14ac:dyDescent="0.3">
      <c r="A463" s="140">
        <v>7.6829999999999998</v>
      </c>
      <c r="B463" s="140">
        <v>20.765000000000001</v>
      </c>
      <c r="C463" s="140">
        <v>17.792899999999999</v>
      </c>
      <c r="D463" s="140">
        <v>17.792899999999999</v>
      </c>
      <c r="E463" s="140"/>
    </row>
    <row r="464" spans="1:5" x14ac:dyDescent="0.3">
      <c r="A464" s="140">
        <v>7.7</v>
      </c>
      <c r="B464" s="140">
        <v>20.760999999999999</v>
      </c>
      <c r="C464" s="140">
        <v>17.780333333333331</v>
      </c>
      <c r="D464" s="140">
        <v>17.780333333333331</v>
      </c>
      <c r="E464" s="140"/>
    </row>
    <row r="465" spans="1:5" x14ac:dyDescent="0.3">
      <c r="A465" s="140">
        <v>7.7169999999999996</v>
      </c>
      <c r="B465" s="140">
        <v>20.754000000000001</v>
      </c>
      <c r="C465" s="140">
        <v>17.760766666666669</v>
      </c>
      <c r="D465" s="140">
        <v>17.760766666666669</v>
      </c>
      <c r="E465" s="140"/>
    </row>
    <row r="466" spans="1:5" x14ac:dyDescent="0.3">
      <c r="A466" s="140">
        <v>7.7329999999999997</v>
      </c>
      <c r="B466" s="140">
        <v>20.747</v>
      </c>
      <c r="C466" s="140">
        <v>17.749233333333333</v>
      </c>
      <c r="D466" s="140">
        <v>17.749233333333333</v>
      </c>
      <c r="E466" s="140"/>
    </row>
    <row r="467" spans="1:5" x14ac:dyDescent="0.3">
      <c r="A467" s="140">
        <v>7.75</v>
      </c>
      <c r="B467" s="140">
        <v>20.742999999999999</v>
      </c>
      <c r="C467" s="140">
        <v>17.729666666666667</v>
      </c>
      <c r="D467" s="140">
        <v>17.729666666666667</v>
      </c>
      <c r="E467" s="140"/>
    </row>
    <row r="468" spans="1:5" x14ac:dyDescent="0.3">
      <c r="A468" s="140">
        <v>7.7670000000000003</v>
      </c>
      <c r="B468" s="140">
        <v>20.728000000000002</v>
      </c>
      <c r="C468" s="140">
        <v>17.707100000000001</v>
      </c>
      <c r="D468" s="140">
        <v>17.707100000000001</v>
      </c>
      <c r="E468" s="140"/>
    </row>
    <row r="469" spans="1:5" x14ac:dyDescent="0.3">
      <c r="A469" s="140">
        <v>7.7830000000000004</v>
      </c>
      <c r="B469" s="140">
        <v>20.721</v>
      </c>
      <c r="C469" s="140">
        <v>17.694566666666667</v>
      </c>
      <c r="D469" s="140">
        <v>17.694566666666667</v>
      </c>
      <c r="E469" s="140"/>
    </row>
    <row r="470" spans="1:5" x14ac:dyDescent="0.3">
      <c r="A470" s="140">
        <v>7.8</v>
      </c>
      <c r="B470" s="140">
        <v>20.707000000000001</v>
      </c>
      <c r="C470" s="140">
        <v>17.675000000000001</v>
      </c>
      <c r="D470" s="140">
        <v>17.675000000000001</v>
      </c>
      <c r="E470" s="140"/>
    </row>
    <row r="471" spans="1:5" x14ac:dyDescent="0.3">
      <c r="A471" s="140">
        <v>7.8170000000000002</v>
      </c>
      <c r="B471" s="140">
        <v>20.709</v>
      </c>
      <c r="C471" s="140">
        <v>17.664433333333335</v>
      </c>
      <c r="D471" s="140">
        <v>17.664433333333335</v>
      </c>
      <c r="E471" s="140"/>
    </row>
    <row r="472" spans="1:5" x14ac:dyDescent="0.3">
      <c r="A472" s="140">
        <v>7.8330000000000002</v>
      </c>
      <c r="B472" s="140">
        <v>20.707000000000001</v>
      </c>
      <c r="C472" s="140">
        <v>17.651900000000001</v>
      </c>
      <c r="D472" s="140">
        <v>17.651900000000001</v>
      </c>
      <c r="E472" s="140"/>
    </row>
    <row r="473" spans="1:5" x14ac:dyDescent="0.3">
      <c r="A473" s="140">
        <v>7.85</v>
      </c>
      <c r="B473" s="140">
        <v>20.7</v>
      </c>
      <c r="C473" s="140">
        <v>17.636333333333333</v>
      </c>
      <c r="D473" s="140">
        <v>17.636333333333333</v>
      </c>
      <c r="E473" s="140"/>
    </row>
    <row r="474" spans="1:5" x14ac:dyDescent="0.3">
      <c r="A474" s="140">
        <v>7.867</v>
      </c>
      <c r="B474" s="140">
        <v>20.7</v>
      </c>
      <c r="C474" s="140">
        <v>17.626766666666665</v>
      </c>
      <c r="D474" s="140">
        <v>17.626766666666665</v>
      </c>
      <c r="E474" s="140"/>
    </row>
    <row r="475" spans="1:5" x14ac:dyDescent="0.3">
      <c r="A475" s="140">
        <v>7.883</v>
      </c>
      <c r="B475" s="140">
        <v>20.689</v>
      </c>
      <c r="C475" s="140">
        <v>17.610233333333333</v>
      </c>
      <c r="D475" s="140">
        <v>17.610233333333333</v>
      </c>
      <c r="E475" s="140"/>
    </row>
    <row r="476" spans="1:5" x14ac:dyDescent="0.3">
      <c r="A476" s="140">
        <v>7.9</v>
      </c>
      <c r="B476" s="140">
        <v>20.681999999999999</v>
      </c>
      <c r="C476" s="140">
        <v>17.590666666666667</v>
      </c>
      <c r="D476" s="140">
        <v>17.590666666666667</v>
      </c>
      <c r="E476" s="140"/>
    </row>
    <row r="477" spans="1:5" x14ac:dyDescent="0.3">
      <c r="A477" s="140">
        <v>7.9169999999999998</v>
      </c>
      <c r="B477" s="140">
        <v>20.675000000000001</v>
      </c>
      <c r="C477" s="140">
        <v>17.5731</v>
      </c>
      <c r="D477" s="140">
        <v>17.5731</v>
      </c>
      <c r="E477" s="140"/>
    </row>
    <row r="478" spans="1:5" x14ac:dyDescent="0.3">
      <c r="A478" s="140">
        <v>7.9329999999999998</v>
      </c>
      <c r="B478" s="140">
        <v>20.667999999999999</v>
      </c>
      <c r="C478" s="140">
        <v>17.559566666666665</v>
      </c>
      <c r="D478" s="140">
        <v>17.559566666666665</v>
      </c>
      <c r="E478" s="140"/>
    </row>
    <row r="479" spans="1:5" x14ac:dyDescent="0.3">
      <c r="A479" s="140">
        <v>7.95</v>
      </c>
      <c r="B479" s="140">
        <v>20.663</v>
      </c>
      <c r="C479" s="140">
        <v>17.542000000000002</v>
      </c>
      <c r="D479" s="140">
        <v>17.542000000000002</v>
      </c>
      <c r="E479" s="140"/>
    </row>
    <row r="480" spans="1:5" x14ac:dyDescent="0.3">
      <c r="A480" s="140">
        <v>7.9669999999999996</v>
      </c>
      <c r="B480" s="140">
        <v>20.648</v>
      </c>
      <c r="C480" s="140">
        <v>17.518433333333334</v>
      </c>
      <c r="D480" s="140">
        <v>17.518433333333334</v>
      </c>
      <c r="E480" s="140"/>
    </row>
    <row r="481" spans="1:5" x14ac:dyDescent="0.3">
      <c r="A481" s="140">
        <v>7.9829999999999997</v>
      </c>
      <c r="B481" s="140">
        <v>20.646000000000001</v>
      </c>
      <c r="C481" s="140">
        <v>17.508900000000001</v>
      </c>
      <c r="D481" s="140">
        <v>17.508900000000001</v>
      </c>
      <c r="E481" s="140"/>
    </row>
    <row r="482" spans="1:5" x14ac:dyDescent="0.3">
      <c r="A482" s="140">
        <v>8</v>
      </c>
      <c r="B482" s="140">
        <v>20.635000000000002</v>
      </c>
      <c r="C482" s="140">
        <v>17.489333333333335</v>
      </c>
      <c r="D482" s="140">
        <v>17.489333333333335</v>
      </c>
      <c r="E482" s="140"/>
    </row>
    <row r="483" spans="1:5" x14ac:dyDescent="0.3">
      <c r="A483" s="140">
        <v>8.0169999999999995</v>
      </c>
      <c r="B483" s="140">
        <v>20.634</v>
      </c>
      <c r="C483" s="140">
        <v>17.482766666666667</v>
      </c>
      <c r="D483" s="140">
        <v>17.482766666666667</v>
      </c>
      <c r="E483" s="140"/>
    </row>
    <row r="484" spans="1:5" x14ac:dyDescent="0.3">
      <c r="A484" s="140">
        <v>8.0329999999999995</v>
      </c>
      <c r="B484" s="140">
        <v>20.635999999999999</v>
      </c>
      <c r="C484" s="140">
        <v>17.475233333333335</v>
      </c>
      <c r="D484" s="140">
        <v>17.475233333333335</v>
      </c>
      <c r="E484" s="140"/>
    </row>
    <row r="485" spans="1:5" x14ac:dyDescent="0.3">
      <c r="A485" s="140">
        <v>8.0500000000000007</v>
      </c>
      <c r="B485" s="140">
        <v>20.632999999999999</v>
      </c>
      <c r="C485" s="140">
        <v>17.461666666666666</v>
      </c>
      <c r="D485" s="140">
        <v>17.461666666666666</v>
      </c>
      <c r="E485" s="140"/>
    </row>
    <row r="486" spans="1:5" x14ac:dyDescent="0.3">
      <c r="A486" s="140">
        <v>8.0670000000000002</v>
      </c>
      <c r="B486" s="140">
        <v>20.623000000000001</v>
      </c>
      <c r="C486" s="140">
        <v>17.4421</v>
      </c>
      <c r="D486" s="140">
        <v>17.4421</v>
      </c>
      <c r="E486" s="140"/>
    </row>
    <row r="487" spans="1:5" x14ac:dyDescent="0.3">
      <c r="A487" s="140">
        <v>8.0830000000000002</v>
      </c>
      <c r="B487" s="140">
        <v>20.617000000000001</v>
      </c>
      <c r="C487" s="140">
        <v>17.425566666666668</v>
      </c>
      <c r="D487" s="140">
        <v>17.425566666666668</v>
      </c>
      <c r="E487" s="140"/>
    </row>
    <row r="488" spans="1:5" x14ac:dyDescent="0.3">
      <c r="A488" s="140">
        <v>8.1</v>
      </c>
      <c r="B488" s="140">
        <v>20.609000000000002</v>
      </c>
      <c r="C488" s="140">
        <v>17.41</v>
      </c>
      <c r="D488" s="140">
        <v>17.41</v>
      </c>
      <c r="E488" s="140"/>
    </row>
    <row r="489" spans="1:5" x14ac:dyDescent="0.3">
      <c r="A489" s="140">
        <v>8.1170000000000009</v>
      </c>
      <c r="B489" s="140">
        <v>20.599</v>
      </c>
      <c r="C489" s="140">
        <v>17.398433333333333</v>
      </c>
      <c r="D489" s="140">
        <v>17.398433333333333</v>
      </c>
      <c r="E489" s="140"/>
    </row>
    <row r="490" spans="1:5" x14ac:dyDescent="0.3">
      <c r="A490" s="140">
        <v>8.1329999999999991</v>
      </c>
      <c r="B490" s="140">
        <v>20.591999999999999</v>
      </c>
      <c r="C490" s="140">
        <v>17.372900000000001</v>
      </c>
      <c r="D490" s="140">
        <v>17.372900000000001</v>
      </c>
      <c r="E490" s="140"/>
    </row>
    <row r="491" spans="1:5" x14ac:dyDescent="0.3">
      <c r="A491" s="140">
        <v>8.15</v>
      </c>
      <c r="B491" s="140">
        <v>20.584</v>
      </c>
      <c r="C491" s="140">
        <v>17.365333333333332</v>
      </c>
      <c r="D491" s="140">
        <v>17.365333333333332</v>
      </c>
      <c r="E491" s="140"/>
    </row>
    <row r="492" spans="1:5" x14ac:dyDescent="0.3">
      <c r="A492" s="140">
        <v>8.1669999999999998</v>
      </c>
      <c r="B492" s="140">
        <v>20.585999999999999</v>
      </c>
      <c r="C492" s="140">
        <v>17.349766666666667</v>
      </c>
      <c r="D492" s="140">
        <v>17.349766666666667</v>
      </c>
      <c r="E492" s="140"/>
    </row>
    <row r="493" spans="1:5" x14ac:dyDescent="0.3">
      <c r="A493" s="140">
        <v>8.1829999999999998</v>
      </c>
      <c r="B493" s="140">
        <v>20.582999999999998</v>
      </c>
      <c r="C493" s="140">
        <v>17.333233333333332</v>
      </c>
      <c r="D493" s="140">
        <v>17.333233333333332</v>
      </c>
      <c r="E493" s="140"/>
    </row>
    <row r="494" spans="1:5" x14ac:dyDescent="0.3">
      <c r="A494" s="140">
        <v>8.1999999999999993</v>
      </c>
      <c r="B494" s="140">
        <v>20.568999999999999</v>
      </c>
      <c r="C494" s="140">
        <v>17.317666666666668</v>
      </c>
      <c r="D494" s="140">
        <v>17.317666666666668</v>
      </c>
      <c r="E494" s="140"/>
    </row>
    <row r="495" spans="1:5" x14ac:dyDescent="0.3">
      <c r="A495" s="140">
        <v>8.2170000000000005</v>
      </c>
      <c r="B495" s="140">
        <v>20.565000000000001</v>
      </c>
      <c r="C495" s="140">
        <v>17.2971</v>
      </c>
      <c r="D495" s="140">
        <v>17.2971</v>
      </c>
      <c r="E495" s="140"/>
    </row>
    <row r="496" spans="1:5" x14ac:dyDescent="0.3">
      <c r="A496" s="140">
        <v>8.2330000000000005</v>
      </c>
      <c r="B496" s="140">
        <v>20.556000000000001</v>
      </c>
      <c r="C496" s="140">
        <v>17.289566666666666</v>
      </c>
      <c r="D496" s="140">
        <v>17.289566666666666</v>
      </c>
      <c r="E496" s="140"/>
    </row>
    <row r="497" spans="1:5" x14ac:dyDescent="0.3">
      <c r="A497" s="140">
        <v>8.25</v>
      </c>
      <c r="B497" s="140">
        <v>20.550999999999998</v>
      </c>
      <c r="C497" s="140">
        <v>17.274000000000001</v>
      </c>
      <c r="D497" s="140">
        <v>17.274000000000001</v>
      </c>
      <c r="E497" s="140"/>
    </row>
    <row r="498" spans="1:5" x14ac:dyDescent="0.3">
      <c r="A498" s="140">
        <v>8.2669999999999995</v>
      </c>
      <c r="B498" s="140">
        <v>20.541</v>
      </c>
      <c r="C498" s="140">
        <v>17.254433333333331</v>
      </c>
      <c r="D498" s="140">
        <v>17.254433333333331</v>
      </c>
      <c r="E498" s="140"/>
    </row>
    <row r="499" spans="1:5" x14ac:dyDescent="0.3">
      <c r="A499" s="140">
        <v>8.2829999999999995</v>
      </c>
      <c r="B499" s="140">
        <v>20.533000000000001</v>
      </c>
      <c r="C499" s="140">
        <v>17.236899999999999</v>
      </c>
      <c r="D499" s="140">
        <v>17.236899999999999</v>
      </c>
      <c r="E499" s="140"/>
    </row>
    <row r="500" spans="1:5" x14ac:dyDescent="0.3">
      <c r="A500" s="140">
        <v>8.3000000000000007</v>
      </c>
      <c r="B500" s="140">
        <v>20.532</v>
      </c>
      <c r="C500" s="140">
        <v>17.228333333333335</v>
      </c>
      <c r="D500" s="140">
        <v>17.228333333333335</v>
      </c>
      <c r="E500" s="140"/>
    </row>
    <row r="501" spans="1:5" x14ac:dyDescent="0.3">
      <c r="A501" s="140">
        <v>8.3170000000000002</v>
      </c>
      <c r="B501" s="140">
        <v>20.527999999999999</v>
      </c>
      <c r="C501" s="140">
        <v>17.216766666666665</v>
      </c>
      <c r="D501" s="140">
        <v>17.216766666666665</v>
      </c>
      <c r="E501" s="140"/>
    </row>
    <row r="502" spans="1:5" x14ac:dyDescent="0.3">
      <c r="A502" s="140">
        <v>8.3330000000000002</v>
      </c>
      <c r="B502" s="140">
        <v>20.524999999999999</v>
      </c>
      <c r="C502" s="140">
        <v>17.209233333333334</v>
      </c>
      <c r="D502" s="140">
        <v>17.209233333333334</v>
      </c>
      <c r="E502" s="140"/>
    </row>
    <row r="503" spans="1:5" x14ac:dyDescent="0.3">
      <c r="A503" s="140">
        <v>8.35</v>
      </c>
      <c r="B503" s="140">
        <v>20.521999999999998</v>
      </c>
      <c r="C503" s="140">
        <v>17.189666666666668</v>
      </c>
      <c r="D503" s="140">
        <v>17.189666666666668</v>
      </c>
      <c r="E503" s="140"/>
    </row>
    <row r="504" spans="1:5" x14ac:dyDescent="0.3">
      <c r="A504" s="140">
        <v>8.3670000000000009</v>
      </c>
      <c r="B504" s="140">
        <v>20.516999999999999</v>
      </c>
      <c r="C504" s="140">
        <v>17.180099999999999</v>
      </c>
      <c r="D504" s="140">
        <v>17.180099999999999</v>
      </c>
      <c r="E504" s="140"/>
    </row>
    <row r="505" spans="1:5" x14ac:dyDescent="0.3">
      <c r="A505" s="140">
        <v>8.3829999999999991</v>
      </c>
      <c r="B505" s="140">
        <v>20.513000000000002</v>
      </c>
      <c r="C505" s="140">
        <v>17.166566666666668</v>
      </c>
      <c r="D505" s="140">
        <v>17.166566666666668</v>
      </c>
      <c r="E505" s="140"/>
    </row>
    <row r="506" spans="1:5" x14ac:dyDescent="0.3">
      <c r="A506" s="140">
        <v>8.4</v>
      </c>
      <c r="B506" s="140">
        <v>20.504000000000001</v>
      </c>
      <c r="C506" s="140">
        <v>17.143999999999998</v>
      </c>
      <c r="D506" s="140">
        <v>17.143999999999998</v>
      </c>
      <c r="E506" s="140"/>
    </row>
    <row r="507" spans="1:5" x14ac:dyDescent="0.3">
      <c r="A507" s="140">
        <v>8.4169999999999998</v>
      </c>
      <c r="B507" s="140">
        <v>20.495000000000001</v>
      </c>
      <c r="C507" s="140">
        <v>17.133433333333333</v>
      </c>
      <c r="D507" s="140">
        <v>17.133433333333333</v>
      </c>
      <c r="E507" s="140"/>
    </row>
    <row r="508" spans="1:5" x14ac:dyDescent="0.3">
      <c r="A508" s="140">
        <v>8.4329999999999998</v>
      </c>
      <c r="B508" s="140">
        <v>20.48</v>
      </c>
      <c r="C508" s="140">
        <v>17.1129</v>
      </c>
      <c r="D508" s="140">
        <v>17.1129</v>
      </c>
      <c r="E508" s="140"/>
    </row>
    <row r="509" spans="1:5" x14ac:dyDescent="0.3">
      <c r="A509" s="140">
        <v>8.4499999999999993</v>
      </c>
      <c r="B509" s="140">
        <v>20.478999999999999</v>
      </c>
      <c r="C509" s="140">
        <v>17.097333333333331</v>
      </c>
      <c r="D509" s="140">
        <v>17.097333333333331</v>
      </c>
      <c r="E509" s="140"/>
    </row>
    <row r="510" spans="1:5" x14ac:dyDescent="0.3">
      <c r="A510" s="140">
        <v>8.4670000000000005</v>
      </c>
      <c r="B510" s="140">
        <v>20.468</v>
      </c>
      <c r="C510" s="140">
        <v>17.079766666666668</v>
      </c>
      <c r="D510" s="140">
        <v>17.079766666666668</v>
      </c>
      <c r="E510" s="140"/>
    </row>
    <row r="511" spans="1:5" x14ac:dyDescent="0.3">
      <c r="A511" s="140">
        <v>8.4830000000000005</v>
      </c>
      <c r="B511" s="140">
        <v>20.468</v>
      </c>
      <c r="C511" s="140">
        <v>17.070233333333334</v>
      </c>
      <c r="D511" s="140">
        <v>17.070233333333334</v>
      </c>
      <c r="E511" s="140"/>
    </row>
    <row r="512" spans="1:5" x14ac:dyDescent="0.3">
      <c r="A512" s="140">
        <v>8.5</v>
      </c>
      <c r="B512" s="140">
        <v>20.452999999999999</v>
      </c>
      <c r="C512" s="140">
        <v>17.049666666666667</v>
      </c>
      <c r="D512" s="140">
        <v>17.049666666666667</v>
      </c>
      <c r="E512" s="140"/>
    </row>
    <row r="513" spans="1:5" x14ac:dyDescent="0.3">
      <c r="A513" s="140">
        <v>8.5169999999999995</v>
      </c>
      <c r="B513" s="140">
        <v>20.454000000000001</v>
      </c>
      <c r="C513" s="140">
        <v>17.037099999999999</v>
      </c>
      <c r="D513" s="140">
        <v>17.037099999999999</v>
      </c>
      <c r="E513" s="140"/>
    </row>
    <row r="514" spans="1:5" x14ac:dyDescent="0.3">
      <c r="A514" s="140">
        <v>8.5329999999999995</v>
      </c>
      <c r="B514" s="140">
        <v>20.454999999999998</v>
      </c>
      <c r="C514" s="140">
        <v>17.033566666666665</v>
      </c>
      <c r="D514" s="140">
        <v>17.033566666666665</v>
      </c>
      <c r="E514" s="140"/>
    </row>
    <row r="515" spans="1:5" x14ac:dyDescent="0.3">
      <c r="A515" s="140">
        <v>8.5500000000000007</v>
      </c>
      <c r="B515" s="140">
        <v>20.439</v>
      </c>
      <c r="C515" s="140">
        <v>17.007999999999999</v>
      </c>
      <c r="D515" s="140">
        <v>17.007999999999999</v>
      </c>
      <c r="E515" s="140"/>
    </row>
    <row r="516" spans="1:5" x14ac:dyDescent="0.3">
      <c r="A516" s="140">
        <v>8.5670000000000002</v>
      </c>
      <c r="B516" s="140">
        <v>20.440000000000001</v>
      </c>
      <c r="C516" s="140">
        <v>16.996433333333332</v>
      </c>
      <c r="D516" s="140">
        <v>16.996433333333332</v>
      </c>
      <c r="E516" s="140"/>
    </row>
    <row r="517" spans="1:5" x14ac:dyDescent="0.3">
      <c r="A517" s="140">
        <v>8.5830000000000002</v>
      </c>
      <c r="B517" s="140">
        <v>20.433</v>
      </c>
      <c r="C517" s="140">
        <v>16.9879</v>
      </c>
      <c r="D517" s="140">
        <v>16.9879</v>
      </c>
      <c r="E517" s="140"/>
    </row>
    <row r="518" spans="1:5" x14ac:dyDescent="0.3">
      <c r="A518" s="140">
        <v>8.6</v>
      </c>
      <c r="B518" s="140">
        <v>20.420000000000002</v>
      </c>
      <c r="C518" s="140">
        <v>16.968333333333334</v>
      </c>
      <c r="D518" s="140">
        <v>16.968333333333334</v>
      </c>
      <c r="E518" s="140"/>
    </row>
    <row r="519" spans="1:5" x14ac:dyDescent="0.3">
      <c r="A519" s="140">
        <v>8.6170000000000009</v>
      </c>
      <c r="B519" s="140">
        <v>20.414999999999999</v>
      </c>
      <c r="C519" s="140">
        <v>16.956766666666667</v>
      </c>
      <c r="D519" s="140">
        <v>16.956766666666667</v>
      </c>
      <c r="E519" s="140"/>
    </row>
    <row r="520" spans="1:5" x14ac:dyDescent="0.3">
      <c r="A520" s="140">
        <v>8.6329999999999991</v>
      </c>
      <c r="B520" s="140">
        <v>20.401</v>
      </c>
      <c r="C520" s="140">
        <v>16.938233333333333</v>
      </c>
      <c r="D520" s="140">
        <v>16.938233333333333</v>
      </c>
      <c r="E520" s="140"/>
    </row>
    <row r="521" spans="1:5" x14ac:dyDescent="0.3">
      <c r="A521" s="140">
        <v>8.65</v>
      </c>
      <c r="B521" s="140">
        <v>20.401</v>
      </c>
      <c r="C521" s="140">
        <v>16.927666666666667</v>
      </c>
      <c r="D521" s="140">
        <v>16.927666666666667</v>
      </c>
      <c r="E521" s="140"/>
    </row>
    <row r="522" spans="1:5" x14ac:dyDescent="0.3">
      <c r="A522" s="140">
        <v>8.6669999999999998</v>
      </c>
      <c r="B522" s="140">
        <v>20.387</v>
      </c>
      <c r="C522" s="140">
        <v>16.906099999999999</v>
      </c>
      <c r="D522" s="140">
        <v>16.906099999999999</v>
      </c>
      <c r="E522" s="140"/>
    </row>
    <row r="523" spans="1:5" x14ac:dyDescent="0.3">
      <c r="A523" s="140">
        <v>8.6829999999999998</v>
      </c>
      <c r="B523" s="140">
        <v>20.372</v>
      </c>
      <c r="C523" s="140">
        <v>16.875566666666664</v>
      </c>
      <c r="D523" s="140">
        <v>16.875566666666664</v>
      </c>
      <c r="E523" s="140"/>
    </row>
    <row r="524" spans="1:5" x14ac:dyDescent="0.3">
      <c r="A524" s="140">
        <v>8.6999999999999993</v>
      </c>
      <c r="B524" s="140">
        <v>20.366</v>
      </c>
      <c r="C524" s="140">
        <v>16.861000000000001</v>
      </c>
      <c r="D524" s="140">
        <v>16.861000000000001</v>
      </c>
      <c r="E524" s="140"/>
    </row>
    <row r="525" spans="1:5" x14ac:dyDescent="0.3">
      <c r="A525" s="140">
        <v>8.7170000000000005</v>
      </c>
      <c r="B525" s="140">
        <v>20.364000000000001</v>
      </c>
      <c r="C525" s="140">
        <v>16.850433333333335</v>
      </c>
      <c r="D525" s="140">
        <v>16.850433333333335</v>
      </c>
      <c r="E525" s="140"/>
    </row>
    <row r="526" spans="1:5" x14ac:dyDescent="0.3">
      <c r="A526" s="140">
        <v>8.7330000000000005</v>
      </c>
      <c r="B526" s="140">
        <v>20.356000000000002</v>
      </c>
      <c r="C526" s="140">
        <v>16.8309</v>
      </c>
      <c r="D526" s="140">
        <v>16.8309</v>
      </c>
      <c r="E526" s="140"/>
    </row>
    <row r="527" spans="1:5" x14ac:dyDescent="0.3">
      <c r="A527" s="140">
        <v>8.75</v>
      </c>
      <c r="B527" s="140">
        <v>20.343</v>
      </c>
      <c r="C527" s="140">
        <v>16.810333333333332</v>
      </c>
      <c r="D527" s="140">
        <v>16.810333333333332</v>
      </c>
      <c r="E527" s="140"/>
    </row>
    <row r="528" spans="1:5" x14ac:dyDescent="0.3">
      <c r="A528" s="140">
        <v>8.7669999999999995</v>
      </c>
      <c r="B528" s="140">
        <v>20.327999999999999</v>
      </c>
      <c r="C528" s="140">
        <v>16.796766666666667</v>
      </c>
      <c r="D528" s="140">
        <v>16.796766666666667</v>
      </c>
      <c r="E528" s="140"/>
    </row>
    <row r="529" spans="1:5" x14ac:dyDescent="0.3">
      <c r="A529" s="140">
        <v>8.7829999999999995</v>
      </c>
      <c r="B529" s="140">
        <v>20.331</v>
      </c>
      <c r="C529" s="140">
        <v>16.780233333333335</v>
      </c>
      <c r="D529" s="140">
        <v>16.780233333333335</v>
      </c>
      <c r="E529" s="140"/>
    </row>
    <row r="530" spans="1:5" x14ac:dyDescent="0.3">
      <c r="A530" s="140">
        <v>8.8000000000000007</v>
      </c>
      <c r="B530" s="140">
        <v>20.327000000000002</v>
      </c>
      <c r="C530" s="140">
        <v>16.774666666666665</v>
      </c>
      <c r="D530" s="140">
        <v>16.774666666666665</v>
      </c>
      <c r="E530" s="140"/>
    </row>
    <row r="531" spans="1:5" x14ac:dyDescent="0.3">
      <c r="A531" s="140">
        <v>8.8170000000000002</v>
      </c>
      <c r="B531" s="140">
        <v>20.326000000000001</v>
      </c>
      <c r="C531" s="140">
        <v>16.7651</v>
      </c>
      <c r="D531" s="140">
        <v>16.7651</v>
      </c>
      <c r="E531" s="140"/>
    </row>
    <row r="532" spans="1:5" x14ac:dyDescent="0.3">
      <c r="A532" s="140">
        <v>8.8330000000000002</v>
      </c>
      <c r="B532" s="140">
        <v>20.321000000000002</v>
      </c>
      <c r="C532" s="140">
        <v>16.751566666666665</v>
      </c>
      <c r="D532" s="140">
        <v>16.751566666666665</v>
      </c>
      <c r="E532" s="140"/>
    </row>
    <row r="533" spans="1:5" x14ac:dyDescent="0.3">
      <c r="A533" s="140">
        <v>8.85</v>
      </c>
      <c r="B533" s="140">
        <v>20.309000000000001</v>
      </c>
      <c r="C533" s="140">
        <v>16.733000000000001</v>
      </c>
      <c r="D533" s="140">
        <v>16.733000000000001</v>
      </c>
      <c r="E533" s="140"/>
    </row>
    <row r="534" spans="1:5" x14ac:dyDescent="0.3">
      <c r="A534" s="140">
        <v>8.8670000000000009</v>
      </c>
      <c r="B534" s="140">
        <v>20.297999999999998</v>
      </c>
      <c r="C534" s="140">
        <v>16.714433333333332</v>
      </c>
      <c r="D534" s="140">
        <v>16.714433333333332</v>
      </c>
      <c r="E534" s="140"/>
    </row>
    <row r="535" spans="1:5" x14ac:dyDescent="0.3">
      <c r="A535" s="140">
        <v>8.8829999999999991</v>
      </c>
      <c r="B535" s="140">
        <v>20.294</v>
      </c>
      <c r="C535" s="140">
        <v>16.7029</v>
      </c>
      <c r="D535" s="140">
        <v>16.7029</v>
      </c>
      <c r="E535" s="140"/>
    </row>
    <row r="536" spans="1:5" x14ac:dyDescent="0.3">
      <c r="A536" s="140">
        <v>8.9</v>
      </c>
      <c r="B536" s="140">
        <v>20.288</v>
      </c>
      <c r="C536" s="140">
        <v>16.686333333333334</v>
      </c>
      <c r="D536" s="140">
        <v>16.686333333333334</v>
      </c>
      <c r="E536" s="140"/>
    </row>
    <row r="537" spans="1:5" x14ac:dyDescent="0.3">
      <c r="A537" s="140">
        <v>8.9169999999999998</v>
      </c>
      <c r="B537" s="140">
        <v>20.286999999999999</v>
      </c>
      <c r="C537" s="140">
        <v>16.679766666666666</v>
      </c>
      <c r="D537" s="140">
        <v>16.679766666666666</v>
      </c>
      <c r="E537" s="140"/>
    </row>
    <row r="538" spans="1:5" x14ac:dyDescent="0.3">
      <c r="A538" s="140">
        <v>8.9329999999999998</v>
      </c>
      <c r="B538" s="140">
        <v>20.279</v>
      </c>
      <c r="C538" s="140">
        <v>16.661233333333332</v>
      </c>
      <c r="D538" s="140">
        <v>16.661233333333332</v>
      </c>
      <c r="E538" s="140"/>
    </row>
    <row r="539" spans="1:5" x14ac:dyDescent="0.3">
      <c r="A539" s="140">
        <v>8.9499999999999993</v>
      </c>
      <c r="B539" s="140">
        <v>20.271000000000001</v>
      </c>
      <c r="C539" s="140">
        <v>16.646666666666668</v>
      </c>
      <c r="D539" s="140">
        <v>16.646666666666668</v>
      </c>
      <c r="E539" s="140"/>
    </row>
    <row r="540" spans="1:5" x14ac:dyDescent="0.3">
      <c r="A540" s="140">
        <v>8.9670000000000005</v>
      </c>
      <c r="B540" s="140">
        <v>20.268999999999998</v>
      </c>
      <c r="C540" s="140">
        <v>16.633099999999999</v>
      </c>
      <c r="D540" s="140">
        <v>16.633099999999999</v>
      </c>
      <c r="E540" s="140"/>
    </row>
    <row r="541" spans="1:5" x14ac:dyDescent="0.3">
      <c r="A541" s="140">
        <v>8.9830000000000005</v>
      </c>
      <c r="B541" s="140">
        <v>20.262</v>
      </c>
      <c r="C541" s="140">
        <v>16.620566666666665</v>
      </c>
      <c r="D541" s="140">
        <v>16.620566666666665</v>
      </c>
      <c r="E541" s="140"/>
    </row>
    <row r="542" spans="1:5" x14ac:dyDescent="0.3">
      <c r="A542" s="140">
        <v>9</v>
      </c>
      <c r="B542" s="140">
        <v>20.262</v>
      </c>
      <c r="C542" s="140">
        <v>16.608000000000001</v>
      </c>
      <c r="D542" s="140">
        <v>16.608000000000001</v>
      </c>
      <c r="E542" s="140"/>
    </row>
    <row r="543" spans="1:5" x14ac:dyDescent="0.3">
      <c r="A543" s="140">
        <v>9.0169999999999995</v>
      </c>
      <c r="B543" s="140">
        <v>20.265000000000001</v>
      </c>
      <c r="C543" s="140">
        <v>16.596433333333334</v>
      </c>
      <c r="D543" s="140">
        <v>16.596433333333334</v>
      </c>
      <c r="E543" s="140"/>
    </row>
    <row r="544" spans="1:5" x14ac:dyDescent="0.3">
      <c r="A544" s="140">
        <v>9.0329999999999995</v>
      </c>
      <c r="B544" s="140">
        <v>20.247</v>
      </c>
      <c r="C544" s="140">
        <v>16.576899999999998</v>
      </c>
      <c r="D544" s="140">
        <v>16.576899999999998</v>
      </c>
      <c r="E544" s="140"/>
    </row>
    <row r="545" spans="1:5" x14ac:dyDescent="0.3">
      <c r="A545" s="140">
        <v>9.0500000000000007</v>
      </c>
      <c r="B545" s="140">
        <v>20.23</v>
      </c>
      <c r="C545" s="140">
        <v>16.553333333333335</v>
      </c>
      <c r="D545" s="140">
        <v>16.553333333333335</v>
      </c>
      <c r="E545" s="140"/>
    </row>
    <row r="546" spans="1:5" x14ac:dyDescent="0.3">
      <c r="A546" s="140">
        <v>9.0670000000000002</v>
      </c>
      <c r="B546" s="140">
        <v>20.222999999999999</v>
      </c>
      <c r="C546" s="140">
        <v>16.534766666666666</v>
      </c>
      <c r="D546" s="140">
        <v>16.534766666666666</v>
      </c>
      <c r="E546" s="140"/>
    </row>
    <row r="547" spans="1:5" x14ac:dyDescent="0.3">
      <c r="A547" s="140">
        <v>9.0830000000000002</v>
      </c>
      <c r="B547" s="140">
        <v>20.21</v>
      </c>
      <c r="C547" s="140">
        <v>16.515233333333335</v>
      </c>
      <c r="D547" s="140">
        <v>16.515233333333335</v>
      </c>
      <c r="E547" s="140"/>
    </row>
    <row r="548" spans="1:5" x14ac:dyDescent="0.3">
      <c r="A548" s="140">
        <v>9.1</v>
      </c>
      <c r="B548" s="140">
        <v>20.207999999999998</v>
      </c>
      <c r="C548" s="140">
        <v>16.501666666666665</v>
      </c>
      <c r="D548" s="140">
        <v>16.501666666666665</v>
      </c>
      <c r="E548" s="140"/>
    </row>
    <row r="549" spans="1:5" x14ac:dyDescent="0.3">
      <c r="A549" s="140">
        <v>9.1170000000000009</v>
      </c>
      <c r="B549" s="140">
        <v>20.195</v>
      </c>
      <c r="C549" s="140">
        <v>16.489100000000001</v>
      </c>
      <c r="D549" s="140">
        <v>16.489100000000001</v>
      </c>
      <c r="E549" s="140"/>
    </row>
    <row r="550" spans="1:5" x14ac:dyDescent="0.3">
      <c r="A550" s="140">
        <v>9.1329999999999991</v>
      </c>
      <c r="B550" s="140">
        <v>20.193999999999999</v>
      </c>
      <c r="C550" s="140">
        <v>16.472566666666665</v>
      </c>
      <c r="D550" s="140">
        <v>16.472566666666665</v>
      </c>
      <c r="E550" s="140"/>
    </row>
    <row r="551" spans="1:5" x14ac:dyDescent="0.3">
      <c r="A551" s="140">
        <v>9.15</v>
      </c>
      <c r="B551" s="140">
        <v>20.195</v>
      </c>
      <c r="C551" s="140">
        <v>16.466999999999999</v>
      </c>
      <c r="D551" s="140">
        <v>16.466999999999999</v>
      </c>
      <c r="E551" s="140"/>
    </row>
    <row r="552" spans="1:5" x14ac:dyDescent="0.3">
      <c r="A552" s="140">
        <v>9.1669999999999998</v>
      </c>
      <c r="B552" s="140">
        <v>20.181000000000001</v>
      </c>
      <c r="C552" s="140">
        <v>16.445433333333334</v>
      </c>
      <c r="D552" s="140">
        <v>16.445433333333334</v>
      </c>
      <c r="E552" s="140"/>
    </row>
    <row r="553" spans="1:5" x14ac:dyDescent="0.3">
      <c r="A553" s="140">
        <v>9.1829999999999998</v>
      </c>
      <c r="B553" s="140">
        <v>20.184999999999999</v>
      </c>
      <c r="C553" s="140">
        <v>16.4359</v>
      </c>
      <c r="D553" s="140">
        <v>16.4359</v>
      </c>
      <c r="E553" s="140"/>
    </row>
    <row r="554" spans="1:5" x14ac:dyDescent="0.3">
      <c r="A554" s="140">
        <v>9.1999999999999993</v>
      </c>
      <c r="B554" s="140">
        <v>20.175999999999998</v>
      </c>
      <c r="C554" s="140">
        <v>16.419333333333334</v>
      </c>
      <c r="D554" s="140">
        <v>16.419333333333334</v>
      </c>
      <c r="E554" s="140"/>
    </row>
    <row r="555" spans="1:5" x14ac:dyDescent="0.3">
      <c r="A555" s="140">
        <v>9.2170000000000005</v>
      </c>
      <c r="B555" s="140">
        <v>20.16</v>
      </c>
      <c r="C555" s="140">
        <v>16.398766666666667</v>
      </c>
      <c r="D555" s="140">
        <v>16.398766666666667</v>
      </c>
      <c r="E555" s="140"/>
    </row>
    <row r="556" spans="1:5" x14ac:dyDescent="0.3">
      <c r="A556" s="140">
        <v>9.2330000000000005</v>
      </c>
      <c r="B556" s="140">
        <v>20.163</v>
      </c>
      <c r="C556" s="140">
        <v>16.387233333333334</v>
      </c>
      <c r="D556" s="140">
        <v>16.387233333333334</v>
      </c>
      <c r="E556" s="140"/>
    </row>
    <row r="557" spans="1:5" x14ac:dyDescent="0.3">
      <c r="A557" s="140">
        <v>9.25</v>
      </c>
      <c r="B557" s="140">
        <v>20.161000000000001</v>
      </c>
      <c r="C557" s="140">
        <v>16.377666666666666</v>
      </c>
      <c r="D557" s="140">
        <v>16.377666666666666</v>
      </c>
      <c r="E557" s="140"/>
    </row>
    <row r="558" spans="1:5" x14ac:dyDescent="0.3">
      <c r="A558" s="140">
        <v>9.2669999999999995</v>
      </c>
      <c r="B558" s="140">
        <v>20.155000000000001</v>
      </c>
      <c r="C558" s="140">
        <v>16.366099999999999</v>
      </c>
      <c r="D558" s="140">
        <v>16.366099999999999</v>
      </c>
      <c r="E558" s="140"/>
    </row>
    <row r="559" spans="1:5" x14ac:dyDescent="0.3">
      <c r="A559" s="140">
        <v>9.2829999999999995</v>
      </c>
      <c r="B559" s="140">
        <v>20.146000000000001</v>
      </c>
      <c r="C559" s="140">
        <v>16.346566666666668</v>
      </c>
      <c r="D559" s="140">
        <v>16.346566666666668</v>
      </c>
      <c r="E559" s="140"/>
    </row>
    <row r="560" spans="1:5" x14ac:dyDescent="0.3">
      <c r="A560" s="140">
        <v>9.3000000000000007</v>
      </c>
      <c r="B560" s="140">
        <v>20.138000000000002</v>
      </c>
      <c r="C560" s="140">
        <v>16.327999999999999</v>
      </c>
      <c r="D560" s="140">
        <v>16.327999999999999</v>
      </c>
      <c r="E560" s="140"/>
    </row>
    <row r="561" spans="1:5" x14ac:dyDescent="0.3">
      <c r="A561" s="140">
        <v>9.3170000000000002</v>
      </c>
      <c r="B561" s="140">
        <v>20.138000000000002</v>
      </c>
      <c r="C561" s="140">
        <v>16.320433333333334</v>
      </c>
      <c r="D561" s="140">
        <v>16.320433333333334</v>
      </c>
      <c r="E561" s="140"/>
    </row>
    <row r="562" spans="1:5" x14ac:dyDescent="0.3">
      <c r="A562" s="140">
        <v>9.3330000000000002</v>
      </c>
      <c r="B562" s="140">
        <v>20.126999999999999</v>
      </c>
      <c r="C562" s="140">
        <v>16.309899999999999</v>
      </c>
      <c r="D562" s="140">
        <v>16.309899999999999</v>
      </c>
      <c r="E562" s="140"/>
    </row>
    <row r="563" spans="1:5" x14ac:dyDescent="0.3">
      <c r="A563" s="140">
        <v>9.35</v>
      </c>
      <c r="B563" s="140">
        <v>20.117999999999999</v>
      </c>
      <c r="C563" s="140">
        <v>16.288333333333334</v>
      </c>
      <c r="D563" s="140">
        <v>16.288333333333334</v>
      </c>
      <c r="E563" s="140"/>
    </row>
    <row r="564" spans="1:5" x14ac:dyDescent="0.3">
      <c r="A564" s="140">
        <v>9.3670000000000009</v>
      </c>
      <c r="B564" s="140">
        <v>20.116</v>
      </c>
      <c r="C564" s="140">
        <v>16.269766666666666</v>
      </c>
      <c r="D564" s="140">
        <v>16.269766666666666</v>
      </c>
      <c r="E564" s="140"/>
    </row>
    <row r="565" spans="1:5" x14ac:dyDescent="0.3">
      <c r="A565" s="140">
        <v>9.3829999999999991</v>
      </c>
      <c r="B565" s="140">
        <v>20.106999999999999</v>
      </c>
      <c r="C565" s="140">
        <v>16.265233333333335</v>
      </c>
      <c r="D565" s="140">
        <v>16.265233333333335</v>
      </c>
      <c r="E565" s="140"/>
    </row>
    <row r="566" spans="1:5" x14ac:dyDescent="0.3">
      <c r="A566" s="140">
        <v>9.4</v>
      </c>
      <c r="B566" s="140">
        <v>20.099</v>
      </c>
      <c r="C566" s="140">
        <v>16.244666666666667</v>
      </c>
      <c r="D566" s="140">
        <v>16.244666666666667</v>
      </c>
      <c r="E566" s="140"/>
    </row>
    <row r="567" spans="1:5" x14ac:dyDescent="0.3">
      <c r="A567" s="140">
        <v>9.4169999999999998</v>
      </c>
      <c r="B567" s="140">
        <v>20.094000000000001</v>
      </c>
      <c r="C567" s="140">
        <v>16.226099999999999</v>
      </c>
      <c r="D567" s="140">
        <v>16.226099999999999</v>
      </c>
      <c r="E567" s="140"/>
    </row>
    <row r="568" spans="1:5" x14ac:dyDescent="0.3">
      <c r="A568" s="140">
        <v>9.4329999999999998</v>
      </c>
      <c r="B568" s="140">
        <v>20.088000000000001</v>
      </c>
      <c r="C568" s="140">
        <v>16.214566666666666</v>
      </c>
      <c r="D568" s="140">
        <v>16.214566666666666</v>
      </c>
      <c r="E568" s="140"/>
    </row>
    <row r="569" spans="1:5" x14ac:dyDescent="0.3">
      <c r="A569" s="140">
        <v>9.4499999999999993</v>
      </c>
      <c r="B569" s="140">
        <v>20.076000000000001</v>
      </c>
      <c r="C569" s="140">
        <v>16.198999999999998</v>
      </c>
      <c r="D569" s="140">
        <v>16.198999999999998</v>
      </c>
      <c r="E569" s="140"/>
    </row>
    <row r="570" spans="1:5" x14ac:dyDescent="0.3">
      <c r="A570" s="140">
        <v>9.4670000000000005</v>
      </c>
      <c r="B570" s="140">
        <v>20.073</v>
      </c>
      <c r="C570" s="140">
        <v>16.188433333333332</v>
      </c>
      <c r="D570" s="140">
        <v>16.188433333333332</v>
      </c>
      <c r="E570" s="140"/>
    </row>
    <row r="571" spans="1:5" x14ac:dyDescent="0.3">
      <c r="A571" s="140">
        <v>9.4830000000000005</v>
      </c>
      <c r="B571" s="140">
        <v>20.067</v>
      </c>
      <c r="C571" s="140">
        <v>16.177900000000001</v>
      </c>
      <c r="D571" s="140">
        <v>16.177900000000001</v>
      </c>
      <c r="E571" s="140"/>
    </row>
    <row r="572" spans="1:5" x14ac:dyDescent="0.3">
      <c r="A572" s="140">
        <v>9.5</v>
      </c>
      <c r="B572" s="140">
        <v>20.059000000000001</v>
      </c>
      <c r="C572" s="140">
        <v>16.154333333333334</v>
      </c>
      <c r="D572" s="140">
        <v>16.154333333333334</v>
      </c>
      <c r="E572" s="140"/>
    </row>
    <row r="573" spans="1:5" x14ac:dyDescent="0.3">
      <c r="A573" s="140">
        <v>9.5169999999999995</v>
      </c>
      <c r="B573" s="140">
        <v>20.053999999999998</v>
      </c>
      <c r="C573" s="140">
        <v>16.139766666666667</v>
      </c>
      <c r="D573" s="140">
        <v>16.139766666666667</v>
      </c>
      <c r="E573" s="140"/>
    </row>
    <row r="574" spans="1:5" x14ac:dyDescent="0.3">
      <c r="A574" s="140">
        <v>9.5329999999999995</v>
      </c>
      <c r="B574" s="140">
        <v>20.053999999999998</v>
      </c>
      <c r="C574" s="140">
        <v>16.126233333333335</v>
      </c>
      <c r="D574" s="140">
        <v>16.126233333333335</v>
      </c>
      <c r="E574" s="140"/>
    </row>
    <row r="575" spans="1:5" x14ac:dyDescent="0.3">
      <c r="A575" s="140">
        <v>9.5500000000000007</v>
      </c>
      <c r="B575" s="140">
        <v>20.05</v>
      </c>
      <c r="C575" s="140">
        <v>16.112666666666666</v>
      </c>
      <c r="D575" s="140">
        <v>16.112666666666666</v>
      </c>
      <c r="E575" s="140"/>
    </row>
    <row r="576" spans="1:5" x14ac:dyDescent="0.3">
      <c r="A576" s="140">
        <v>9.5670000000000002</v>
      </c>
      <c r="B576" s="140">
        <v>20.04</v>
      </c>
      <c r="C576" s="140">
        <v>16.098099999999999</v>
      </c>
      <c r="D576" s="140">
        <v>16.098099999999999</v>
      </c>
      <c r="E576" s="140"/>
    </row>
    <row r="577" spans="1:5" x14ac:dyDescent="0.3">
      <c r="A577" s="140">
        <v>9.5830000000000002</v>
      </c>
      <c r="B577" s="140">
        <v>20.033999999999999</v>
      </c>
      <c r="C577" s="140">
        <v>16.083566666666666</v>
      </c>
      <c r="D577" s="140">
        <v>16.083566666666666</v>
      </c>
      <c r="E577" s="140"/>
    </row>
    <row r="578" spans="1:5" x14ac:dyDescent="0.3">
      <c r="A578" s="140">
        <v>9.6</v>
      </c>
      <c r="B578" s="140">
        <v>20.021000000000001</v>
      </c>
      <c r="C578" s="140">
        <v>16.065000000000001</v>
      </c>
      <c r="D578" s="140">
        <v>16.065000000000001</v>
      </c>
      <c r="E578" s="140"/>
    </row>
    <row r="579" spans="1:5" x14ac:dyDescent="0.3">
      <c r="A579" s="140">
        <v>9.6170000000000009</v>
      </c>
      <c r="B579" s="140">
        <v>20.013999999999999</v>
      </c>
      <c r="C579" s="140">
        <v>16.050433333333334</v>
      </c>
      <c r="D579" s="140">
        <v>16.050433333333334</v>
      </c>
      <c r="E579" s="140"/>
    </row>
    <row r="580" spans="1:5" x14ac:dyDescent="0.3">
      <c r="A580" s="140">
        <v>9.6329999999999991</v>
      </c>
      <c r="B580" s="140">
        <v>20.007000000000001</v>
      </c>
      <c r="C580" s="140">
        <v>16.0289</v>
      </c>
      <c r="D580" s="140">
        <v>16.0289</v>
      </c>
      <c r="E580" s="140"/>
    </row>
    <row r="581" spans="1:5" x14ac:dyDescent="0.3">
      <c r="A581" s="140">
        <v>9.65</v>
      </c>
      <c r="B581" s="140">
        <v>19.995000000000001</v>
      </c>
      <c r="C581" s="140">
        <v>16.016333333333332</v>
      </c>
      <c r="D581" s="140">
        <v>16.016333333333332</v>
      </c>
      <c r="E581" s="140"/>
    </row>
    <row r="582" spans="1:5" x14ac:dyDescent="0.3">
      <c r="A582" s="140">
        <v>9.6669999999999998</v>
      </c>
      <c r="B582" s="140">
        <v>19.986000000000001</v>
      </c>
      <c r="C582" s="140">
        <v>15.996766666666668</v>
      </c>
      <c r="D582" s="140">
        <v>15.996766666666668</v>
      </c>
      <c r="E582" s="140"/>
    </row>
    <row r="583" spans="1:5" x14ac:dyDescent="0.3">
      <c r="A583" s="140">
        <v>9.6829999999999998</v>
      </c>
      <c r="B583" s="140">
        <v>19.994</v>
      </c>
      <c r="C583" s="140">
        <v>15.995233333333333</v>
      </c>
      <c r="D583" s="140">
        <v>15.995233333333333</v>
      </c>
      <c r="E583" s="140"/>
    </row>
    <row r="584" spans="1:5" x14ac:dyDescent="0.3">
      <c r="A584" s="140">
        <v>9.6999999999999993</v>
      </c>
      <c r="B584" s="140">
        <v>19.978000000000002</v>
      </c>
      <c r="C584" s="140">
        <v>15.973666666666666</v>
      </c>
      <c r="D584" s="140">
        <v>15.973666666666666</v>
      </c>
      <c r="E584" s="140"/>
    </row>
    <row r="585" spans="1:5" x14ac:dyDescent="0.3">
      <c r="A585" s="140">
        <v>9.7170000000000005</v>
      </c>
      <c r="B585" s="140">
        <v>19.969000000000001</v>
      </c>
      <c r="C585" s="140">
        <v>15.957100000000001</v>
      </c>
      <c r="D585" s="140">
        <v>15.957100000000001</v>
      </c>
      <c r="E585" s="140"/>
    </row>
    <row r="586" spans="1:5" x14ac:dyDescent="0.3">
      <c r="A586" s="140">
        <v>9.7330000000000005</v>
      </c>
      <c r="B586" s="140">
        <v>19.966999999999999</v>
      </c>
      <c r="C586" s="140">
        <v>15.944566666666667</v>
      </c>
      <c r="D586" s="140">
        <v>15.944566666666667</v>
      </c>
      <c r="E586" s="140"/>
    </row>
    <row r="587" spans="1:5" x14ac:dyDescent="0.3">
      <c r="A587" s="140">
        <v>9.75</v>
      </c>
      <c r="B587" s="140">
        <v>19.95</v>
      </c>
      <c r="C587" s="140">
        <v>15.923</v>
      </c>
      <c r="D587" s="140">
        <v>15.923</v>
      </c>
      <c r="E587" s="140"/>
    </row>
    <row r="588" spans="1:5" x14ac:dyDescent="0.3">
      <c r="A588" s="140">
        <v>9.7669999999999995</v>
      </c>
      <c r="B588" s="140">
        <v>19.942</v>
      </c>
      <c r="C588" s="140">
        <v>15.901433333333333</v>
      </c>
      <c r="D588" s="140">
        <v>15.901433333333333</v>
      </c>
      <c r="E588" s="140"/>
    </row>
    <row r="589" spans="1:5" x14ac:dyDescent="0.3">
      <c r="A589" s="140">
        <v>9.7829999999999995</v>
      </c>
      <c r="B589" s="140">
        <v>19.943000000000001</v>
      </c>
      <c r="C589" s="140">
        <v>15.895899999999999</v>
      </c>
      <c r="D589" s="140">
        <v>15.895899999999999</v>
      </c>
      <c r="E589" s="140"/>
    </row>
    <row r="590" spans="1:5" x14ac:dyDescent="0.3">
      <c r="A590" s="140">
        <v>9.8000000000000007</v>
      </c>
      <c r="B590" s="140">
        <v>19.928000000000001</v>
      </c>
      <c r="C590" s="140">
        <v>15.876333333333333</v>
      </c>
      <c r="D590" s="140">
        <v>15.876333333333333</v>
      </c>
      <c r="E590" s="140"/>
    </row>
    <row r="591" spans="1:5" x14ac:dyDescent="0.3">
      <c r="A591" s="140">
        <v>9.8170000000000002</v>
      </c>
      <c r="B591" s="140">
        <v>19.917000000000002</v>
      </c>
      <c r="C591" s="140">
        <v>15.853766666666665</v>
      </c>
      <c r="D591" s="140">
        <v>15.853766666666665</v>
      </c>
      <c r="E591" s="140"/>
    </row>
    <row r="592" spans="1:5" x14ac:dyDescent="0.3">
      <c r="A592" s="140">
        <v>9.8330000000000002</v>
      </c>
      <c r="B592" s="140">
        <v>19.914999999999999</v>
      </c>
      <c r="C592" s="140">
        <v>15.842233333333333</v>
      </c>
      <c r="D592" s="140">
        <v>15.842233333333333</v>
      </c>
      <c r="E592" s="140"/>
    </row>
    <row r="593" spans="1:5" x14ac:dyDescent="0.3">
      <c r="A593" s="140">
        <v>9.85</v>
      </c>
      <c r="B593" s="140">
        <v>19.913</v>
      </c>
      <c r="C593" s="140">
        <v>15.835666666666667</v>
      </c>
      <c r="D593" s="140">
        <v>15.835666666666667</v>
      </c>
      <c r="E593" s="140"/>
    </row>
    <row r="594" spans="1:5" x14ac:dyDescent="0.3">
      <c r="A594" s="140">
        <v>9.8670000000000009</v>
      </c>
      <c r="B594" s="140">
        <v>19.916</v>
      </c>
      <c r="C594" s="140">
        <v>15.821099999999999</v>
      </c>
      <c r="D594" s="140">
        <v>15.821099999999999</v>
      </c>
      <c r="E594" s="140"/>
    </row>
    <row r="595" spans="1:5" x14ac:dyDescent="0.3">
      <c r="A595" s="140">
        <v>9.8829999999999991</v>
      </c>
      <c r="B595" s="140">
        <v>19.902999999999999</v>
      </c>
      <c r="C595" s="140">
        <v>15.804566666666666</v>
      </c>
      <c r="D595" s="140">
        <v>15.804566666666666</v>
      </c>
      <c r="E595" s="140"/>
    </row>
    <row r="596" spans="1:5" x14ac:dyDescent="0.3">
      <c r="A596" s="140">
        <v>9.9</v>
      </c>
      <c r="B596" s="140">
        <v>19.907</v>
      </c>
      <c r="C596" s="140">
        <v>15.801</v>
      </c>
      <c r="D596" s="140">
        <v>15.801</v>
      </c>
      <c r="E596" s="140"/>
    </row>
    <row r="597" spans="1:5" x14ac:dyDescent="0.3">
      <c r="A597" s="140">
        <v>9.9169999999999998</v>
      </c>
      <c r="B597" s="140">
        <v>19.896999999999998</v>
      </c>
      <c r="C597" s="140">
        <v>15.782433333333334</v>
      </c>
      <c r="D597" s="140">
        <v>15.782433333333334</v>
      </c>
      <c r="E597" s="140"/>
    </row>
    <row r="598" spans="1:5" x14ac:dyDescent="0.3">
      <c r="A598" s="140">
        <v>9.9329999999999998</v>
      </c>
      <c r="B598" s="140">
        <v>19.882000000000001</v>
      </c>
      <c r="C598" s="140">
        <v>15.766900000000001</v>
      </c>
      <c r="D598" s="140">
        <v>15.766900000000001</v>
      </c>
      <c r="E598" s="140"/>
    </row>
    <row r="599" spans="1:5" x14ac:dyDescent="0.3">
      <c r="A599" s="140">
        <v>9.9499999999999993</v>
      </c>
      <c r="B599" s="140">
        <v>19.869</v>
      </c>
      <c r="C599" s="140">
        <v>15.743333333333332</v>
      </c>
      <c r="D599" s="140">
        <v>15.743333333333332</v>
      </c>
      <c r="E599" s="140"/>
    </row>
    <row r="600" spans="1:5" x14ac:dyDescent="0.3">
      <c r="A600" s="140">
        <v>9.9670000000000005</v>
      </c>
      <c r="B600" s="140">
        <v>19.864000000000001</v>
      </c>
      <c r="C600" s="140">
        <v>15.723766666666666</v>
      </c>
      <c r="D600" s="140">
        <v>15.723766666666666</v>
      </c>
      <c r="E600" s="140"/>
    </row>
    <row r="601" spans="1:5" x14ac:dyDescent="0.3">
      <c r="A601" s="140">
        <v>9.9830000000000005</v>
      </c>
      <c r="B601" s="140">
        <v>19.856000000000002</v>
      </c>
      <c r="C601" s="140">
        <v>15.715233333333334</v>
      </c>
      <c r="D601" s="140">
        <v>15.715233333333334</v>
      </c>
      <c r="E601" s="140"/>
    </row>
    <row r="602" spans="1:5" x14ac:dyDescent="0.3">
      <c r="A602" s="140">
        <v>10</v>
      </c>
      <c r="B602" s="140">
        <v>19.856000000000002</v>
      </c>
      <c r="C602" s="140">
        <v>15.702666666666666</v>
      </c>
      <c r="D602" s="140">
        <v>15.702666666666666</v>
      </c>
      <c r="E602" s="140"/>
    </row>
    <row r="603" spans="1:5" x14ac:dyDescent="0.3">
      <c r="A603" s="140">
        <v>10.016999999999999</v>
      </c>
      <c r="B603" s="140">
        <v>19.850000000000001</v>
      </c>
      <c r="C603" s="140">
        <v>15.6851</v>
      </c>
      <c r="D603" s="140">
        <v>15.6851</v>
      </c>
      <c r="E603" s="140"/>
    </row>
    <row r="604" spans="1:5" x14ac:dyDescent="0.3">
      <c r="A604" s="140">
        <v>10.032999999999999</v>
      </c>
      <c r="B604" s="140">
        <v>19.841999999999999</v>
      </c>
      <c r="C604" s="140">
        <v>15.672566666666667</v>
      </c>
      <c r="D604" s="140">
        <v>15.672566666666667</v>
      </c>
      <c r="E604" s="140"/>
    </row>
    <row r="605" spans="1:5" x14ac:dyDescent="0.3">
      <c r="A605" s="140">
        <v>10.050000000000001</v>
      </c>
      <c r="B605" s="140">
        <v>19.832000000000001</v>
      </c>
      <c r="C605" s="140">
        <v>15.658000000000001</v>
      </c>
      <c r="D605" s="140">
        <v>15.658000000000001</v>
      </c>
      <c r="E605" s="140"/>
    </row>
    <row r="606" spans="1:5" x14ac:dyDescent="0.3">
      <c r="A606" s="140">
        <v>10.067</v>
      </c>
      <c r="B606" s="140">
        <v>19.826000000000001</v>
      </c>
      <c r="C606" s="140">
        <v>15.642433333333333</v>
      </c>
      <c r="D606" s="140">
        <v>15.642433333333333</v>
      </c>
      <c r="E606" s="140"/>
    </row>
    <row r="607" spans="1:5" x14ac:dyDescent="0.3">
      <c r="A607" s="140">
        <v>10.083</v>
      </c>
      <c r="B607" s="140">
        <v>19.818000000000001</v>
      </c>
      <c r="C607" s="140">
        <v>15.6279</v>
      </c>
      <c r="D607" s="140">
        <v>15.6279</v>
      </c>
      <c r="E607" s="140"/>
    </row>
    <row r="608" spans="1:5" x14ac:dyDescent="0.3">
      <c r="A608" s="140">
        <v>10.1</v>
      </c>
      <c r="B608" s="140">
        <v>19.818999999999999</v>
      </c>
      <c r="C608" s="140">
        <v>15.617333333333335</v>
      </c>
      <c r="D608" s="140">
        <v>15.617333333333335</v>
      </c>
      <c r="E608" s="140"/>
    </row>
    <row r="609" spans="1:5" x14ac:dyDescent="0.3">
      <c r="A609" s="140">
        <v>10.117000000000001</v>
      </c>
      <c r="B609" s="140">
        <v>19.803999999999998</v>
      </c>
      <c r="C609" s="140">
        <v>15.593766666666665</v>
      </c>
      <c r="D609" s="140">
        <v>15.593766666666665</v>
      </c>
      <c r="E609" s="140"/>
    </row>
    <row r="610" spans="1:5" x14ac:dyDescent="0.3">
      <c r="A610" s="140">
        <v>10.132999999999999</v>
      </c>
      <c r="B610" s="140">
        <v>19.806000000000001</v>
      </c>
      <c r="C610" s="140">
        <v>15.588233333333333</v>
      </c>
      <c r="D610" s="140">
        <v>15.588233333333333</v>
      </c>
      <c r="E610" s="140"/>
    </row>
    <row r="611" spans="1:5" x14ac:dyDescent="0.3">
      <c r="A611" s="140">
        <v>10.15</v>
      </c>
      <c r="B611" s="140">
        <v>19.797000000000001</v>
      </c>
      <c r="C611" s="140">
        <v>15.570666666666668</v>
      </c>
      <c r="D611" s="140">
        <v>15.570666666666668</v>
      </c>
      <c r="E611" s="140"/>
    </row>
    <row r="612" spans="1:5" x14ac:dyDescent="0.3">
      <c r="A612" s="140">
        <v>10.167</v>
      </c>
      <c r="B612" s="140">
        <v>19.783999999999999</v>
      </c>
      <c r="C612" s="140">
        <v>15.5541</v>
      </c>
      <c r="D612" s="140">
        <v>15.5541</v>
      </c>
      <c r="E612" s="140"/>
    </row>
    <row r="613" spans="1:5" x14ac:dyDescent="0.3">
      <c r="A613" s="140">
        <v>10.183</v>
      </c>
      <c r="B613" s="140">
        <v>19.783999999999999</v>
      </c>
      <c r="C613" s="140">
        <v>15.543566666666665</v>
      </c>
      <c r="D613" s="140">
        <v>15.543566666666665</v>
      </c>
      <c r="E613" s="140"/>
    </row>
    <row r="614" spans="1:5" x14ac:dyDescent="0.3">
      <c r="A614" s="140">
        <v>10.199999999999999</v>
      </c>
      <c r="B614" s="140">
        <v>19.777000000000001</v>
      </c>
      <c r="C614" s="140">
        <v>15.531000000000001</v>
      </c>
      <c r="D614" s="140">
        <v>15.531000000000001</v>
      </c>
      <c r="E614" s="140"/>
    </row>
    <row r="615" spans="1:5" x14ac:dyDescent="0.3">
      <c r="A615" s="140">
        <v>10.217000000000001</v>
      </c>
      <c r="B615" s="140">
        <v>19.77</v>
      </c>
      <c r="C615" s="140">
        <v>15.520433333333333</v>
      </c>
      <c r="D615" s="140">
        <v>15.520433333333333</v>
      </c>
      <c r="E615" s="140"/>
    </row>
    <row r="616" spans="1:5" x14ac:dyDescent="0.3">
      <c r="A616" s="140">
        <v>10.233000000000001</v>
      </c>
      <c r="B616" s="140">
        <v>19.768999999999998</v>
      </c>
      <c r="C616" s="140">
        <v>15.507899999999999</v>
      </c>
      <c r="D616" s="140">
        <v>15.507899999999999</v>
      </c>
      <c r="E616" s="140"/>
    </row>
    <row r="617" spans="1:5" x14ac:dyDescent="0.3">
      <c r="A617" s="140">
        <v>10.25</v>
      </c>
      <c r="B617" s="140">
        <v>19.760999999999999</v>
      </c>
      <c r="C617" s="140">
        <v>15.489333333333333</v>
      </c>
      <c r="D617" s="140">
        <v>15.489333333333333</v>
      </c>
      <c r="E617" s="140"/>
    </row>
    <row r="618" spans="1:5" x14ac:dyDescent="0.3">
      <c r="A618" s="140">
        <v>10.266999999999999</v>
      </c>
      <c r="B618" s="140">
        <v>19.744</v>
      </c>
      <c r="C618" s="140">
        <v>15.472766666666667</v>
      </c>
      <c r="D618" s="140">
        <v>15.472766666666667</v>
      </c>
      <c r="E618" s="140"/>
    </row>
    <row r="619" spans="1:5" x14ac:dyDescent="0.3">
      <c r="A619" s="140">
        <v>10.282999999999999</v>
      </c>
      <c r="B619" s="140">
        <v>19.744</v>
      </c>
      <c r="C619" s="140">
        <v>15.460233333333335</v>
      </c>
      <c r="D619" s="140">
        <v>15.460233333333335</v>
      </c>
      <c r="E619" s="140"/>
    </row>
    <row r="620" spans="1:5" x14ac:dyDescent="0.3">
      <c r="A620" s="140">
        <v>10.3</v>
      </c>
      <c r="B620" s="140">
        <v>19.739000000000001</v>
      </c>
      <c r="C620" s="140">
        <v>15.448666666666666</v>
      </c>
      <c r="D620" s="140">
        <v>15.448666666666666</v>
      </c>
      <c r="E620" s="140"/>
    </row>
    <row r="621" spans="1:5" x14ac:dyDescent="0.3">
      <c r="A621" s="140">
        <v>10.317</v>
      </c>
      <c r="B621" s="140">
        <v>19.725999999999999</v>
      </c>
      <c r="C621" s="140">
        <v>15.4251</v>
      </c>
      <c r="D621" s="140">
        <v>15.4251</v>
      </c>
      <c r="E621" s="140"/>
    </row>
    <row r="622" spans="1:5" x14ac:dyDescent="0.3">
      <c r="A622" s="140">
        <v>10.333</v>
      </c>
      <c r="B622" s="140">
        <v>19.707999999999998</v>
      </c>
      <c r="C622" s="140">
        <v>15.399566666666667</v>
      </c>
      <c r="D622" s="140">
        <v>15.399566666666667</v>
      </c>
      <c r="E622" s="140"/>
    </row>
    <row r="623" spans="1:5" x14ac:dyDescent="0.3">
      <c r="A623" s="140">
        <v>10.35</v>
      </c>
      <c r="B623" s="140">
        <v>19.693999999999999</v>
      </c>
      <c r="C623" s="140">
        <v>15.383999999999999</v>
      </c>
      <c r="D623" s="140">
        <v>15.383999999999999</v>
      </c>
      <c r="E623" s="140"/>
    </row>
    <row r="624" spans="1:5" x14ac:dyDescent="0.3">
      <c r="A624" s="140">
        <v>10.367000000000001</v>
      </c>
      <c r="B624" s="140">
        <v>19.692</v>
      </c>
      <c r="C624" s="140">
        <v>15.372433333333333</v>
      </c>
      <c r="D624" s="140">
        <v>15.372433333333333</v>
      </c>
      <c r="E624" s="140"/>
    </row>
    <row r="625" spans="1:5" x14ac:dyDescent="0.3">
      <c r="A625" s="140">
        <v>10.382999999999999</v>
      </c>
      <c r="B625" s="140">
        <v>19.687000000000001</v>
      </c>
      <c r="C625" s="140">
        <v>15.3649</v>
      </c>
      <c r="D625" s="140">
        <v>15.3649</v>
      </c>
      <c r="E625" s="140"/>
    </row>
    <row r="626" spans="1:5" x14ac:dyDescent="0.3">
      <c r="A626" s="140">
        <v>10.4</v>
      </c>
      <c r="B626" s="140">
        <v>19.678000000000001</v>
      </c>
      <c r="C626" s="140">
        <v>15.349333333333334</v>
      </c>
      <c r="D626" s="140">
        <v>15.349333333333334</v>
      </c>
      <c r="E626" s="140"/>
    </row>
    <row r="627" spans="1:5" x14ac:dyDescent="0.3">
      <c r="A627" s="140">
        <v>10.417</v>
      </c>
      <c r="B627" s="140">
        <v>19.677</v>
      </c>
      <c r="C627" s="140">
        <v>15.334766666666667</v>
      </c>
      <c r="D627" s="140">
        <v>15.334766666666667</v>
      </c>
      <c r="E627" s="140"/>
    </row>
    <row r="628" spans="1:5" x14ac:dyDescent="0.3">
      <c r="A628" s="140">
        <v>10.433</v>
      </c>
      <c r="B628" s="140">
        <v>19.673999999999999</v>
      </c>
      <c r="C628" s="140">
        <v>15.326233333333333</v>
      </c>
      <c r="D628" s="140">
        <v>15.326233333333333</v>
      </c>
      <c r="E628" s="140"/>
    </row>
    <row r="629" spans="1:5" x14ac:dyDescent="0.3">
      <c r="A629" s="140">
        <v>10.45</v>
      </c>
      <c r="B629" s="140">
        <v>19.663</v>
      </c>
      <c r="C629" s="140">
        <v>15.307666666666668</v>
      </c>
      <c r="D629" s="140">
        <v>15.307666666666668</v>
      </c>
      <c r="E629" s="140"/>
    </row>
    <row r="630" spans="1:5" x14ac:dyDescent="0.3">
      <c r="A630" s="140">
        <v>10.467000000000001</v>
      </c>
      <c r="B630" s="140">
        <v>19.646999999999998</v>
      </c>
      <c r="C630" s="140">
        <v>15.293099999999999</v>
      </c>
      <c r="D630" s="140">
        <v>15.293099999999999</v>
      </c>
      <c r="E630" s="140"/>
    </row>
    <row r="631" spans="1:5" x14ac:dyDescent="0.3">
      <c r="A631" s="140">
        <v>10.483000000000001</v>
      </c>
      <c r="B631" s="140">
        <v>19.652000000000001</v>
      </c>
      <c r="C631" s="140">
        <v>15.284566666666667</v>
      </c>
      <c r="D631" s="140">
        <v>15.284566666666667</v>
      </c>
      <c r="E631" s="140"/>
    </row>
    <row r="632" spans="1:5" x14ac:dyDescent="0.3">
      <c r="A632" s="140">
        <v>10.5</v>
      </c>
      <c r="B632" s="140">
        <v>19.641999999999999</v>
      </c>
      <c r="C632" s="140">
        <v>15.266</v>
      </c>
      <c r="D632" s="140">
        <v>15.266</v>
      </c>
      <c r="E632" s="140"/>
    </row>
    <row r="633" spans="1:5" x14ac:dyDescent="0.3">
      <c r="A633" s="140">
        <v>10.516999999999999</v>
      </c>
      <c r="B633" s="140">
        <v>19.632999999999999</v>
      </c>
      <c r="C633" s="140">
        <v>15.247433333333333</v>
      </c>
      <c r="D633" s="140">
        <v>15.247433333333333</v>
      </c>
      <c r="E633" s="140"/>
    </row>
    <row r="634" spans="1:5" x14ac:dyDescent="0.3">
      <c r="A634" s="140">
        <v>10.532999999999999</v>
      </c>
      <c r="B634" s="140">
        <v>19.623999999999999</v>
      </c>
      <c r="C634" s="140">
        <v>15.2349</v>
      </c>
      <c r="D634" s="140">
        <v>15.2349</v>
      </c>
      <c r="E634" s="140"/>
    </row>
    <row r="635" spans="1:5" x14ac:dyDescent="0.3">
      <c r="A635" s="140">
        <v>10.55</v>
      </c>
      <c r="B635" s="140">
        <v>19.614000000000001</v>
      </c>
      <c r="C635" s="140">
        <v>15.213333333333333</v>
      </c>
      <c r="D635" s="140">
        <v>15.213333333333333</v>
      </c>
      <c r="E635" s="140"/>
    </row>
    <row r="636" spans="1:5" x14ac:dyDescent="0.3">
      <c r="A636" s="140">
        <v>10.567</v>
      </c>
      <c r="B636" s="140">
        <v>19.603000000000002</v>
      </c>
      <c r="C636" s="140">
        <v>15.193766666666665</v>
      </c>
      <c r="D636" s="140">
        <v>15.193766666666665</v>
      </c>
      <c r="E636" s="140"/>
    </row>
    <row r="637" spans="1:5" x14ac:dyDescent="0.3">
      <c r="A637" s="140">
        <v>10.583</v>
      </c>
      <c r="B637" s="140">
        <v>19.594000000000001</v>
      </c>
      <c r="C637" s="140">
        <v>15.179233333333332</v>
      </c>
      <c r="D637" s="140">
        <v>15.179233333333332</v>
      </c>
      <c r="E637" s="140"/>
    </row>
    <row r="638" spans="1:5" x14ac:dyDescent="0.3">
      <c r="A638" s="140">
        <v>10.6</v>
      </c>
      <c r="B638" s="140">
        <v>19.59</v>
      </c>
      <c r="C638" s="140">
        <v>15.165666666666667</v>
      </c>
      <c r="D638" s="140">
        <v>15.165666666666667</v>
      </c>
      <c r="E638" s="140"/>
    </row>
    <row r="639" spans="1:5" x14ac:dyDescent="0.3">
      <c r="A639" s="140">
        <v>10.617000000000001</v>
      </c>
      <c r="B639" s="140">
        <v>19.587</v>
      </c>
      <c r="C639" s="140">
        <v>15.151100000000001</v>
      </c>
      <c r="D639" s="140">
        <v>15.151100000000001</v>
      </c>
      <c r="E639" s="140"/>
    </row>
    <row r="640" spans="1:5" x14ac:dyDescent="0.3">
      <c r="A640" s="140">
        <v>10.632999999999999</v>
      </c>
      <c r="B640" s="140">
        <v>19.57</v>
      </c>
      <c r="C640" s="140">
        <v>15.140566666666667</v>
      </c>
      <c r="D640" s="140">
        <v>15.140566666666667</v>
      </c>
      <c r="E640" s="140"/>
    </row>
    <row r="641" spans="1:5" x14ac:dyDescent="0.3">
      <c r="A641" s="140">
        <v>10.65</v>
      </c>
      <c r="B641" s="140">
        <v>19.564</v>
      </c>
      <c r="C641" s="140">
        <v>15.12</v>
      </c>
      <c r="D641" s="140">
        <v>15.12</v>
      </c>
      <c r="E641" s="140"/>
    </row>
    <row r="642" spans="1:5" x14ac:dyDescent="0.3">
      <c r="A642" s="140">
        <v>10.667</v>
      </c>
      <c r="B642" s="140">
        <v>19.558</v>
      </c>
      <c r="C642" s="140">
        <v>15.111433333333334</v>
      </c>
      <c r="D642" s="140">
        <v>15.111433333333334</v>
      </c>
      <c r="E642" s="140"/>
    </row>
    <row r="643" spans="1:5" x14ac:dyDescent="0.3">
      <c r="A643" s="140">
        <v>10.683</v>
      </c>
      <c r="B643" s="140">
        <v>19.559000000000001</v>
      </c>
      <c r="C643" s="140">
        <v>15.1069</v>
      </c>
      <c r="D643" s="140">
        <v>15.1069</v>
      </c>
      <c r="E643" s="140"/>
    </row>
    <row r="644" spans="1:5" x14ac:dyDescent="0.3">
      <c r="A644" s="140">
        <v>10.7</v>
      </c>
      <c r="B644" s="140">
        <v>19.562000000000001</v>
      </c>
      <c r="C644" s="140">
        <v>15.100333333333333</v>
      </c>
      <c r="D644" s="140">
        <v>15.100333333333333</v>
      </c>
      <c r="E644" s="140"/>
    </row>
    <row r="645" spans="1:5" x14ac:dyDescent="0.3">
      <c r="A645" s="140">
        <v>10.717000000000001</v>
      </c>
      <c r="B645" s="140">
        <v>19.553000000000001</v>
      </c>
      <c r="C645" s="140">
        <v>15.076766666666666</v>
      </c>
      <c r="D645" s="140">
        <v>15.076766666666666</v>
      </c>
      <c r="E645" s="140"/>
    </row>
    <row r="646" spans="1:5" x14ac:dyDescent="0.3">
      <c r="A646" s="140">
        <v>10.733000000000001</v>
      </c>
      <c r="B646" s="140">
        <v>19.55</v>
      </c>
      <c r="C646" s="140">
        <v>15.069233333333333</v>
      </c>
      <c r="D646" s="140">
        <v>15.069233333333333</v>
      </c>
      <c r="E646" s="140"/>
    </row>
    <row r="647" spans="1:5" x14ac:dyDescent="0.3">
      <c r="A647" s="140">
        <v>10.75</v>
      </c>
      <c r="B647" s="140">
        <v>19.545000000000002</v>
      </c>
      <c r="C647" s="140">
        <v>15.051666666666666</v>
      </c>
      <c r="D647" s="140">
        <v>15.051666666666666</v>
      </c>
      <c r="E647" s="140"/>
    </row>
    <row r="648" spans="1:5" x14ac:dyDescent="0.3">
      <c r="A648" s="140">
        <v>10.766999999999999</v>
      </c>
      <c r="B648" s="140">
        <v>19.539000000000001</v>
      </c>
      <c r="C648" s="140">
        <v>15.039099999999999</v>
      </c>
      <c r="D648" s="140">
        <v>15.039099999999999</v>
      </c>
      <c r="E648" s="140"/>
    </row>
    <row r="649" spans="1:5" x14ac:dyDescent="0.3">
      <c r="A649" s="140">
        <v>10.782999999999999</v>
      </c>
      <c r="B649" s="140">
        <v>19.527999999999999</v>
      </c>
      <c r="C649" s="140">
        <v>15.026566666666666</v>
      </c>
      <c r="D649" s="140">
        <v>15.026566666666666</v>
      </c>
      <c r="E649" s="140"/>
    </row>
    <row r="650" spans="1:5" x14ac:dyDescent="0.3">
      <c r="A650" s="140">
        <v>10.8</v>
      </c>
      <c r="B650" s="140">
        <v>19.527999999999999</v>
      </c>
      <c r="C650" s="140">
        <v>15.017000000000001</v>
      </c>
      <c r="D650" s="140">
        <v>15.017000000000001</v>
      </c>
      <c r="E650" s="140"/>
    </row>
    <row r="651" spans="1:5" x14ac:dyDescent="0.3">
      <c r="A651" s="140">
        <v>10.817</v>
      </c>
      <c r="B651" s="140">
        <v>19.521999999999998</v>
      </c>
      <c r="C651" s="140">
        <v>14.997433333333333</v>
      </c>
      <c r="D651" s="140">
        <v>14.997433333333333</v>
      </c>
      <c r="E651" s="140"/>
    </row>
    <row r="652" spans="1:5" x14ac:dyDescent="0.3">
      <c r="A652" s="140">
        <v>10.833</v>
      </c>
      <c r="B652" s="140">
        <v>19.523</v>
      </c>
      <c r="C652" s="140">
        <v>14.994899999999999</v>
      </c>
      <c r="D652" s="140">
        <v>14.994899999999999</v>
      </c>
      <c r="E652" s="140"/>
    </row>
    <row r="653" spans="1:5" x14ac:dyDescent="0.3">
      <c r="A653" s="140">
        <v>10.85</v>
      </c>
      <c r="B653" s="140">
        <v>19.504000000000001</v>
      </c>
      <c r="C653" s="140">
        <v>14.966333333333333</v>
      </c>
      <c r="D653" s="140">
        <v>14.966333333333333</v>
      </c>
      <c r="E653" s="140"/>
    </row>
    <row r="654" spans="1:5" x14ac:dyDescent="0.3">
      <c r="A654" s="140">
        <v>10.867000000000001</v>
      </c>
      <c r="B654" s="140">
        <v>19.491</v>
      </c>
      <c r="C654" s="140">
        <v>14.951766666666666</v>
      </c>
      <c r="D654" s="140">
        <v>14.951766666666666</v>
      </c>
      <c r="E654" s="140"/>
    </row>
    <row r="655" spans="1:5" x14ac:dyDescent="0.3">
      <c r="A655" s="140">
        <v>10.882999999999999</v>
      </c>
      <c r="B655" s="140">
        <v>19.492000000000001</v>
      </c>
      <c r="C655" s="140">
        <v>14.941233333333333</v>
      </c>
      <c r="D655" s="140">
        <v>14.941233333333333</v>
      </c>
      <c r="E655" s="140"/>
    </row>
    <row r="656" spans="1:5" x14ac:dyDescent="0.3">
      <c r="A656" s="140">
        <v>10.9</v>
      </c>
      <c r="B656" s="140">
        <v>19.481000000000002</v>
      </c>
      <c r="C656" s="140">
        <v>14.920666666666667</v>
      </c>
      <c r="D656" s="140">
        <v>14.920666666666667</v>
      </c>
      <c r="E656" s="140"/>
    </row>
    <row r="657" spans="1:5" x14ac:dyDescent="0.3">
      <c r="A657" s="140">
        <v>10.917</v>
      </c>
      <c r="B657" s="140">
        <v>19.463000000000001</v>
      </c>
      <c r="C657" s="140">
        <v>14.905100000000001</v>
      </c>
      <c r="D657" s="140">
        <v>14.905100000000001</v>
      </c>
      <c r="E657" s="140"/>
    </row>
    <row r="658" spans="1:5" x14ac:dyDescent="0.3">
      <c r="A658" s="140">
        <v>10.933</v>
      </c>
      <c r="B658" s="140">
        <v>19.468</v>
      </c>
      <c r="C658" s="140">
        <v>14.892566666666667</v>
      </c>
      <c r="D658" s="140">
        <v>14.892566666666667</v>
      </c>
      <c r="E658" s="140"/>
    </row>
    <row r="659" spans="1:5" x14ac:dyDescent="0.3">
      <c r="A659" s="140">
        <v>10.95</v>
      </c>
      <c r="B659" s="140">
        <v>19.463000000000001</v>
      </c>
      <c r="C659" s="140">
        <v>14.881</v>
      </c>
      <c r="D659" s="140">
        <v>14.881</v>
      </c>
      <c r="E659" s="140"/>
    </row>
    <row r="660" spans="1:5" x14ac:dyDescent="0.3">
      <c r="A660" s="140">
        <v>10.967000000000001</v>
      </c>
      <c r="B660" s="140">
        <v>19.45</v>
      </c>
      <c r="C660" s="140">
        <v>14.862433333333334</v>
      </c>
      <c r="D660" s="140">
        <v>14.862433333333334</v>
      </c>
      <c r="E660" s="140"/>
    </row>
    <row r="661" spans="1:5" x14ac:dyDescent="0.3">
      <c r="A661" s="140">
        <v>10.983000000000001</v>
      </c>
      <c r="B661" s="140">
        <v>19.45</v>
      </c>
      <c r="C661" s="140">
        <v>14.8529</v>
      </c>
      <c r="D661" s="140">
        <v>14.8529</v>
      </c>
      <c r="E661" s="140"/>
    </row>
    <row r="662" spans="1:5" x14ac:dyDescent="0.3">
      <c r="A662" s="140">
        <v>11</v>
      </c>
      <c r="B662" s="140">
        <v>19.43</v>
      </c>
      <c r="C662" s="140">
        <v>14.825333333333333</v>
      </c>
      <c r="D662" s="140">
        <v>14.825333333333333</v>
      </c>
      <c r="E662" s="140"/>
    </row>
    <row r="663" spans="1:5" x14ac:dyDescent="0.3">
      <c r="A663" s="140">
        <v>11.016999999999999</v>
      </c>
      <c r="B663" s="140">
        <v>19.422000000000001</v>
      </c>
      <c r="C663" s="140">
        <v>14.813766666666666</v>
      </c>
      <c r="D663" s="140">
        <v>14.813766666666666</v>
      </c>
      <c r="E663" s="140"/>
    </row>
    <row r="664" spans="1:5" x14ac:dyDescent="0.3">
      <c r="A664" s="140">
        <v>11.032999999999999</v>
      </c>
      <c r="B664" s="140">
        <v>19.420000000000002</v>
      </c>
      <c r="C664" s="140">
        <v>14.809233333333333</v>
      </c>
      <c r="D664" s="140">
        <v>14.809233333333333</v>
      </c>
      <c r="E664" s="140"/>
    </row>
    <row r="665" spans="1:5" x14ac:dyDescent="0.3">
      <c r="A665" s="140">
        <v>11.05</v>
      </c>
      <c r="B665" s="140">
        <v>19.414000000000001</v>
      </c>
      <c r="C665" s="140">
        <v>14.789666666666665</v>
      </c>
      <c r="D665" s="140">
        <v>14.789666666666665</v>
      </c>
      <c r="E665" s="140"/>
    </row>
    <row r="666" spans="1:5" x14ac:dyDescent="0.3">
      <c r="A666" s="140">
        <v>11.067</v>
      </c>
      <c r="B666" s="140">
        <v>19.399999999999999</v>
      </c>
      <c r="C666" s="140">
        <v>14.7661</v>
      </c>
      <c r="D666" s="140">
        <v>14.7661</v>
      </c>
      <c r="E666" s="140"/>
    </row>
    <row r="667" spans="1:5" x14ac:dyDescent="0.3">
      <c r="A667" s="140">
        <v>11.083</v>
      </c>
      <c r="B667" s="140">
        <v>19.391999999999999</v>
      </c>
      <c r="C667" s="140">
        <v>14.749566666666666</v>
      </c>
      <c r="D667" s="140">
        <v>14.749566666666666</v>
      </c>
      <c r="E667" s="140"/>
    </row>
    <row r="668" spans="1:5" x14ac:dyDescent="0.3">
      <c r="A668" s="140">
        <v>11.1</v>
      </c>
      <c r="B668" s="140">
        <v>19.373999999999999</v>
      </c>
      <c r="C668" s="140">
        <v>14.731000000000002</v>
      </c>
      <c r="D668" s="140">
        <v>14.731000000000002</v>
      </c>
      <c r="E668" s="140"/>
    </row>
    <row r="669" spans="1:5" x14ac:dyDescent="0.3">
      <c r="A669" s="140">
        <v>11.117000000000001</v>
      </c>
      <c r="B669" s="140">
        <v>19.370999999999999</v>
      </c>
      <c r="C669" s="140">
        <v>14.721433333333334</v>
      </c>
      <c r="D669" s="140">
        <v>14.721433333333334</v>
      </c>
      <c r="E669" s="140"/>
    </row>
    <row r="670" spans="1:5" x14ac:dyDescent="0.3">
      <c r="A670" s="140">
        <v>11.132999999999999</v>
      </c>
      <c r="B670" s="140">
        <v>19.366</v>
      </c>
      <c r="C670" s="140">
        <v>14.706899999999999</v>
      </c>
      <c r="D670" s="140">
        <v>14.706899999999999</v>
      </c>
      <c r="E670" s="140"/>
    </row>
    <row r="671" spans="1:5" x14ac:dyDescent="0.3">
      <c r="A671" s="140">
        <v>11.15</v>
      </c>
      <c r="B671" s="140">
        <v>19.36</v>
      </c>
      <c r="C671" s="140">
        <v>14.692333333333334</v>
      </c>
      <c r="D671" s="140">
        <v>14.692333333333334</v>
      </c>
      <c r="E671" s="140"/>
    </row>
    <row r="672" spans="1:5" x14ac:dyDescent="0.3">
      <c r="A672" s="140">
        <v>11.167</v>
      </c>
      <c r="B672" s="140">
        <v>19.359000000000002</v>
      </c>
      <c r="C672" s="140">
        <v>14.679766666666666</v>
      </c>
      <c r="D672" s="140">
        <v>14.679766666666666</v>
      </c>
      <c r="E672" s="140"/>
    </row>
    <row r="673" spans="1:5" x14ac:dyDescent="0.3">
      <c r="A673" s="140">
        <v>11.183</v>
      </c>
      <c r="B673" s="140">
        <v>19.356999999999999</v>
      </c>
      <c r="C673" s="140">
        <v>14.666233333333333</v>
      </c>
      <c r="D673" s="140">
        <v>14.666233333333333</v>
      </c>
      <c r="E673" s="140"/>
    </row>
    <row r="674" spans="1:5" x14ac:dyDescent="0.3">
      <c r="A674" s="140">
        <v>11.2</v>
      </c>
      <c r="B674" s="140">
        <v>19.352</v>
      </c>
      <c r="C674" s="140">
        <v>14.651666666666667</v>
      </c>
      <c r="D674" s="140">
        <v>14.651666666666667</v>
      </c>
      <c r="E674" s="140"/>
    </row>
    <row r="675" spans="1:5" x14ac:dyDescent="0.3">
      <c r="A675" s="140">
        <v>11.217000000000001</v>
      </c>
      <c r="B675" s="140">
        <v>19.359000000000002</v>
      </c>
      <c r="C675" s="140">
        <v>14.6431</v>
      </c>
      <c r="D675" s="140">
        <v>14.6431</v>
      </c>
      <c r="E675" s="140"/>
    </row>
    <row r="676" spans="1:5" x14ac:dyDescent="0.3">
      <c r="A676" s="140">
        <v>11.233000000000001</v>
      </c>
      <c r="B676" s="140">
        <v>19.356000000000002</v>
      </c>
      <c r="C676" s="140">
        <v>14.630566666666667</v>
      </c>
      <c r="D676" s="140">
        <v>14.630566666666667</v>
      </c>
      <c r="E676" s="140"/>
    </row>
    <row r="677" spans="1:5" x14ac:dyDescent="0.3">
      <c r="A677" s="140">
        <v>11.25</v>
      </c>
      <c r="B677" s="140">
        <v>19.338000000000001</v>
      </c>
      <c r="C677" s="140">
        <v>14.615</v>
      </c>
      <c r="D677" s="140">
        <v>14.615</v>
      </c>
      <c r="E677" s="140"/>
    </row>
    <row r="678" spans="1:5" x14ac:dyDescent="0.3">
      <c r="A678" s="140">
        <v>11.266999999999999</v>
      </c>
      <c r="B678" s="140">
        <v>19.329999999999998</v>
      </c>
      <c r="C678" s="140">
        <v>14.591433333333335</v>
      </c>
      <c r="D678" s="140">
        <v>14.591433333333335</v>
      </c>
      <c r="E678" s="140"/>
    </row>
    <row r="679" spans="1:5" x14ac:dyDescent="0.3">
      <c r="A679" s="140">
        <v>11.282999999999999</v>
      </c>
      <c r="B679" s="140">
        <v>19.32</v>
      </c>
      <c r="C679" s="140">
        <v>14.575900000000001</v>
      </c>
      <c r="D679" s="140">
        <v>14.575900000000001</v>
      </c>
      <c r="E679" s="140"/>
    </row>
    <row r="680" spans="1:5" x14ac:dyDescent="0.3">
      <c r="A680" s="140">
        <v>11.3</v>
      </c>
      <c r="B680" s="140">
        <v>19.312999999999999</v>
      </c>
      <c r="C680" s="140">
        <v>14.562333333333333</v>
      </c>
      <c r="D680" s="140">
        <v>14.562333333333333</v>
      </c>
      <c r="E680" s="140"/>
    </row>
    <row r="681" spans="1:5" x14ac:dyDescent="0.3">
      <c r="A681" s="140">
        <v>11.317</v>
      </c>
      <c r="B681" s="140">
        <v>19.314</v>
      </c>
      <c r="C681" s="140">
        <v>14.551766666666667</v>
      </c>
      <c r="D681" s="140">
        <v>14.551766666666667</v>
      </c>
      <c r="E681" s="140"/>
    </row>
    <row r="682" spans="1:5" x14ac:dyDescent="0.3">
      <c r="A682" s="140">
        <v>11.333</v>
      </c>
      <c r="B682" s="140">
        <v>19.311</v>
      </c>
      <c r="C682" s="140">
        <v>14.531233333333335</v>
      </c>
      <c r="D682" s="140">
        <v>14.531233333333335</v>
      </c>
      <c r="E682" s="140"/>
    </row>
    <row r="683" spans="1:5" x14ac:dyDescent="0.3">
      <c r="A683" s="140">
        <v>11.35</v>
      </c>
      <c r="B683" s="140">
        <v>19.291</v>
      </c>
      <c r="C683" s="140">
        <v>14.517666666666667</v>
      </c>
      <c r="D683" s="140">
        <v>14.517666666666667</v>
      </c>
      <c r="E683" s="140"/>
    </row>
    <row r="684" spans="1:5" x14ac:dyDescent="0.3">
      <c r="A684" s="140">
        <v>11.367000000000001</v>
      </c>
      <c r="B684" s="140">
        <v>19.292000000000002</v>
      </c>
      <c r="C684" s="140">
        <v>14.505100000000001</v>
      </c>
      <c r="D684" s="140">
        <v>14.505100000000001</v>
      </c>
      <c r="E684" s="140"/>
    </row>
    <row r="685" spans="1:5" x14ac:dyDescent="0.3">
      <c r="A685" s="140">
        <v>11.382999999999999</v>
      </c>
      <c r="B685" s="140">
        <v>19.286999999999999</v>
      </c>
      <c r="C685" s="140">
        <v>14.493566666666666</v>
      </c>
      <c r="D685" s="140">
        <v>14.493566666666666</v>
      </c>
      <c r="E685" s="140"/>
    </row>
    <row r="686" spans="1:5" x14ac:dyDescent="0.3">
      <c r="A686" s="140">
        <v>11.4</v>
      </c>
      <c r="B686" s="140">
        <v>19.271999999999998</v>
      </c>
      <c r="C686" s="140">
        <v>14.475999999999999</v>
      </c>
      <c r="D686" s="140">
        <v>14.475999999999999</v>
      </c>
      <c r="E686" s="140"/>
    </row>
    <row r="687" spans="1:5" x14ac:dyDescent="0.3">
      <c r="A687" s="140">
        <v>11.417</v>
      </c>
      <c r="B687" s="140">
        <v>19.265000000000001</v>
      </c>
      <c r="C687" s="140">
        <v>14.458433333333334</v>
      </c>
      <c r="D687" s="140">
        <v>14.458433333333334</v>
      </c>
      <c r="E687" s="140"/>
    </row>
    <row r="688" spans="1:5" x14ac:dyDescent="0.3">
      <c r="A688" s="140">
        <v>11.433</v>
      </c>
      <c r="B688" s="140">
        <v>19.260999999999999</v>
      </c>
      <c r="C688" s="140">
        <v>14.4489</v>
      </c>
      <c r="D688" s="140">
        <v>14.4489</v>
      </c>
      <c r="E688" s="140"/>
    </row>
    <row r="689" spans="1:5" x14ac:dyDescent="0.3">
      <c r="A689" s="140">
        <v>11.45</v>
      </c>
      <c r="B689" s="140">
        <v>19.251000000000001</v>
      </c>
      <c r="C689" s="140">
        <v>14.429333333333332</v>
      </c>
      <c r="D689" s="140">
        <v>14.429333333333332</v>
      </c>
      <c r="E689" s="140"/>
    </row>
    <row r="690" spans="1:5" x14ac:dyDescent="0.3">
      <c r="A690" s="140">
        <v>11.467000000000001</v>
      </c>
      <c r="B690" s="140">
        <v>19.244</v>
      </c>
      <c r="C690" s="140">
        <v>14.409766666666666</v>
      </c>
      <c r="D690" s="140">
        <v>14.409766666666666</v>
      </c>
      <c r="E690" s="140"/>
    </row>
    <row r="691" spans="1:5" x14ac:dyDescent="0.3">
      <c r="A691" s="140">
        <v>11.483000000000001</v>
      </c>
      <c r="B691" s="140">
        <v>19.239999999999998</v>
      </c>
      <c r="C691" s="140">
        <v>14.395233333333334</v>
      </c>
      <c r="D691" s="140">
        <v>14.395233333333334</v>
      </c>
      <c r="E691" s="140"/>
    </row>
    <row r="692" spans="1:5" x14ac:dyDescent="0.3">
      <c r="A692" s="140">
        <v>11.5</v>
      </c>
      <c r="B692" s="140">
        <v>19.231999999999999</v>
      </c>
      <c r="C692" s="140">
        <v>14.384666666666668</v>
      </c>
      <c r="D692" s="140">
        <v>14.384666666666668</v>
      </c>
      <c r="E692" s="140"/>
    </row>
    <row r="693" spans="1:5" x14ac:dyDescent="0.3">
      <c r="A693" s="140">
        <v>11.516999999999999</v>
      </c>
      <c r="B693" s="140">
        <v>19.234000000000002</v>
      </c>
      <c r="C693" s="140">
        <v>14.373099999999999</v>
      </c>
      <c r="D693" s="140">
        <v>14.373099999999999</v>
      </c>
      <c r="E693" s="140"/>
    </row>
    <row r="694" spans="1:5" x14ac:dyDescent="0.3">
      <c r="A694" s="140">
        <v>11.532999999999999</v>
      </c>
      <c r="B694" s="140">
        <v>19.222999999999999</v>
      </c>
      <c r="C694" s="140">
        <v>14.359566666666666</v>
      </c>
      <c r="D694" s="140">
        <v>14.359566666666666</v>
      </c>
      <c r="E694" s="140"/>
    </row>
    <row r="695" spans="1:5" x14ac:dyDescent="0.3">
      <c r="A695" s="140">
        <v>11.55</v>
      </c>
      <c r="B695" s="140">
        <v>19.22</v>
      </c>
      <c r="C695" s="140">
        <v>14.348000000000001</v>
      </c>
      <c r="D695" s="140">
        <v>14.348000000000001</v>
      </c>
      <c r="E695" s="140"/>
    </row>
    <row r="696" spans="1:5" x14ac:dyDescent="0.3">
      <c r="A696" s="140">
        <v>11.567</v>
      </c>
      <c r="B696" s="140">
        <v>19.213999999999999</v>
      </c>
      <c r="C696" s="140">
        <v>14.337433333333333</v>
      </c>
      <c r="D696" s="140">
        <v>14.337433333333333</v>
      </c>
      <c r="E696" s="140"/>
    </row>
    <row r="697" spans="1:5" x14ac:dyDescent="0.3">
      <c r="A697" s="140">
        <v>11.583</v>
      </c>
      <c r="B697" s="140">
        <v>19.190000000000001</v>
      </c>
      <c r="C697" s="140">
        <v>14.311900000000001</v>
      </c>
      <c r="D697" s="140">
        <v>14.311900000000001</v>
      </c>
      <c r="E697" s="140"/>
    </row>
    <row r="698" spans="1:5" x14ac:dyDescent="0.3">
      <c r="A698" s="140">
        <v>11.6</v>
      </c>
      <c r="B698" s="140">
        <v>19.161999999999999</v>
      </c>
      <c r="C698" s="140">
        <v>14.296333333333333</v>
      </c>
      <c r="D698" s="140">
        <v>14.296333333333333</v>
      </c>
      <c r="E698" s="140"/>
    </row>
    <row r="699" spans="1:5" x14ac:dyDescent="0.3">
      <c r="A699" s="140">
        <v>11.617000000000001</v>
      </c>
      <c r="B699" s="140">
        <v>19.158999999999999</v>
      </c>
      <c r="C699" s="140">
        <v>14.282766666666667</v>
      </c>
      <c r="D699" s="140">
        <v>14.282766666666667</v>
      </c>
      <c r="E699" s="140"/>
    </row>
    <row r="700" spans="1:5" x14ac:dyDescent="0.3">
      <c r="A700" s="140">
        <v>11.632999999999999</v>
      </c>
      <c r="B700" s="140">
        <v>19.138999999999999</v>
      </c>
      <c r="C700" s="140">
        <v>14.260233333333334</v>
      </c>
      <c r="D700" s="140">
        <v>14.260233333333334</v>
      </c>
      <c r="E700" s="140"/>
    </row>
    <row r="701" spans="1:5" x14ac:dyDescent="0.3">
      <c r="A701" s="140">
        <v>11.65</v>
      </c>
      <c r="B701" s="140">
        <v>19.135999999999999</v>
      </c>
      <c r="C701" s="140">
        <v>14.250666666666666</v>
      </c>
      <c r="D701" s="140">
        <v>14.250666666666666</v>
      </c>
      <c r="E701" s="140"/>
    </row>
    <row r="702" spans="1:5" x14ac:dyDescent="0.3">
      <c r="A702" s="140">
        <v>11.667</v>
      </c>
      <c r="B702" s="140">
        <v>19.129000000000001</v>
      </c>
      <c r="C702" s="140">
        <v>14.2341</v>
      </c>
      <c r="D702" s="140">
        <v>14.2341</v>
      </c>
      <c r="E702" s="140"/>
    </row>
    <row r="703" spans="1:5" x14ac:dyDescent="0.3">
      <c r="A703" s="140">
        <v>11.683</v>
      </c>
      <c r="B703" s="140">
        <v>19.129000000000001</v>
      </c>
      <c r="C703" s="140">
        <v>14.215566666666668</v>
      </c>
      <c r="D703" s="140">
        <v>14.215566666666668</v>
      </c>
      <c r="E703" s="140"/>
    </row>
    <row r="704" spans="1:5" x14ac:dyDescent="0.3">
      <c r="A704" s="140">
        <v>11.7</v>
      </c>
      <c r="B704" s="140">
        <v>19.117000000000001</v>
      </c>
      <c r="C704" s="140">
        <v>14.202999999999999</v>
      </c>
      <c r="D704" s="140">
        <v>14.202999999999999</v>
      </c>
      <c r="E704" s="140"/>
    </row>
    <row r="705" spans="1:5" x14ac:dyDescent="0.3">
      <c r="A705" s="140">
        <v>11.717000000000001</v>
      </c>
      <c r="B705" s="140">
        <v>19.111000000000001</v>
      </c>
      <c r="C705" s="140">
        <v>14.187433333333333</v>
      </c>
      <c r="D705" s="140">
        <v>14.187433333333333</v>
      </c>
      <c r="E705" s="140"/>
    </row>
    <row r="706" spans="1:5" x14ac:dyDescent="0.3">
      <c r="A706" s="140">
        <v>11.733000000000001</v>
      </c>
      <c r="B706" s="140">
        <v>19.106999999999999</v>
      </c>
      <c r="C706" s="140">
        <v>14.1769</v>
      </c>
      <c r="D706" s="140">
        <v>14.1769</v>
      </c>
      <c r="E706" s="140"/>
    </row>
    <row r="707" spans="1:5" x14ac:dyDescent="0.3">
      <c r="A707" s="140">
        <v>11.75</v>
      </c>
      <c r="B707" s="140">
        <v>19.093</v>
      </c>
      <c r="C707" s="140">
        <v>14.155333333333335</v>
      </c>
      <c r="D707" s="140">
        <v>14.155333333333335</v>
      </c>
      <c r="E707" s="140"/>
    </row>
    <row r="708" spans="1:5" x14ac:dyDescent="0.3">
      <c r="A708" s="140">
        <v>11.766999999999999</v>
      </c>
      <c r="B708" s="140">
        <v>19.091999999999999</v>
      </c>
      <c r="C708" s="140">
        <v>14.137766666666666</v>
      </c>
      <c r="D708" s="140">
        <v>14.137766666666666</v>
      </c>
      <c r="E708" s="140"/>
    </row>
    <row r="709" spans="1:5" x14ac:dyDescent="0.3">
      <c r="A709" s="140">
        <v>11.782999999999999</v>
      </c>
      <c r="B709" s="140">
        <v>19.082999999999998</v>
      </c>
      <c r="C709" s="140">
        <v>14.130233333333333</v>
      </c>
      <c r="D709" s="140">
        <v>14.130233333333333</v>
      </c>
      <c r="E709" s="140"/>
    </row>
    <row r="710" spans="1:5" x14ac:dyDescent="0.3">
      <c r="A710" s="140">
        <v>11.8</v>
      </c>
      <c r="B710" s="140">
        <v>19.082999999999998</v>
      </c>
      <c r="C710" s="140">
        <v>14.116666666666667</v>
      </c>
      <c r="D710" s="140">
        <v>14.116666666666667</v>
      </c>
      <c r="E710" s="140"/>
    </row>
    <row r="711" spans="1:5" x14ac:dyDescent="0.3">
      <c r="A711" s="140">
        <v>11.817</v>
      </c>
      <c r="B711" s="140">
        <v>19.07</v>
      </c>
      <c r="C711" s="140">
        <v>14.100099999999999</v>
      </c>
      <c r="D711" s="140">
        <v>14.100099999999999</v>
      </c>
      <c r="E711" s="140"/>
    </row>
    <row r="712" spans="1:5" x14ac:dyDescent="0.3">
      <c r="A712" s="140">
        <v>11.833</v>
      </c>
      <c r="B712" s="140">
        <v>19.068000000000001</v>
      </c>
      <c r="C712" s="140">
        <v>14.091566666666667</v>
      </c>
      <c r="D712" s="140">
        <v>14.091566666666667</v>
      </c>
      <c r="E712" s="140"/>
    </row>
    <row r="713" spans="1:5" x14ac:dyDescent="0.3">
      <c r="A713" s="140">
        <v>11.85</v>
      </c>
      <c r="B713" s="140">
        <v>19.065999999999999</v>
      </c>
      <c r="C713" s="140">
        <v>14.083</v>
      </c>
      <c r="D713" s="140">
        <v>14.083</v>
      </c>
      <c r="E713" s="140"/>
    </row>
    <row r="714" spans="1:5" x14ac:dyDescent="0.3">
      <c r="A714" s="140">
        <v>11.867000000000001</v>
      </c>
      <c r="B714" s="140">
        <v>19.053000000000001</v>
      </c>
      <c r="C714" s="140">
        <v>14.055433333333333</v>
      </c>
      <c r="D714" s="140">
        <v>14.055433333333333</v>
      </c>
      <c r="E714" s="140"/>
    </row>
    <row r="715" spans="1:5" x14ac:dyDescent="0.3">
      <c r="A715" s="140">
        <v>11.882999999999999</v>
      </c>
      <c r="B715" s="140">
        <v>19.042000000000002</v>
      </c>
      <c r="C715" s="140">
        <v>14.040899999999999</v>
      </c>
      <c r="D715" s="140">
        <v>14.040899999999999</v>
      </c>
      <c r="E715" s="140"/>
    </row>
    <row r="716" spans="1:5" x14ac:dyDescent="0.3">
      <c r="A716" s="140">
        <v>11.9</v>
      </c>
      <c r="B716" s="140">
        <v>19.026</v>
      </c>
      <c r="C716" s="140">
        <v>14.025333333333334</v>
      </c>
      <c r="D716" s="140">
        <v>14.025333333333334</v>
      </c>
      <c r="E716" s="140"/>
    </row>
    <row r="717" spans="1:5" x14ac:dyDescent="0.3">
      <c r="A717" s="140">
        <v>11.917</v>
      </c>
      <c r="B717" s="140">
        <v>19.023</v>
      </c>
      <c r="C717" s="140">
        <v>14.000766666666667</v>
      </c>
      <c r="D717" s="140">
        <v>14.000766666666667</v>
      </c>
      <c r="E717" s="140"/>
    </row>
    <row r="718" spans="1:5" x14ac:dyDescent="0.3">
      <c r="A718" s="140">
        <v>11.933</v>
      </c>
      <c r="B718" s="140">
        <v>19.015999999999998</v>
      </c>
      <c r="C718" s="140">
        <v>13.996233333333333</v>
      </c>
      <c r="D718" s="140">
        <v>13.996233333333333</v>
      </c>
      <c r="E718" s="140"/>
    </row>
    <row r="719" spans="1:5" x14ac:dyDescent="0.3">
      <c r="A719" s="140">
        <v>11.95</v>
      </c>
      <c r="B719" s="140">
        <v>18.998000000000001</v>
      </c>
      <c r="C719" s="140">
        <v>13.983666666666666</v>
      </c>
      <c r="D719" s="140">
        <v>13.983666666666666</v>
      </c>
      <c r="E719" s="140"/>
    </row>
    <row r="720" spans="1:5" x14ac:dyDescent="0.3">
      <c r="A720" s="140">
        <v>11.967000000000001</v>
      </c>
      <c r="B720" s="140">
        <v>18.994</v>
      </c>
      <c r="C720" s="140">
        <v>13.975100000000001</v>
      </c>
      <c r="D720" s="140">
        <v>13.975100000000001</v>
      </c>
      <c r="E720" s="140"/>
    </row>
    <row r="721" spans="1:5" x14ac:dyDescent="0.3">
      <c r="A721" s="140">
        <v>11.983000000000001</v>
      </c>
      <c r="B721" s="140">
        <v>18.981999999999999</v>
      </c>
      <c r="C721" s="140">
        <v>13.955566666666666</v>
      </c>
      <c r="D721" s="140">
        <v>13.955566666666666</v>
      </c>
      <c r="E721" s="140"/>
    </row>
    <row r="722" spans="1:5" x14ac:dyDescent="0.3">
      <c r="A722" s="140">
        <v>12</v>
      </c>
      <c r="B722" s="140">
        <v>18.975999999999999</v>
      </c>
      <c r="C722" s="140">
        <v>13.942</v>
      </c>
      <c r="D722" s="140">
        <v>13.942</v>
      </c>
      <c r="E722" s="140"/>
    </row>
    <row r="723" spans="1:5" x14ac:dyDescent="0.3">
      <c r="A723" s="140">
        <v>12.016999999999999</v>
      </c>
      <c r="B723" s="140">
        <v>18.965</v>
      </c>
      <c r="C723" s="140">
        <v>13.921433333333333</v>
      </c>
      <c r="D723" s="140">
        <v>13.921433333333333</v>
      </c>
      <c r="E723" s="140"/>
    </row>
    <row r="724" spans="1:5" x14ac:dyDescent="0.3">
      <c r="A724" s="140">
        <v>12.032999999999999</v>
      </c>
      <c r="B724" s="140">
        <v>18.965</v>
      </c>
      <c r="C724" s="140">
        <v>13.918900000000001</v>
      </c>
      <c r="D724" s="140">
        <v>13.918900000000001</v>
      </c>
      <c r="E724" s="140"/>
    </row>
    <row r="725" spans="1:5" x14ac:dyDescent="0.3">
      <c r="A725" s="140">
        <v>12.05</v>
      </c>
      <c r="B725" s="140">
        <v>18.951000000000001</v>
      </c>
      <c r="C725" s="140">
        <v>13.896333333333333</v>
      </c>
      <c r="D725" s="140">
        <v>13.896333333333333</v>
      </c>
      <c r="E725" s="140"/>
    </row>
    <row r="726" spans="1:5" x14ac:dyDescent="0.3">
      <c r="A726" s="140">
        <v>12.067</v>
      </c>
      <c r="B726" s="140">
        <v>18.939</v>
      </c>
      <c r="C726" s="140">
        <v>13.875766666666667</v>
      </c>
      <c r="D726" s="140">
        <v>13.875766666666667</v>
      </c>
      <c r="E726" s="140"/>
    </row>
    <row r="727" spans="1:5" x14ac:dyDescent="0.3">
      <c r="A727" s="140">
        <v>12.083</v>
      </c>
      <c r="B727" s="140">
        <v>18.931000000000001</v>
      </c>
      <c r="C727" s="140">
        <v>13.864233333333333</v>
      </c>
      <c r="D727" s="140">
        <v>13.864233333333333</v>
      </c>
      <c r="E727" s="140"/>
    </row>
    <row r="728" spans="1:5" x14ac:dyDescent="0.3">
      <c r="A728" s="140">
        <v>12.1</v>
      </c>
      <c r="B728" s="140">
        <v>18.920999999999999</v>
      </c>
      <c r="C728" s="140">
        <v>13.852666666666668</v>
      </c>
      <c r="D728" s="140">
        <v>13.852666666666668</v>
      </c>
      <c r="E728" s="140"/>
    </row>
    <row r="729" spans="1:5" x14ac:dyDescent="0.3">
      <c r="A729" s="140">
        <v>12.117000000000001</v>
      </c>
      <c r="B729" s="140">
        <v>18.917999999999999</v>
      </c>
      <c r="C729" s="140">
        <v>13.848100000000001</v>
      </c>
      <c r="D729" s="140">
        <v>13.848100000000001</v>
      </c>
      <c r="E729" s="140"/>
    </row>
    <row r="730" spans="1:5" x14ac:dyDescent="0.3">
      <c r="A730" s="140">
        <v>12.132999999999999</v>
      </c>
      <c r="B730" s="140">
        <v>18.919</v>
      </c>
      <c r="C730" s="140">
        <v>13.835566666666667</v>
      </c>
      <c r="D730" s="140">
        <v>13.835566666666667</v>
      </c>
      <c r="E730" s="140"/>
    </row>
    <row r="731" spans="1:5" x14ac:dyDescent="0.3">
      <c r="A731" s="140">
        <v>12.15</v>
      </c>
      <c r="B731" s="140">
        <v>18.896999999999998</v>
      </c>
      <c r="C731" s="140">
        <v>13.818000000000001</v>
      </c>
      <c r="D731" s="140">
        <v>13.818000000000001</v>
      </c>
      <c r="E731" s="140"/>
    </row>
    <row r="732" spans="1:5" x14ac:dyDescent="0.3">
      <c r="A732" s="140">
        <v>12.167</v>
      </c>
      <c r="B732" s="140">
        <v>18.888000000000002</v>
      </c>
      <c r="C732" s="140">
        <v>13.802433333333333</v>
      </c>
      <c r="D732" s="140">
        <v>13.802433333333333</v>
      </c>
      <c r="E732" s="140"/>
    </row>
    <row r="733" spans="1:5" x14ac:dyDescent="0.3">
      <c r="A733" s="140">
        <v>12.183</v>
      </c>
      <c r="B733" s="140">
        <v>18.875</v>
      </c>
      <c r="C733" s="140">
        <v>13.792899999999999</v>
      </c>
      <c r="D733" s="140">
        <v>13.792899999999999</v>
      </c>
      <c r="E733" s="140"/>
    </row>
    <row r="734" spans="1:5" x14ac:dyDescent="0.3">
      <c r="A734" s="140">
        <v>12.2</v>
      </c>
      <c r="B734" s="140">
        <v>18.873999999999999</v>
      </c>
      <c r="C734" s="140">
        <v>13.779333333333334</v>
      </c>
      <c r="D734" s="140">
        <v>13.779333333333334</v>
      </c>
      <c r="E734" s="140"/>
    </row>
    <row r="735" spans="1:5" x14ac:dyDescent="0.3">
      <c r="A735" s="140">
        <v>12.217000000000001</v>
      </c>
      <c r="B735" s="140">
        <v>18.869</v>
      </c>
      <c r="C735" s="140">
        <v>13.761766666666666</v>
      </c>
      <c r="D735" s="140">
        <v>13.761766666666666</v>
      </c>
      <c r="E735" s="140"/>
    </row>
    <row r="736" spans="1:5" x14ac:dyDescent="0.3">
      <c r="A736" s="140">
        <v>12.233000000000001</v>
      </c>
      <c r="B736" s="140">
        <v>18.864000000000001</v>
      </c>
      <c r="C736" s="140">
        <v>13.745233333333333</v>
      </c>
      <c r="D736" s="140">
        <v>13.745233333333333</v>
      </c>
      <c r="E736" s="140"/>
    </row>
    <row r="737" spans="1:5" x14ac:dyDescent="0.3">
      <c r="A737" s="140">
        <v>12.25</v>
      </c>
      <c r="B737" s="140">
        <v>18.844000000000001</v>
      </c>
      <c r="C737" s="140">
        <v>13.728666666666667</v>
      </c>
      <c r="D737" s="140">
        <v>13.728666666666667</v>
      </c>
      <c r="E737" s="140"/>
    </row>
    <row r="738" spans="1:5" x14ac:dyDescent="0.3">
      <c r="A738" s="140">
        <v>12.266999999999999</v>
      </c>
      <c r="B738" s="140">
        <v>18.835999999999999</v>
      </c>
      <c r="C738" s="140">
        <v>13.713100000000001</v>
      </c>
      <c r="D738" s="140">
        <v>13.713100000000001</v>
      </c>
      <c r="E738" s="140"/>
    </row>
    <row r="739" spans="1:5" x14ac:dyDescent="0.3">
      <c r="A739" s="140">
        <v>12.282999999999999</v>
      </c>
      <c r="B739" s="140">
        <v>18.829000000000001</v>
      </c>
      <c r="C739" s="140">
        <v>13.697566666666667</v>
      </c>
      <c r="D739" s="140">
        <v>13.697566666666667</v>
      </c>
      <c r="E739" s="140"/>
    </row>
    <row r="740" spans="1:5" x14ac:dyDescent="0.3">
      <c r="A740" s="140">
        <v>12.3</v>
      </c>
      <c r="B740" s="140">
        <v>18.824999999999999</v>
      </c>
      <c r="C740" s="140">
        <v>13.686999999999999</v>
      </c>
      <c r="D740" s="140">
        <v>13.686999999999999</v>
      </c>
      <c r="E740" s="140"/>
    </row>
    <row r="741" spans="1:5" x14ac:dyDescent="0.3">
      <c r="A741" s="140">
        <v>12.317</v>
      </c>
      <c r="B741" s="140">
        <v>18.818999999999999</v>
      </c>
      <c r="C741" s="140">
        <v>13.673433333333334</v>
      </c>
      <c r="D741" s="140">
        <v>13.673433333333334</v>
      </c>
      <c r="E741" s="140"/>
    </row>
    <row r="742" spans="1:5" x14ac:dyDescent="0.3">
      <c r="A742" s="140">
        <v>12.333</v>
      </c>
      <c r="B742" s="140">
        <v>18.805</v>
      </c>
      <c r="C742" s="140">
        <v>13.654900000000001</v>
      </c>
      <c r="D742" s="140">
        <v>13.654900000000001</v>
      </c>
      <c r="E742" s="140"/>
    </row>
    <row r="743" spans="1:5" x14ac:dyDescent="0.3">
      <c r="A743" s="140">
        <v>12.35</v>
      </c>
      <c r="B743" s="140">
        <v>18.795000000000002</v>
      </c>
      <c r="C743" s="140">
        <v>13.638333333333334</v>
      </c>
      <c r="D743" s="140">
        <v>13.638333333333334</v>
      </c>
      <c r="E743" s="140"/>
    </row>
    <row r="744" spans="1:5" x14ac:dyDescent="0.3">
      <c r="A744" s="140">
        <v>12.367000000000001</v>
      </c>
      <c r="B744" s="140">
        <v>18.79</v>
      </c>
      <c r="C744" s="140">
        <v>13.627766666666666</v>
      </c>
      <c r="D744" s="140">
        <v>13.627766666666666</v>
      </c>
      <c r="E744" s="140"/>
    </row>
    <row r="745" spans="1:5" x14ac:dyDescent="0.3">
      <c r="A745" s="140">
        <v>12.382999999999999</v>
      </c>
      <c r="B745" s="140">
        <v>18.792000000000002</v>
      </c>
      <c r="C745" s="140">
        <v>13.613233333333334</v>
      </c>
      <c r="D745" s="140">
        <v>13.613233333333334</v>
      </c>
      <c r="E745" s="140"/>
    </row>
    <row r="746" spans="1:5" x14ac:dyDescent="0.3">
      <c r="A746" s="140">
        <v>12.4</v>
      </c>
      <c r="B746" s="140">
        <v>18.777000000000001</v>
      </c>
      <c r="C746" s="140">
        <v>13.602666666666666</v>
      </c>
      <c r="D746" s="140">
        <v>13.602666666666666</v>
      </c>
      <c r="E746" s="140"/>
    </row>
    <row r="747" spans="1:5" x14ac:dyDescent="0.3">
      <c r="A747" s="140">
        <v>12.417</v>
      </c>
      <c r="B747" s="140">
        <v>18.763000000000002</v>
      </c>
      <c r="C747" s="140">
        <v>13.5741</v>
      </c>
      <c r="D747" s="140">
        <v>13.5741</v>
      </c>
      <c r="E747" s="140"/>
    </row>
    <row r="748" spans="1:5" x14ac:dyDescent="0.3">
      <c r="A748" s="140">
        <v>12.433</v>
      </c>
      <c r="B748" s="140">
        <v>18.753</v>
      </c>
      <c r="C748" s="140">
        <v>13.571566666666667</v>
      </c>
      <c r="D748" s="140">
        <v>13.571566666666667</v>
      </c>
      <c r="E748" s="140"/>
    </row>
    <row r="749" spans="1:5" x14ac:dyDescent="0.3">
      <c r="A749" s="140">
        <v>12.45</v>
      </c>
      <c r="B749" s="140">
        <v>18.738</v>
      </c>
      <c r="C749" s="140">
        <v>13.550999999999998</v>
      </c>
      <c r="D749" s="140">
        <v>13.550999999999998</v>
      </c>
      <c r="E749" s="140"/>
    </row>
    <row r="750" spans="1:5" x14ac:dyDescent="0.3">
      <c r="A750" s="140">
        <v>12.467000000000001</v>
      </c>
      <c r="B750" s="140">
        <v>18.728000000000002</v>
      </c>
      <c r="C750" s="140">
        <v>13.534433333333332</v>
      </c>
      <c r="D750" s="140">
        <v>13.534433333333332</v>
      </c>
      <c r="E750" s="140"/>
    </row>
    <row r="751" spans="1:5" x14ac:dyDescent="0.3">
      <c r="A751" s="140">
        <v>12.483000000000001</v>
      </c>
      <c r="B751" s="140">
        <v>18.728999999999999</v>
      </c>
      <c r="C751" s="140">
        <v>13.536899999999999</v>
      </c>
      <c r="D751" s="140">
        <v>13.536899999999999</v>
      </c>
      <c r="E751" s="140"/>
    </row>
    <row r="752" spans="1:5" x14ac:dyDescent="0.3">
      <c r="A752" s="140">
        <v>12.5</v>
      </c>
      <c r="B752" s="140">
        <v>18.713999999999999</v>
      </c>
      <c r="C752" s="140">
        <v>13.514333333333333</v>
      </c>
      <c r="D752" s="140">
        <v>13.514333333333333</v>
      </c>
      <c r="E752" s="140"/>
    </row>
    <row r="753" spans="1:5" x14ac:dyDescent="0.3">
      <c r="A753" s="140">
        <v>12.516999999999999</v>
      </c>
      <c r="B753" s="140">
        <v>18.696000000000002</v>
      </c>
      <c r="C753" s="140">
        <v>13.488766666666667</v>
      </c>
      <c r="D753" s="140">
        <v>13.488766666666667</v>
      </c>
      <c r="E753" s="140"/>
    </row>
    <row r="754" spans="1:5" x14ac:dyDescent="0.3">
      <c r="A754" s="140">
        <v>12.532999999999999</v>
      </c>
      <c r="B754" s="140">
        <v>18.687000000000001</v>
      </c>
      <c r="C754" s="140">
        <v>13.472233333333334</v>
      </c>
      <c r="D754" s="140">
        <v>13.472233333333334</v>
      </c>
      <c r="E754" s="140"/>
    </row>
    <row r="755" spans="1:5" x14ac:dyDescent="0.3">
      <c r="A755" s="140">
        <v>12.55</v>
      </c>
      <c r="B755" s="140">
        <v>18.683</v>
      </c>
      <c r="C755" s="140">
        <v>13.465666666666667</v>
      </c>
      <c r="D755" s="140">
        <v>13.465666666666667</v>
      </c>
      <c r="E755" s="140"/>
    </row>
    <row r="756" spans="1:5" x14ac:dyDescent="0.3">
      <c r="A756" s="140">
        <v>12.567</v>
      </c>
      <c r="B756" s="140">
        <v>18.666</v>
      </c>
      <c r="C756" s="140">
        <v>13.4491</v>
      </c>
      <c r="D756" s="140">
        <v>13.4491</v>
      </c>
      <c r="E756" s="140"/>
    </row>
    <row r="757" spans="1:5" x14ac:dyDescent="0.3">
      <c r="A757" s="140">
        <v>12.583</v>
      </c>
      <c r="B757" s="140">
        <v>18.670000000000002</v>
      </c>
      <c r="C757" s="140">
        <v>13.442566666666666</v>
      </c>
      <c r="D757" s="140">
        <v>13.442566666666666</v>
      </c>
      <c r="E757" s="140"/>
    </row>
    <row r="758" spans="1:5" x14ac:dyDescent="0.3">
      <c r="A758" s="140">
        <v>12.6</v>
      </c>
      <c r="B758" s="140">
        <v>18.66</v>
      </c>
      <c r="C758" s="140">
        <v>13.428000000000001</v>
      </c>
      <c r="D758" s="140">
        <v>13.428000000000001</v>
      </c>
      <c r="E758" s="140"/>
    </row>
    <row r="759" spans="1:5" x14ac:dyDescent="0.3">
      <c r="A759" s="140">
        <v>12.617000000000001</v>
      </c>
      <c r="B759" s="140">
        <v>18.654</v>
      </c>
      <c r="C759" s="140">
        <v>13.417433333333332</v>
      </c>
      <c r="D759" s="140">
        <v>13.417433333333332</v>
      </c>
      <c r="E759" s="140"/>
    </row>
    <row r="760" spans="1:5" x14ac:dyDescent="0.3">
      <c r="A760" s="140">
        <v>12.632999999999999</v>
      </c>
      <c r="B760" s="140">
        <v>18.652999999999999</v>
      </c>
      <c r="C760" s="140">
        <v>13.402900000000001</v>
      </c>
      <c r="D760" s="140">
        <v>13.402900000000001</v>
      </c>
      <c r="E760" s="140"/>
    </row>
    <row r="761" spans="1:5" x14ac:dyDescent="0.3">
      <c r="A761" s="140">
        <v>12.65</v>
      </c>
      <c r="B761" s="140">
        <v>18.64</v>
      </c>
      <c r="C761" s="140">
        <v>13.382333333333333</v>
      </c>
      <c r="D761" s="140">
        <v>13.382333333333333</v>
      </c>
      <c r="E761" s="140"/>
    </row>
    <row r="762" spans="1:5" x14ac:dyDescent="0.3">
      <c r="A762" s="140">
        <v>12.667</v>
      </c>
      <c r="B762" s="140">
        <v>18.631</v>
      </c>
      <c r="C762" s="140">
        <v>13.380766666666668</v>
      </c>
      <c r="D762" s="140">
        <v>13.380766666666668</v>
      </c>
      <c r="E762" s="140"/>
    </row>
    <row r="763" spans="1:5" x14ac:dyDescent="0.3">
      <c r="A763" s="140">
        <v>12.683</v>
      </c>
      <c r="B763" s="140">
        <v>18.635000000000002</v>
      </c>
      <c r="C763" s="140">
        <v>13.369233333333334</v>
      </c>
      <c r="D763" s="140">
        <v>13.369233333333334</v>
      </c>
      <c r="E763" s="140"/>
    </row>
    <row r="764" spans="1:5" x14ac:dyDescent="0.3">
      <c r="A764" s="140">
        <v>12.7</v>
      </c>
      <c r="B764" s="140">
        <v>18.616</v>
      </c>
      <c r="C764" s="140">
        <v>13.349666666666666</v>
      </c>
      <c r="D764" s="140">
        <v>13.349666666666666</v>
      </c>
      <c r="E764" s="140"/>
    </row>
    <row r="765" spans="1:5" x14ac:dyDescent="0.3">
      <c r="A765" s="140">
        <v>12.717000000000001</v>
      </c>
      <c r="B765" s="140">
        <v>18.603999999999999</v>
      </c>
      <c r="C765" s="140">
        <v>13.3391</v>
      </c>
      <c r="D765" s="140">
        <v>13.3391</v>
      </c>
      <c r="E765" s="140"/>
    </row>
    <row r="766" spans="1:5" x14ac:dyDescent="0.3">
      <c r="A766" s="140">
        <v>12.733000000000001</v>
      </c>
      <c r="B766" s="140">
        <v>18.591000000000001</v>
      </c>
      <c r="C766" s="140">
        <v>13.317566666666668</v>
      </c>
      <c r="D766" s="140">
        <v>13.317566666666668</v>
      </c>
      <c r="E766" s="140"/>
    </row>
    <row r="767" spans="1:5" x14ac:dyDescent="0.3">
      <c r="A767" s="140">
        <v>12.75</v>
      </c>
      <c r="B767" s="140">
        <v>18.582000000000001</v>
      </c>
      <c r="C767" s="140">
        <v>13.299999999999999</v>
      </c>
      <c r="D767" s="140">
        <v>13.299999999999999</v>
      </c>
      <c r="E767" s="140"/>
    </row>
    <row r="768" spans="1:5" x14ac:dyDescent="0.3">
      <c r="A768" s="140">
        <v>12.766999999999999</v>
      </c>
      <c r="B768" s="140">
        <v>18.565999999999999</v>
      </c>
      <c r="C768" s="140">
        <v>13.284433333333334</v>
      </c>
      <c r="D768" s="140">
        <v>13.284433333333334</v>
      </c>
      <c r="E768" s="140"/>
    </row>
    <row r="769" spans="1:5" x14ac:dyDescent="0.3">
      <c r="A769" s="140">
        <v>12.782999999999999</v>
      </c>
      <c r="B769" s="140">
        <v>18.556000000000001</v>
      </c>
      <c r="C769" s="140">
        <v>13.2729</v>
      </c>
      <c r="D769" s="140">
        <v>13.2729</v>
      </c>
      <c r="E769" s="140"/>
    </row>
    <row r="770" spans="1:5" x14ac:dyDescent="0.3">
      <c r="A770" s="140">
        <v>12.8</v>
      </c>
      <c r="B770" s="140">
        <v>18.562000000000001</v>
      </c>
      <c r="C770" s="140">
        <v>13.265333333333334</v>
      </c>
      <c r="D770" s="140">
        <v>13.265333333333334</v>
      </c>
      <c r="E770" s="140"/>
    </row>
    <row r="771" spans="1:5" x14ac:dyDescent="0.3">
      <c r="A771" s="140">
        <v>12.817</v>
      </c>
      <c r="B771" s="140">
        <v>18.556000000000001</v>
      </c>
      <c r="C771" s="140">
        <v>13.256766666666666</v>
      </c>
      <c r="D771" s="140">
        <v>13.256766666666666</v>
      </c>
      <c r="E771" s="140"/>
    </row>
    <row r="772" spans="1:5" x14ac:dyDescent="0.3">
      <c r="A772" s="140">
        <v>12.833</v>
      </c>
      <c r="B772" s="140">
        <v>18.542999999999999</v>
      </c>
      <c r="C772" s="140">
        <v>13.232233333333333</v>
      </c>
      <c r="D772" s="140">
        <v>13.232233333333333</v>
      </c>
      <c r="E772" s="140"/>
    </row>
    <row r="773" spans="1:5" x14ac:dyDescent="0.3">
      <c r="A773" s="140">
        <v>12.85</v>
      </c>
      <c r="B773" s="140">
        <v>18.536000000000001</v>
      </c>
      <c r="C773" s="140">
        <v>13.218666666666667</v>
      </c>
      <c r="D773" s="140">
        <v>13.218666666666667</v>
      </c>
      <c r="E773" s="140"/>
    </row>
    <row r="774" spans="1:5" x14ac:dyDescent="0.3">
      <c r="A774" s="140">
        <v>12.867000000000001</v>
      </c>
      <c r="B774" s="140">
        <v>18.523</v>
      </c>
      <c r="C774" s="140">
        <v>13.2021</v>
      </c>
      <c r="D774" s="140">
        <v>13.2021</v>
      </c>
      <c r="E774" s="140"/>
    </row>
    <row r="775" spans="1:5" x14ac:dyDescent="0.3">
      <c r="A775" s="140">
        <v>12.882999999999999</v>
      </c>
      <c r="B775" s="140">
        <v>18.515999999999998</v>
      </c>
      <c r="C775" s="140">
        <v>13.187566666666667</v>
      </c>
      <c r="D775" s="140">
        <v>13.187566666666667</v>
      </c>
      <c r="E775" s="140"/>
    </row>
    <row r="776" spans="1:5" x14ac:dyDescent="0.3">
      <c r="A776" s="140">
        <v>12.9</v>
      </c>
      <c r="B776" s="140">
        <v>18.516999999999999</v>
      </c>
      <c r="C776" s="140">
        <v>13.181000000000001</v>
      </c>
      <c r="D776" s="140">
        <v>13.181000000000001</v>
      </c>
      <c r="E776" s="140"/>
    </row>
    <row r="777" spans="1:5" x14ac:dyDescent="0.3">
      <c r="A777" s="140">
        <v>12.917</v>
      </c>
      <c r="B777" s="140">
        <v>18.516999999999999</v>
      </c>
      <c r="C777" s="140">
        <v>13.174433333333333</v>
      </c>
      <c r="D777" s="140">
        <v>13.174433333333333</v>
      </c>
      <c r="E777" s="140"/>
    </row>
    <row r="778" spans="1:5" x14ac:dyDescent="0.3">
      <c r="A778" s="140">
        <v>12.933</v>
      </c>
      <c r="B778" s="140">
        <v>18.507999999999999</v>
      </c>
      <c r="C778" s="140">
        <v>13.1509</v>
      </c>
      <c r="D778" s="140">
        <v>13.1509</v>
      </c>
      <c r="E778" s="140"/>
    </row>
    <row r="779" spans="1:5" x14ac:dyDescent="0.3">
      <c r="A779" s="140">
        <v>12.95</v>
      </c>
      <c r="B779" s="140">
        <v>18.501999999999999</v>
      </c>
      <c r="C779" s="140">
        <v>13.132333333333333</v>
      </c>
      <c r="D779" s="140">
        <v>13.132333333333333</v>
      </c>
      <c r="E779" s="140"/>
    </row>
    <row r="780" spans="1:5" x14ac:dyDescent="0.3">
      <c r="A780" s="140">
        <v>12.967000000000001</v>
      </c>
      <c r="B780" s="140">
        <v>18.489000000000001</v>
      </c>
      <c r="C780" s="140">
        <v>13.113766666666667</v>
      </c>
      <c r="D780" s="140">
        <v>13.113766666666667</v>
      </c>
      <c r="E780" s="140"/>
    </row>
    <row r="781" spans="1:5" x14ac:dyDescent="0.3">
      <c r="A781" s="140">
        <v>12.983000000000001</v>
      </c>
      <c r="B781" s="140">
        <v>18.484000000000002</v>
      </c>
      <c r="C781" s="140">
        <v>13.105233333333334</v>
      </c>
      <c r="D781" s="140">
        <v>13.105233333333334</v>
      </c>
      <c r="E781" s="140"/>
    </row>
    <row r="782" spans="1:5" x14ac:dyDescent="0.3">
      <c r="A782" s="140">
        <v>13</v>
      </c>
      <c r="B782" s="140">
        <v>18.483000000000001</v>
      </c>
      <c r="C782" s="140">
        <v>13.089666666666666</v>
      </c>
      <c r="D782" s="140">
        <v>13.089666666666666</v>
      </c>
      <c r="E782" s="140"/>
    </row>
    <row r="783" spans="1:5" x14ac:dyDescent="0.3">
      <c r="A783" s="140">
        <v>13.016999999999999</v>
      </c>
      <c r="B783" s="140">
        <v>18.478999999999999</v>
      </c>
      <c r="C783" s="140">
        <v>13.072100000000001</v>
      </c>
      <c r="D783" s="140">
        <v>13.072100000000001</v>
      </c>
      <c r="E783" s="140"/>
    </row>
    <row r="784" spans="1:5" x14ac:dyDescent="0.3">
      <c r="A784" s="140">
        <v>13.032999999999999</v>
      </c>
      <c r="B784" s="140">
        <v>18.468</v>
      </c>
      <c r="C784" s="140">
        <v>13.064566666666668</v>
      </c>
      <c r="D784" s="140">
        <v>13.064566666666668</v>
      </c>
      <c r="E784" s="140"/>
    </row>
    <row r="785" spans="1:5" x14ac:dyDescent="0.3">
      <c r="A785" s="140">
        <v>13.05</v>
      </c>
      <c r="B785" s="140">
        <v>18.466000000000001</v>
      </c>
      <c r="C785" s="140">
        <v>13.051</v>
      </c>
      <c r="D785" s="140">
        <v>13.051</v>
      </c>
      <c r="E785" s="140"/>
    </row>
    <row r="786" spans="1:5" x14ac:dyDescent="0.3">
      <c r="A786" s="140">
        <v>13.067</v>
      </c>
      <c r="B786" s="140">
        <v>18.466000000000001</v>
      </c>
      <c r="C786" s="140">
        <v>13.037433333333334</v>
      </c>
      <c r="D786" s="140">
        <v>13.037433333333334</v>
      </c>
      <c r="E786" s="140"/>
    </row>
    <row r="787" spans="1:5" x14ac:dyDescent="0.3">
      <c r="A787" s="140">
        <v>13.083</v>
      </c>
      <c r="B787" s="140">
        <v>18.460999999999999</v>
      </c>
      <c r="C787" s="140">
        <v>13.0319</v>
      </c>
      <c r="D787" s="140">
        <v>13.0319</v>
      </c>
      <c r="E787" s="140"/>
    </row>
    <row r="788" spans="1:5" x14ac:dyDescent="0.3">
      <c r="A788" s="140">
        <v>13.1</v>
      </c>
      <c r="B788" s="140">
        <v>18.452999999999999</v>
      </c>
      <c r="C788" s="140">
        <v>13.016333333333332</v>
      </c>
      <c r="D788" s="140">
        <v>13.016333333333332</v>
      </c>
      <c r="E788" s="140"/>
    </row>
    <row r="789" spans="1:5" x14ac:dyDescent="0.3">
      <c r="A789" s="140">
        <v>13.117000000000001</v>
      </c>
      <c r="B789" s="140">
        <v>18.46</v>
      </c>
      <c r="C789" s="140">
        <v>13.004766666666667</v>
      </c>
      <c r="D789" s="140">
        <v>13.004766666666667</v>
      </c>
      <c r="E789" s="140"/>
    </row>
    <row r="790" spans="1:5" x14ac:dyDescent="0.3">
      <c r="A790" s="140">
        <v>13.132999999999999</v>
      </c>
      <c r="B790" s="140">
        <v>18.445</v>
      </c>
      <c r="C790" s="140">
        <v>12.982233333333333</v>
      </c>
      <c r="D790" s="140">
        <v>12.982233333333333</v>
      </c>
      <c r="E790" s="140"/>
    </row>
    <row r="791" spans="1:5" x14ac:dyDescent="0.3">
      <c r="A791" s="140">
        <v>13.15</v>
      </c>
      <c r="B791" s="140">
        <v>18.443999999999999</v>
      </c>
      <c r="C791" s="140">
        <v>12.977666666666668</v>
      </c>
      <c r="D791" s="140">
        <v>12.977666666666668</v>
      </c>
      <c r="E791" s="140"/>
    </row>
    <row r="792" spans="1:5" x14ac:dyDescent="0.3">
      <c r="A792" s="140">
        <v>13.167</v>
      </c>
      <c r="B792" s="140">
        <v>18.443000000000001</v>
      </c>
      <c r="C792" s="140">
        <v>12.9701</v>
      </c>
      <c r="D792" s="140">
        <v>12.9701</v>
      </c>
      <c r="E792" s="140"/>
    </row>
    <row r="793" spans="1:5" x14ac:dyDescent="0.3">
      <c r="A793" s="140">
        <v>13.183</v>
      </c>
      <c r="B793" s="140">
        <v>18.433</v>
      </c>
      <c r="C793" s="140">
        <v>12.953566666666667</v>
      </c>
      <c r="D793" s="140">
        <v>12.953566666666667</v>
      </c>
      <c r="E793" s="140"/>
    </row>
    <row r="794" spans="1:5" x14ac:dyDescent="0.3">
      <c r="A794" s="140">
        <v>13.2</v>
      </c>
      <c r="B794" s="140">
        <v>18.425000000000001</v>
      </c>
      <c r="C794" s="140">
        <v>12.941000000000001</v>
      </c>
      <c r="D794" s="140">
        <v>12.941000000000001</v>
      </c>
      <c r="E794" s="140"/>
    </row>
    <row r="795" spans="1:5" x14ac:dyDescent="0.3">
      <c r="A795" s="140">
        <v>13.217000000000001</v>
      </c>
      <c r="B795" s="140">
        <v>18.417000000000002</v>
      </c>
      <c r="C795" s="140">
        <v>12.924433333333333</v>
      </c>
      <c r="D795" s="140">
        <v>12.924433333333333</v>
      </c>
      <c r="E795" s="140"/>
    </row>
    <row r="796" spans="1:5" x14ac:dyDescent="0.3">
      <c r="A796" s="140">
        <v>13.233000000000001</v>
      </c>
      <c r="B796" s="140">
        <v>18.408000000000001</v>
      </c>
      <c r="C796" s="140">
        <v>12.901899999999999</v>
      </c>
      <c r="D796" s="140">
        <v>12.901899999999999</v>
      </c>
      <c r="E796" s="140"/>
    </row>
    <row r="797" spans="1:5" x14ac:dyDescent="0.3">
      <c r="A797" s="140">
        <v>13.25</v>
      </c>
      <c r="B797" s="140">
        <v>18.378</v>
      </c>
      <c r="C797" s="140">
        <v>12.882333333333333</v>
      </c>
      <c r="D797" s="140">
        <v>12.882333333333333</v>
      </c>
      <c r="E797" s="140"/>
    </row>
    <row r="798" spans="1:5" x14ac:dyDescent="0.3">
      <c r="A798" s="140">
        <v>13.266999999999999</v>
      </c>
      <c r="B798" s="140">
        <v>18.376999999999999</v>
      </c>
      <c r="C798" s="140">
        <v>12.865766666666666</v>
      </c>
      <c r="D798" s="140">
        <v>12.865766666666666</v>
      </c>
      <c r="E798" s="140"/>
    </row>
    <row r="799" spans="1:5" x14ac:dyDescent="0.3">
      <c r="A799" s="140">
        <v>13.282999999999999</v>
      </c>
      <c r="B799" s="140">
        <v>18.376000000000001</v>
      </c>
      <c r="C799" s="140">
        <v>12.854233333333333</v>
      </c>
      <c r="D799" s="140">
        <v>12.854233333333333</v>
      </c>
      <c r="E799" s="140"/>
    </row>
    <row r="800" spans="1:5" x14ac:dyDescent="0.3">
      <c r="A800" s="140">
        <v>13.3</v>
      </c>
      <c r="B800" s="140">
        <v>18.366</v>
      </c>
      <c r="C800" s="140">
        <v>12.846666666666666</v>
      </c>
      <c r="D800" s="140">
        <v>12.846666666666666</v>
      </c>
      <c r="E800" s="140"/>
    </row>
    <row r="801" spans="1:5" x14ac:dyDescent="0.3">
      <c r="A801" s="140">
        <v>13.317</v>
      </c>
      <c r="B801" s="140">
        <v>18.350999999999999</v>
      </c>
      <c r="C801" s="140">
        <v>12.841100000000001</v>
      </c>
      <c r="D801" s="140">
        <v>12.841100000000001</v>
      </c>
      <c r="E801" s="140"/>
    </row>
    <row r="802" spans="1:5" x14ac:dyDescent="0.3">
      <c r="A802" s="140">
        <v>13.333</v>
      </c>
      <c r="B802" s="140">
        <v>18.335999999999999</v>
      </c>
      <c r="C802" s="140">
        <v>12.824566666666668</v>
      </c>
      <c r="D802" s="140">
        <v>12.824566666666668</v>
      </c>
      <c r="E802" s="140"/>
    </row>
    <row r="803" spans="1:5" x14ac:dyDescent="0.3">
      <c r="A803" s="140">
        <v>13.35</v>
      </c>
      <c r="B803" s="140">
        <v>18.317</v>
      </c>
      <c r="C803" s="140">
        <v>12.802999999999999</v>
      </c>
      <c r="D803" s="140">
        <v>12.802999999999999</v>
      </c>
      <c r="E803" s="140"/>
    </row>
    <row r="804" spans="1:5" x14ac:dyDescent="0.3">
      <c r="A804" s="140">
        <v>13.367000000000001</v>
      </c>
      <c r="B804" s="140">
        <v>18.308</v>
      </c>
      <c r="C804" s="140">
        <v>12.789433333333333</v>
      </c>
      <c r="D804" s="140">
        <v>12.789433333333333</v>
      </c>
      <c r="E804" s="140"/>
    </row>
    <row r="805" spans="1:5" x14ac:dyDescent="0.3">
      <c r="A805" s="140">
        <v>13.382999999999999</v>
      </c>
      <c r="B805" s="140">
        <v>18.298999999999999</v>
      </c>
      <c r="C805" s="140">
        <v>12.7849</v>
      </c>
      <c r="D805" s="140">
        <v>12.7849</v>
      </c>
      <c r="E805" s="140"/>
    </row>
    <row r="806" spans="1:5" x14ac:dyDescent="0.3">
      <c r="A806" s="140">
        <v>13.4</v>
      </c>
      <c r="B806" s="140">
        <v>18.279</v>
      </c>
      <c r="C806" s="140">
        <v>12.754333333333333</v>
      </c>
      <c r="D806" s="140">
        <v>12.754333333333333</v>
      </c>
      <c r="E806" s="140"/>
    </row>
    <row r="807" spans="1:5" x14ac:dyDescent="0.3">
      <c r="A807" s="140">
        <v>13.417</v>
      </c>
      <c r="B807" s="140">
        <v>18.259</v>
      </c>
      <c r="C807" s="140">
        <v>12.737766666666667</v>
      </c>
      <c r="D807" s="140">
        <v>12.737766666666667</v>
      </c>
      <c r="E807" s="140"/>
    </row>
    <row r="808" spans="1:5" x14ac:dyDescent="0.3">
      <c r="A808" s="140">
        <v>13.433</v>
      </c>
      <c r="B808" s="140">
        <v>18.263999999999999</v>
      </c>
      <c r="C808" s="140">
        <v>12.734233333333334</v>
      </c>
      <c r="D808" s="140">
        <v>12.734233333333334</v>
      </c>
      <c r="E808" s="140"/>
    </row>
    <row r="809" spans="1:5" x14ac:dyDescent="0.3">
      <c r="A809" s="140">
        <v>13.45</v>
      </c>
      <c r="B809" s="140">
        <v>18.254999999999999</v>
      </c>
      <c r="C809" s="140">
        <v>12.718666666666666</v>
      </c>
      <c r="D809" s="140">
        <v>12.718666666666666</v>
      </c>
      <c r="E809" s="140"/>
    </row>
    <row r="810" spans="1:5" x14ac:dyDescent="0.3">
      <c r="A810" s="140">
        <v>13.467000000000001</v>
      </c>
      <c r="B810" s="140">
        <v>18.248999999999999</v>
      </c>
      <c r="C810" s="140">
        <v>12.7081</v>
      </c>
      <c r="D810" s="140">
        <v>12.7081</v>
      </c>
      <c r="E810" s="140"/>
    </row>
    <row r="811" spans="1:5" x14ac:dyDescent="0.3">
      <c r="A811" s="140">
        <v>13.483000000000001</v>
      </c>
      <c r="B811" s="140">
        <v>18.242000000000001</v>
      </c>
      <c r="C811" s="140">
        <v>12.691566666666667</v>
      </c>
      <c r="D811" s="140">
        <v>12.691566666666667</v>
      </c>
      <c r="E811" s="140"/>
    </row>
    <row r="812" spans="1:5" x14ac:dyDescent="0.3">
      <c r="A812" s="140">
        <v>13.5</v>
      </c>
      <c r="B812" s="140">
        <v>18.228999999999999</v>
      </c>
      <c r="C812" s="140">
        <v>12.679</v>
      </c>
      <c r="D812" s="140">
        <v>12.679</v>
      </c>
      <c r="E812" s="140"/>
    </row>
    <row r="813" spans="1:5" x14ac:dyDescent="0.3">
      <c r="A813" s="140">
        <v>13.516999999999999</v>
      </c>
      <c r="B813" s="140">
        <v>18.231999999999999</v>
      </c>
      <c r="C813" s="140">
        <v>12.667433333333333</v>
      </c>
      <c r="D813" s="140">
        <v>12.667433333333333</v>
      </c>
      <c r="E813" s="140"/>
    </row>
    <row r="814" spans="1:5" x14ac:dyDescent="0.3">
      <c r="A814" s="140">
        <v>13.532999999999999</v>
      </c>
      <c r="B814" s="140">
        <v>18.221</v>
      </c>
      <c r="C814" s="140">
        <v>12.6549</v>
      </c>
      <c r="D814" s="140">
        <v>12.6549</v>
      </c>
      <c r="E814" s="140"/>
    </row>
    <row r="815" spans="1:5" x14ac:dyDescent="0.3">
      <c r="A815" s="140">
        <v>13.55</v>
      </c>
      <c r="B815" s="140">
        <v>18.209</v>
      </c>
      <c r="C815" s="140">
        <v>12.639333333333333</v>
      </c>
      <c r="D815" s="140">
        <v>12.639333333333333</v>
      </c>
      <c r="E815" s="140"/>
    </row>
    <row r="816" spans="1:5" x14ac:dyDescent="0.3">
      <c r="A816" s="140">
        <v>13.567</v>
      </c>
      <c r="B816" s="140">
        <v>18.187000000000001</v>
      </c>
      <c r="C816" s="140">
        <v>12.616766666666667</v>
      </c>
      <c r="D816" s="140">
        <v>12.616766666666667</v>
      </c>
      <c r="E816" s="140"/>
    </row>
    <row r="817" spans="1:5" x14ac:dyDescent="0.3">
      <c r="A817" s="140">
        <v>13.583</v>
      </c>
      <c r="B817" s="140">
        <v>18.172999999999998</v>
      </c>
      <c r="C817" s="140">
        <v>12.601233333333333</v>
      </c>
      <c r="D817" s="140">
        <v>12.601233333333333</v>
      </c>
      <c r="E817" s="140"/>
    </row>
    <row r="818" spans="1:5" x14ac:dyDescent="0.3">
      <c r="A818" s="140">
        <v>13.6</v>
      </c>
      <c r="B818" s="140">
        <v>18.175000000000001</v>
      </c>
      <c r="C818" s="140">
        <v>12.590666666666667</v>
      </c>
      <c r="D818" s="140">
        <v>12.590666666666667</v>
      </c>
      <c r="E818" s="140"/>
    </row>
    <row r="819" spans="1:5" x14ac:dyDescent="0.3">
      <c r="A819" s="140">
        <v>13.617000000000001</v>
      </c>
      <c r="B819" s="140">
        <v>18.155000000000001</v>
      </c>
      <c r="C819" s="140">
        <v>12.5671</v>
      </c>
      <c r="D819" s="140">
        <v>12.5671</v>
      </c>
      <c r="E819" s="140"/>
    </row>
    <row r="820" spans="1:5" x14ac:dyDescent="0.3">
      <c r="A820" s="140">
        <v>13.632999999999999</v>
      </c>
      <c r="B820" s="140">
        <v>18.14</v>
      </c>
      <c r="C820" s="140">
        <v>12.553566666666665</v>
      </c>
      <c r="D820" s="140">
        <v>12.553566666666665</v>
      </c>
      <c r="E820" s="140"/>
    </row>
    <row r="821" spans="1:5" x14ac:dyDescent="0.3">
      <c r="A821" s="140">
        <v>13.65</v>
      </c>
      <c r="B821" s="140">
        <v>18.138999999999999</v>
      </c>
      <c r="C821" s="140">
        <v>12.542</v>
      </c>
      <c r="D821" s="140">
        <v>12.542</v>
      </c>
      <c r="E821" s="140"/>
    </row>
    <row r="822" spans="1:5" x14ac:dyDescent="0.3">
      <c r="A822" s="140">
        <v>13.667</v>
      </c>
      <c r="B822" s="140">
        <v>18.132999999999999</v>
      </c>
      <c r="C822" s="140">
        <v>12.534433333333334</v>
      </c>
      <c r="D822" s="140">
        <v>12.534433333333334</v>
      </c>
      <c r="E822" s="140"/>
    </row>
    <row r="823" spans="1:5" x14ac:dyDescent="0.3">
      <c r="A823" s="140">
        <v>13.683</v>
      </c>
      <c r="B823" s="140">
        <v>18.123000000000001</v>
      </c>
      <c r="C823" s="140">
        <v>12.516900000000001</v>
      </c>
      <c r="D823" s="140">
        <v>12.516900000000001</v>
      </c>
      <c r="E823" s="140"/>
    </row>
    <row r="824" spans="1:5" x14ac:dyDescent="0.3">
      <c r="A824" s="140">
        <v>13.7</v>
      </c>
      <c r="B824" s="140">
        <v>18.113</v>
      </c>
      <c r="C824" s="140">
        <v>12.500333333333334</v>
      </c>
      <c r="D824" s="140">
        <v>12.500333333333334</v>
      </c>
      <c r="E824" s="140"/>
    </row>
    <row r="825" spans="1:5" x14ac:dyDescent="0.3">
      <c r="A825" s="140">
        <v>13.717000000000001</v>
      </c>
      <c r="B825" s="140">
        <v>18.108000000000001</v>
      </c>
      <c r="C825" s="140">
        <v>12.485766666666667</v>
      </c>
      <c r="D825" s="140">
        <v>12.485766666666667</v>
      </c>
      <c r="E825" s="140"/>
    </row>
    <row r="826" spans="1:5" x14ac:dyDescent="0.3">
      <c r="A826" s="140">
        <v>13.733000000000001</v>
      </c>
      <c r="B826" s="140">
        <v>18.097000000000001</v>
      </c>
      <c r="C826" s="140">
        <v>12.475233333333334</v>
      </c>
      <c r="D826" s="140">
        <v>12.475233333333334</v>
      </c>
      <c r="E826" s="140"/>
    </row>
    <row r="827" spans="1:5" x14ac:dyDescent="0.3">
      <c r="A827" s="140">
        <v>13.75</v>
      </c>
      <c r="B827" s="140">
        <v>18.096</v>
      </c>
      <c r="C827" s="140">
        <v>12.459666666666665</v>
      </c>
      <c r="D827" s="140">
        <v>12.459666666666665</v>
      </c>
      <c r="E827" s="140"/>
    </row>
    <row r="828" spans="1:5" x14ac:dyDescent="0.3">
      <c r="A828" s="140">
        <v>13.766999999999999</v>
      </c>
      <c r="B828" s="140">
        <v>18.082000000000001</v>
      </c>
      <c r="C828" s="140">
        <v>12.4411</v>
      </c>
      <c r="D828" s="140">
        <v>12.4411</v>
      </c>
      <c r="E828" s="140"/>
    </row>
    <row r="829" spans="1:5" x14ac:dyDescent="0.3">
      <c r="A829" s="140">
        <v>13.782999999999999</v>
      </c>
      <c r="B829" s="140">
        <v>18.079000000000001</v>
      </c>
      <c r="C829" s="140">
        <v>12.434566666666667</v>
      </c>
      <c r="D829" s="140">
        <v>12.434566666666667</v>
      </c>
      <c r="E829" s="140"/>
    </row>
    <row r="830" spans="1:5" x14ac:dyDescent="0.3">
      <c r="A830" s="140">
        <v>13.8</v>
      </c>
      <c r="B830" s="140">
        <v>18.065000000000001</v>
      </c>
      <c r="C830" s="140">
        <v>12.420999999999999</v>
      </c>
      <c r="D830" s="140">
        <v>12.420999999999999</v>
      </c>
      <c r="E830" s="140"/>
    </row>
    <row r="831" spans="1:5" x14ac:dyDescent="0.3">
      <c r="A831" s="140">
        <v>13.817</v>
      </c>
      <c r="B831" s="140">
        <v>18.074000000000002</v>
      </c>
      <c r="C831" s="140">
        <v>12.410433333333334</v>
      </c>
      <c r="D831" s="140">
        <v>12.410433333333334</v>
      </c>
      <c r="E831" s="140"/>
    </row>
    <row r="832" spans="1:5" x14ac:dyDescent="0.3">
      <c r="A832" s="140">
        <v>13.833</v>
      </c>
      <c r="B832" s="140">
        <v>18.067</v>
      </c>
      <c r="C832" s="140">
        <v>12.405900000000001</v>
      </c>
      <c r="D832" s="140">
        <v>12.405900000000001</v>
      </c>
      <c r="E832" s="140"/>
    </row>
    <row r="833" spans="1:5" x14ac:dyDescent="0.3">
      <c r="A833" s="140">
        <v>13.85</v>
      </c>
      <c r="B833" s="140">
        <v>18.050999999999998</v>
      </c>
      <c r="C833" s="140">
        <v>12.385333333333334</v>
      </c>
      <c r="D833" s="140">
        <v>12.385333333333334</v>
      </c>
      <c r="E833" s="140"/>
    </row>
    <row r="834" spans="1:5" x14ac:dyDescent="0.3">
      <c r="A834" s="140">
        <v>13.867000000000001</v>
      </c>
      <c r="B834" s="140">
        <v>18.045000000000002</v>
      </c>
      <c r="C834" s="140">
        <v>12.364766666666666</v>
      </c>
      <c r="D834" s="140">
        <v>12.364766666666666</v>
      </c>
      <c r="E834" s="140"/>
    </row>
    <row r="835" spans="1:5" x14ac:dyDescent="0.3">
      <c r="A835" s="140">
        <v>13.882999999999999</v>
      </c>
      <c r="B835" s="140">
        <v>18.04</v>
      </c>
      <c r="C835" s="140">
        <v>12.350233333333334</v>
      </c>
      <c r="D835" s="140">
        <v>12.350233333333334</v>
      </c>
      <c r="E835" s="140"/>
    </row>
    <row r="836" spans="1:5" x14ac:dyDescent="0.3">
      <c r="A836" s="140">
        <v>13.9</v>
      </c>
      <c r="B836" s="140">
        <v>18.032</v>
      </c>
      <c r="C836" s="140">
        <v>12.334666666666667</v>
      </c>
      <c r="D836" s="140">
        <v>12.334666666666667</v>
      </c>
      <c r="E836" s="140"/>
    </row>
    <row r="837" spans="1:5" x14ac:dyDescent="0.3">
      <c r="A837" s="140">
        <v>13.917</v>
      </c>
      <c r="B837" s="140">
        <v>18.018000000000001</v>
      </c>
      <c r="C837" s="140">
        <v>12.319099999999999</v>
      </c>
      <c r="D837" s="140">
        <v>12.319099999999999</v>
      </c>
      <c r="E837" s="140"/>
    </row>
    <row r="838" spans="1:5" x14ac:dyDescent="0.3">
      <c r="A838" s="140">
        <v>13.933</v>
      </c>
      <c r="B838" s="140">
        <v>18.018999999999998</v>
      </c>
      <c r="C838" s="140">
        <v>12.310566666666666</v>
      </c>
      <c r="D838" s="140">
        <v>12.310566666666666</v>
      </c>
      <c r="E838" s="140"/>
    </row>
    <row r="839" spans="1:5" x14ac:dyDescent="0.3">
      <c r="A839" s="140">
        <v>13.95</v>
      </c>
      <c r="B839" s="140">
        <v>18.021999999999998</v>
      </c>
      <c r="C839" s="140">
        <v>12.301</v>
      </c>
      <c r="D839" s="140">
        <v>12.301</v>
      </c>
      <c r="E839" s="140"/>
    </row>
    <row r="840" spans="1:5" x14ac:dyDescent="0.3">
      <c r="A840" s="140">
        <v>13.967000000000001</v>
      </c>
      <c r="B840" s="140">
        <v>18.012</v>
      </c>
      <c r="C840" s="140">
        <v>12.286433333333335</v>
      </c>
      <c r="D840" s="140">
        <v>12.286433333333335</v>
      </c>
      <c r="E840" s="140"/>
    </row>
    <row r="841" spans="1:5" x14ac:dyDescent="0.3">
      <c r="A841" s="140">
        <v>13.983000000000001</v>
      </c>
      <c r="B841" s="140">
        <v>18.004999999999999</v>
      </c>
      <c r="C841" s="140">
        <v>12.267899999999999</v>
      </c>
      <c r="D841" s="140">
        <v>12.267899999999999</v>
      </c>
      <c r="E841" s="140"/>
    </row>
    <row r="842" spans="1:5" x14ac:dyDescent="0.3">
      <c r="A842" s="140">
        <v>14</v>
      </c>
      <c r="B842" s="140">
        <v>18.013000000000002</v>
      </c>
      <c r="C842" s="140">
        <v>12.263333333333334</v>
      </c>
      <c r="D842" s="140">
        <v>12.263333333333334</v>
      </c>
      <c r="E842" s="140"/>
    </row>
    <row r="843" spans="1:5" x14ac:dyDescent="0.3">
      <c r="A843" s="140">
        <v>14.016999999999999</v>
      </c>
      <c r="B843" s="140">
        <v>18</v>
      </c>
      <c r="C843" s="140">
        <v>12.247766666666667</v>
      </c>
      <c r="D843" s="140">
        <v>12.247766666666667</v>
      </c>
      <c r="E843" s="140"/>
    </row>
    <row r="844" spans="1:5" x14ac:dyDescent="0.3">
      <c r="A844" s="140">
        <v>14.032999999999999</v>
      </c>
      <c r="B844" s="140">
        <v>17.997</v>
      </c>
      <c r="C844" s="140">
        <v>12.236233333333335</v>
      </c>
      <c r="D844" s="140">
        <v>12.236233333333335</v>
      </c>
      <c r="E844" s="140"/>
    </row>
    <row r="845" spans="1:5" x14ac:dyDescent="0.3">
      <c r="A845" s="140">
        <v>14.05</v>
      </c>
      <c r="B845" s="140">
        <v>17.986000000000001</v>
      </c>
      <c r="C845" s="140">
        <v>12.215666666666666</v>
      </c>
      <c r="D845" s="140">
        <v>12.215666666666666</v>
      </c>
      <c r="E845" s="140"/>
    </row>
    <row r="846" spans="1:5" x14ac:dyDescent="0.3">
      <c r="A846" s="140">
        <v>14.067</v>
      </c>
      <c r="B846" s="140">
        <v>17.984000000000002</v>
      </c>
      <c r="C846" s="140">
        <v>12.2041</v>
      </c>
      <c r="D846" s="140">
        <v>12.2041</v>
      </c>
      <c r="E846" s="140"/>
    </row>
    <row r="847" spans="1:5" x14ac:dyDescent="0.3">
      <c r="A847" s="140">
        <v>14.083</v>
      </c>
      <c r="B847" s="140">
        <v>17.966999999999999</v>
      </c>
      <c r="C847" s="140">
        <v>12.187566666666667</v>
      </c>
      <c r="D847" s="140">
        <v>12.187566666666667</v>
      </c>
      <c r="E847" s="140"/>
    </row>
    <row r="848" spans="1:5" x14ac:dyDescent="0.3">
      <c r="A848" s="140">
        <v>14.1</v>
      </c>
      <c r="B848" s="140">
        <v>17.960999999999999</v>
      </c>
      <c r="C848" s="140">
        <v>12.173999999999999</v>
      </c>
      <c r="D848" s="140">
        <v>12.173999999999999</v>
      </c>
      <c r="E848" s="140"/>
    </row>
    <row r="849" spans="1:5" x14ac:dyDescent="0.3">
      <c r="A849" s="140">
        <v>14.117000000000001</v>
      </c>
      <c r="B849" s="140">
        <v>17.957000000000001</v>
      </c>
      <c r="C849" s="140">
        <v>12.163433333333334</v>
      </c>
      <c r="D849" s="140">
        <v>12.163433333333334</v>
      </c>
      <c r="E849" s="140"/>
    </row>
    <row r="850" spans="1:5" x14ac:dyDescent="0.3">
      <c r="A850" s="140">
        <v>14.132999999999999</v>
      </c>
      <c r="B850" s="140">
        <v>17.946999999999999</v>
      </c>
      <c r="C850" s="140">
        <v>12.1509</v>
      </c>
      <c r="D850" s="140">
        <v>12.1509</v>
      </c>
      <c r="E850" s="140"/>
    </row>
    <row r="851" spans="1:5" x14ac:dyDescent="0.3">
      <c r="A851" s="140">
        <v>14.15</v>
      </c>
      <c r="B851" s="140">
        <v>17.939</v>
      </c>
      <c r="C851" s="140">
        <v>12.137333333333334</v>
      </c>
      <c r="D851" s="140">
        <v>12.137333333333334</v>
      </c>
      <c r="E851" s="140"/>
    </row>
    <row r="852" spans="1:5" x14ac:dyDescent="0.3">
      <c r="A852" s="140">
        <v>14.167</v>
      </c>
      <c r="B852" s="140">
        <v>17.925999999999998</v>
      </c>
      <c r="C852" s="140">
        <v>12.113766666666667</v>
      </c>
      <c r="D852" s="140">
        <v>12.113766666666667</v>
      </c>
      <c r="E852" s="140"/>
    </row>
    <row r="853" spans="1:5" x14ac:dyDescent="0.3">
      <c r="A853" s="140">
        <v>14.183</v>
      </c>
      <c r="B853" s="140">
        <v>17.927</v>
      </c>
      <c r="C853" s="140">
        <v>12.106233333333334</v>
      </c>
      <c r="D853" s="140">
        <v>12.106233333333334</v>
      </c>
      <c r="E853" s="140"/>
    </row>
    <row r="854" spans="1:5" x14ac:dyDescent="0.3">
      <c r="A854" s="140">
        <v>14.2</v>
      </c>
      <c r="B854" s="140">
        <v>17.917999999999999</v>
      </c>
      <c r="C854" s="140">
        <v>12.089666666666668</v>
      </c>
      <c r="D854" s="140">
        <v>12.089666666666668</v>
      </c>
      <c r="E854" s="140"/>
    </row>
    <row r="855" spans="1:5" x14ac:dyDescent="0.3">
      <c r="A855" s="140">
        <v>14.217000000000001</v>
      </c>
      <c r="B855" s="140">
        <v>17.907</v>
      </c>
      <c r="C855" s="140">
        <v>12.069099999999999</v>
      </c>
      <c r="D855" s="140">
        <v>12.069099999999999</v>
      </c>
      <c r="E855" s="140"/>
    </row>
    <row r="856" spans="1:5" x14ac:dyDescent="0.3">
      <c r="A856" s="140">
        <v>14.233000000000001</v>
      </c>
      <c r="B856" s="140">
        <v>17.901</v>
      </c>
      <c r="C856" s="140">
        <v>12.058566666666666</v>
      </c>
      <c r="D856" s="140">
        <v>12.058566666666666</v>
      </c>
      <c r="E856" s="140"/>
    </row>
    <row r="857" spans="1:5" x14ac:dyDescent="0.3">
      <c r="A857" s="140">
        <v>14.25</v>
      </c>
      <c r="B857" s="140">
        <v>17.888000000000002</v>
      </c>
      <c r="C857" s="140">
        <v>12.038</v>
      </c>
      <c r="D857" s="140">
        <v>12.038</v>
      </c>
      <c r="E857" s="140"/>
    </row>
    <row r="858" spans="1:5" x14ac:dyDescent="0.3">
      <c r="A858" s="140">
        <v>14.266999999999999</v>
      </c>
      <c r="B858" s="140">
        <v>17.875</v>
      </c>
      <c r="C858" s="140">
        <v>12.026433333333333</v>
      </c>
      <c r="D858" s="140">
        <v>12.026433333333333</v>
      </c>
      <c r="E858" s="140"/>
    </row>
    <row r="859" spans="1:5" x14ac:dyDescent="0.3">
      <c r="A859" s="140">
        <v>14.282999999999999</v>
      </c>
      <c r="B859" s="140">
        <v>17.866</v>
      </c>
      <c r="C859" s="140">
        <v>12.0159</v>
      </c>
      <c r="D859" s="140">
        <v>12.0159</v>
      </c>
      <c r="E859" s="140"/>
    </row>
    <row r="860" spans="1:5" x14ac:dyDescent="0.3">
      <c r="A860" s="140">
        <v>14.3</v>
      </c>
      <c r="B860" s="140">
        <v>17.856000000000002</v>
      </c>
      <c r="C860" s="140">
        <v>12.011333333333333</v>
      </c>
      <c r="D860" s="140">
        <v>12.011333333333333</v>
      </c>
      <c r="E860" s="140"/>
    </row>
    <row r="861" spans="1:5" x14ac:dyDescent="0.3">
      <c r="A861" s="140">
        <v>14.317</v>
      </c>
      <c r="B861" s="140">
        <v>17.843</v>
      </c>
      <c r="C861" s="140">
        <v>11.997766666666667</v>
      </c>
      <c r="D861" s="140">
        <v>11.997766666666667</v>
      </c>
      <c r="E861" s="140"/>
    </row>
    <row r="862" spans="1:5" x14ac:dyDescent="0.3">
      <c r="A862" s="140">
        <v>14.333</v>
      </c>
      <c r="B862" s="140">
        <v>17.838999999999999</v>
      </c>
      <c r="C862" s="140">
        <v>11.993233333333333</v>
      </c>
      <c r="D862" s="140">
        <v>11.993233333333333</v>
      </c>
      <c r="E862" s="140"/>
    </row>
    <row r="863" spans="1:5" x14ac:dyDescent="0.3">
      <c r="A863" s="140">
        <v>14.35</v>
      </c>
      <c r="B863" s="140">
        <v>17.824000000000002</v>
      </c>
      <c r="C863" s="140">
        <v>11.972666666666667</v>
      </c>
      <c r="D863" s="140">
        <v>11.972666666666667</v>
      </c>
      <c r="E863" s="140"/>
    </row>
    <row r="864" spans="1:5" x14ac:dyDescent="0.3">
      <c r="A864" s="140">
        <v>14.367000000000001</v>
      </c>
      <c r="B864" s="140">
        <v>17.814</v>
      </c>
      <c r="C864" s="140">
        <v>11.9611</v>
      </c>
      <c r="D864" s="140">
        <v>11.9611</v>
      </c>
      <c r="E864" s="140"/>
    </row>
    <row r="865" spans="1:5" x14ac:dyDescent="0.3">
      <c r="A865" s="140">
        <v>14.382999999999999</v>
      </c>
      <c r="B865" s="140">
        <v>17.803999999999998</v>
      </c>
      <c r="C865" s="140">
        <v>11.944566666666667</v>
      </c>
      <c r="D865" s="140">
        <v>11.944566666666667</v>
      </c>
      <c r="E865" s="140"/>
    </row>
    <row r="866" spans="1:5" x14ac:dyDescent="0.3">
      <c r="A866" s="140">
        <v>14.4</v>
      </c>
      <c r="B866" s="140">
        <v>17.803999999999998</v>
      </c>
      <c r="C866" s="140">
        <v>11.934999999999999</v>
      </c>
      <c r="D866" s="140">
        <v>11.934999999999999</v>
      </c>
      <c r="E866" s="140"/>
    </row>
    <row r="867" spans="1:5" x14ac:dyDescent="0.3">
      <c r="A867" s="140">
        <v>14.417</v>
      </c>
      <c r="B867" s="140">
        <v>17.792000000000002</v>
      </c>
      <c r="C867" s="140">
        <v>11.925433333333334</v>
      </c>
      <c r="D867" s="140">
        <v>11.925433333333334</v>
      </c>
      <c r="E867" s="140"/>
    </row>
    <row r="868" spans="1:5" x14ac:dyDescent="0.3">
      <c r="A868" s="140">
        <v>14.433</v>
      </c>
      <c r="B868" s="140">
        <v>17.79</v>
      </c>
      <c r="C868" s="140">
        <v>11.9129</v>
      </c>
      <c r="D868" s="140">
        <v>11.9129</v>
      </c>
      <c r="E868" s="140"/>
    </row>
    <row r="869" spans="1:5" x14ac:dyDescent="0.3">
      <c r="A869" s="140">
        <v>14.45</v>
      </c>
      <c r="B869" s="140">
        <v>17.785</v>
      </c>
      <c r="C869" s="140">
        <v>11.897333333333332</v>
      </c>
      <c r="D869" s="140">
        <v>11.897333333333332</v>
      </c>
      <c r="E869" s="140"/>
    </row>
    <row r="870" spans="1:5" x14ac:dyDescent="0.3">
      <c r="A870" s="140">
        <v>14.467000000000001</v>
      </c>
      <c r="B870" s="140">
        <v>17.768999999999998</v>
      </c>
      <c r="C870" s="140">
        <v>11.882766666666667</v>
      </c>
      <c r="D870" s="140">
        <v>11.882766666666667</v>
      </c>
      <c r="E870" s="140"/>
    </row>
    <row r="871" spans="1:5" x14ac:dyDescent="0.3">
      <c r="A871" s="140">
        <v>14.483000000000001</v>
      </c>
      <c r="B871" s="140">
        <v>17.762</v>
      </c>
      <c r="C871" s="140">
        <v>11.872233333333334</v>
      </c>
      <c r="D871" s="140">
        <v>11.872233333333334</v>
      </c>
      <c r="E871" s="140"/>
    </row>
    <row r="872" spans="1:5" x14ac:dyDescent="0.3">
      <c r="A872" s="140">
        <v>14.5</v>
      </c>
      <c r="B872" s="140">
        <v>17.754999999999999</v>
      </c>
      <c r="C872" s="140">
        <v>11.853666666666665</v>
      </c>
      <c r="D872" s="140">
        <v>11.853666666666665</v>
      </c>
      <c r="E872" s="140"/>
    </row>
    <row r="873" spans="1:5" x14ac:dyDescent="0.3">
      <c r="A873" s="140">
        <v>14.516999999999999</v>
      </c>
      <c r="B873" s="140">
        <v>17.744</v>
      </c>
      <c r="C873" s="140">
        <v>11.8331</v>
      </c>
      <c r="D873" s="140">
        <v>11.8331</v>
      </c>
      <c r="E873" s="140"/>
    </row>
    <row r="874" spans="1:5" x14ac:dyDescent="0.3">
      <c r="A874" s="140">
        <v>14.532999999999999</v>
      </c>
      <c r="B874" s="140">
        <v>17.734000000000002</v>
      </c>
      <c r="C874" s="140">
        <v>11.818566666666667</v>
      </c>
      <c r="D874" s="140">
        <v>11.818566666666667</v>
      </c>
      <c r="E874" s="140"/>
    </row>
    <row r="875" spans="1:5" x14ac:dyDescent="0.3">
      <c r="A875" s="140">
        <v>14.55</v>
      </c>
      <c r="B875" s="140">
        <v>17.728000000000002</v>
      </c>
      <c r="C875" s="140">
        <v>11.803000000000001</v>
      </c>
      <c r="D875" s="140">
        <v>11.803000000000001</v>
      </c>
      <c r="E875" s="140"/>
    </row>
    <row r="876" spans="1:5" x14ac:dyDescent="0.3">
      <c r="A876" s="140">
        <v>14.567</v>
      </c>
      <c r="B876" s="140">
        <v>17.733000000000001</v>
      </c>
      <c r="C876" s="140">
        <v>11.790433333333333</v>
      </c>
      <c r="D876" s="140">
        <v>11.790433333333333</v>
      </c>
      <c r="E876" s="140"/>
    </row>
    <row r="877" spans="1:5" x14ac:dyDescent="0.3">
      <c r="A877" s="140">
        <v>14.583</v>
      </c>
      <c r="B877" s="140">
        <v>17.715</v>
      </c>
      <c r="C877" s="140">
        <v>11.780899999999999</v>
      </c>
      <c r="D877" s="140">
        <v>11.780899999999999</v>
      </c>
      <c r="E877" s="140"/>
    </row>
    <row r="878" spans="1:5" x14ac:dyDescent="0.3">
      <c r="A878" s="140">
        <v>14.6</v>
      </c>
      <c r="B878" s="140">
        <v>17.707000000000001</v>
      </c>
      <c r="C878" s="140">
        <v>11.764333333333333</v>
      </c>
      <c r="D878" s="140">
        <v>11.764333333333333</v>
      </c>
      <c r="E878" s="140"/>
    </row>
    <row r="879" spans="1:5" x14ac:dyDescent="0.3">
      <c r="A879" s="140">
        <v>14.617000000000001</v>
      </c>
      <c r="B879" s="140">
        <v>17.707000000000001</v>
      </c>
      <c r="C879" s="140">
        <v>11.747766666666665</v>
      </c>
      <c r="D879" s="140">
        <v>11.747766666666665</v>
      </c>
      <c r="E879" s="140"/>
    </row>
    <row r="880" spans="1:5" x14ac:dyDescent="0.3">
      <c r="A880" s="140">
        <v>14.632999999999999</v>
      </c>
      <c r="B880" s="140">
        <v>17.701000000000001</v>
      </c>
      <c r="C880" s="140">
        <v>11.742233333333335</v>
      </c>
      <c r="D880" s="140">
        <v>11.742233333333335</v>
      </c>
      <c r="E880" s="140"/>
    </row>
    <row r="881" spans="1:5" x14ac:dyDescent="0.3">
      <c r="A881" s="140">
        <v>14.65</v>
      </c>
      <c r="B881" s="140">
        <v>17.696000000000002</v>
      </c>
      <c r="C881" s="140">
        <v>11.730666666666666</v>
      </c>
      <c r="D881" s="140">
        <v>11.730666666666666</v>
      </c>
      <c r="E881" s="140"/>
    </row>
    <row r="882" spans="1:5" x14ac:dyDescent="0.3">
      <c r="A882" s="140">
        <v>14.667</v>
      </c>
      <c r="B882" s="140">
        <v>17.698</v>
      </c>
      <c r="C882" s="140">
        <v>11.7181</v>
      </c>
      <c r="D882" s="140">
        <v>11.7181</v>
      </c>
      <c r="E882" s="140"/>
    </row>
    <row r="883" spans="1:5" x14ac:dyDescent="0.3">
      <c r="A883" s="140">
        <v>14.683</v>
      </c>
      <c r="B883" s="140">
        <v>17.702000000000002</v>
      </c>
      <c r="C883" s="140">
        <v>11.722566666666665</v>
      </c>
      <c r="D883" s="140">
        <v>11.722566666666665</v>
      </c>
      <c r="E883" s="140"/>
    </row>
    <row r="884" spans="1:5" x14ac:dyDescent="0.3">
      <c r="A884" s="140">
        <v>14.7</v>
      </c>
      <c r="B884" s="140">
        <v>17.690000000000001</v>
      </c>
      <c r="C884" s="140">
        <v>11.706</v>
      </c>
      <c r="D884" s="140">
        <v>11.706</v>
      </c>
      <c r="E884" s="140"/>
    </row>
    <row r="885" spans="1:5" x14ac:dyDescent="0.3">
      <c r="A885" s="140">
        <v>14.717000000000001</v>
      </c>
      <c r="B885" s="140">
        <v>17.664000000000001</v>
      </c>
      <c r="C885" s="140">
        <v>11.681433333333334</v>
      </c>
      <c r="D885" s="140">
        <v>11.681433333333334</v>
      </c>
      <c r="E885" s="140"/>
    </row>
    <row r="886" spans="1:5" x14ac:dyDescent="0.3">
      <c r="A886" s="140">
        <v>14.733000000000001</v>
      </c>
      <c r="B886" s="140">
        <v>17.664999999999999</v>
      </c>
      <c r="C886" s="140">
        <v>11.667900000000001</v>
      </c>
      <c r="D886" s="140">
        <v>11.667900000000001</v>
      </c>
      <c r="E886" s="140"/>
    </row>
    <row r="887" spans="1:5" x14ac:dyDescent="0.3">
      <c r="A887" s="140">
        <v>14.75</v>
      </c>
      <c r="B887" s="140">
        <v>17.661999999999999</v>
      </c>
      <c r="C887" s="140">
        <v>11.664333333333333</v>
      </c>
      <c r="D887" s="140">
        <v>11.664333333333333</v>
      </c>
      <c r="E887" s="140"/>
    </row>
    <row r="888" spans="1:5" x14ac:dyDescent="0.3">
      <c r="A888" s="140">
        <v>14.766999999999999</v>
      </c>
      <c r="B888" s="140">
        <v>17.646000000000001</v>
      </c>
      <c r="C888" s="140">
        <v>11.651766666666667</v>
      </c>
      <c r="D888" s="140">
        <v>11.651766666666667</v>
      </c>
      <c r="E888" s="140"/>
    </row>
    <row r="889" spans="1:5" x14ac:dyDescent="0.3">
      <c r="A889" s="140">
        <v>14.782999999999999</v>
      </c>
      <c r="B889" s="140">
        <v>17.631</v>
      </c>
      <c r="C889" s="140">
        <v>11.628233333333334</v>
      </c>
      <c r="D889" s="140">
        <v>11.628233333333334</v>
      </c>
      <c r="E889" s="140"/>
    </row>
    <row r="890" spans="1:5" x14ac:dyDescent="0.3">
      <c r="A890" s="140">
        <v>14.8</v>
      </c>
      <c r="B890" s="140">
        <v>17.64</v>
      </c>
      <c r="C890" s="140">
        <v>11.624666666666666</v>
      </c>
      <c r="D890" s="140">
        <v>11.624666666666666</v>
      </c>
      <c r="E890" s="140"/>
    </row>
    <row r="891" spans="1:5" x14ac:dyDescent="0.3">
      <c r="A891" s="140">
        <v>14.817</v>
      </c>
      <c r="B891" s="140">
        <v>17.622</v>
      </c>
      <c r="C891" s="140">
        <v>11.610099999999999</v>
      </c>
      <c r="D891" s="140">
        <v>11.610099999999999</v>
      </c>
      <c r="E891" s="140"/>
    </row>
    <row r="892" spans="1:5" x14ac:dyDescent="0.3">
      <c r="A892" s="140">
        <v>14.833</v>
      </c>
      <c r="B892" s="140">
        <v>17.608000000000001</v>
      </c>
      <c r="C892" s="140">
        <v>11.602566666666666</v>
      </c>
      <c r="D892" s="140">
        <v>11.602566666666666</v>
      </c>
      <c r="E892" s="140"/>
    </row>
    <row r="893" spans="1:5" x14ac:dyDescent="0.3">
      <c r="A893" s="140">
        <v>14.85</v>
      </c>
      <c r="B893" s="140">
        <v>17.608000000000001</v>
      </c>
      <c r="C893" s="140">
        <v>11.584</v>
      </c>
      <c r="D893" s="140">
        <v>11.584</v>
      </c>
      <c r="E893" s="140"/>
    </row>
    <row r="894" spans="1:5" x14ac:dyDescent="0.3">
      <c r="A894" s="140">
        <v>14.867000000000001</v>
      </c>
      <c r="B894" s="140">
        <v>17.603000000000002</v>
      </c>
      <c r="C894" s="140">
        <v>11.567433333333334</v>
      </c>
      <c r="D894" s="140">
        <v>11.567433333333334</v>
      </c>
      <c r="E894" s="140"/>
    </row>
    <row r="895" spans="1:5" x14ac:dyDescent="0.3">
      <c r="A895" s="140">
        <v>14.882999999999999</v>
      </c>
      <c r="B895" s="140">
        <v>17.577000000000002</v>
      </c>
      <c r="C895" s="140">
        <v>11.5489</v>
      </c>
      <c r="D895" s="140">
        <v>11.5489</v>
      </c>
      <c r="E895" s="140"/>
    </row>
    <row r="896" spans="1:5" x14ac:dyDescent="0.3">
      <c r="A896" s="140">
        <v>14.9</v>
      </c>
      <c r="B896" s="140">
        <v>17.568999999999999</v>
      </c>
      <c r="C896" s="140">
        <v>11.535333333333334</v>
      </c>
      <c r="D896" s="140">
        <v>11.535333333333334</v>
      </c>
      <c r="E896" s="140"/>
    </row>
    <row r="897" spans="1:5" x14ac:dyDescent="0.3">
      <c r="A897" s="140">
        <v>14.917</v>
      </c>
      <c r="B897" s="140">
        <v>17.565999999999999</v>
      </c>
      <c r="C897" s="140">
        <v>11.520766666666667</v>
      </c>
      <c r="D897" s="140">
        <v>11.520766666666667</v>
      </c>
      <c r="E897" s="140"/>
    </row>
    <row r="898" spans="1:5" x14ac:dyDescent="0.3">
      <c r="A898" s="140">
        <v>14.933</v>
      </c>
      <c r="B898" s="140">
        <v>17.555</v>
      </c>
      <c r="C898" s="140">
        <v>11.505233333333333</v>
      </c>
      <c r="D898" s="140">
        <v>11.505233333333333</v>
      </c>
      <c r="E898" s="140"/>
    </row>
    <row r="899" spans="1:5" x14ac:dyDescent="0.3">
      <c r="A899" s="140">
        <v>14.95</v>
      </c>
      <c r="B899" s="140">
        <v>17.544</v>
      </c>
      <c r="C899" s="140">
        <v>11.490666666666668</v>
      </c>
      <c r="D899" s="140">
        <v>11.490666666666668</v>
      </c>
      <c r="E899" s="140"/>
    </row>
    <row r="900" spans="1:5" x14ac:dyDescent="0.3">
      <c r="A900" s="140">
        <v>14.967000000000001</v>
      </c>
      <c r="B900" s="140">
        <v>17.545999999999999</v>
      </c>
      <c r="C900" s="140">
        <v>11.479099999999999</v>
      </c>
      <c r="D900" s="140">
        <v>11.479099999999999</v>
      </c>
      <c r="E900" s="140"/>
    </row>
    <row r="901" spans="1:5" x14ac:dyDescent="0.3">
      <c r="A901" s="140">
        <v>14.983000000000001</v>
      </c>
      <c r="B901" s="140">
        <v>17.544</v>
      </c>
      <c r="C901" s="140">
        <v>11.467566666666666</v>
      </c>
      <c r="D901" s="140">
        <v>11.467566666666666</v>
      </c>
      <c r="E901" s="140"/>
    </row>
    <row r="902" spans="1:5" x14ac:dyDescent="0.3">
      <c r="A902" s="140">
        <v>15</v>
      </c>
      <c r="B902" s="140">
        <v>17.518999999999998</v>
      </c>
      <c r="C902" s="140">
        <v>11.448</v>
      </c>
      <c r="D902" s="140">
        <v>11.448</v>
      </c>
      <c r="E902" s="140"/>
    </row>
    <row r="903" spans="1:5" x14ac:dyDescent="0.3">
      <c r="A903" s="140">
        <v>15.016999999999999</v>
      </c>
      <c r="B903" s="140">
        <v>17.498999999999999</v>
      </c>
      <c r="C903" s="140">
        <v>11.436433333333333</v>
      </c>
      <c r="D903" s="140">
        <v>11.436433333333333</v>
      </c>
      <c r="E903" s="140"/>
    </row>
    <row r="904" spans="1:5" x14ac:dyDescent="0.3">
      <c r="A904" s="140">
        <v>15.032999999999999</v>
      </c>
      <c r="B904" s="140">
        <v>17.498999999999999</v>
      </c>
      <c r="C904" s="140">
        <v>11.430900000000001</v>
      </c>
      <c r="D904" s="140">
        <v>11.430900000000001</v>
      </c>
      <c r="E904" s="140"/>
    </row>
    <row r="905" spans="1:5" x14ac:dyDescent="0.3">
      <c r="A905" s="140">
        <v>15.05</v>
      </c>
      <c r="B905" s="140">
        <v>17.495999999999999</v>
      </c>
      <c r="C905" s="140">
        <v>11.416333333333332</v>
      </c>
      <c r="D905" s="140">
        <v>11.416333333333332</v>
      </c>
      <c r="E905" s="140"/>
    </row>
    <row r="906" spans="1:5" x14ac:dyDescent="0.3">
      <c r="A906" s="140">
        <v>15.067</v>
      </c>
      <c r="B906" s="140">
        <v>17.484999999999999</v>
      </c>
      <c r="C906" s="140">
        <v>11.397766666666667</v>
      </c>
      <c r="D906" s="140">
        <v>11.397766666666667</v>
      </c>
      <c r="E906" s="140"/>
    </row>
    <row r="907" spans="1:5" x14ac:dyDescent="0.3">
      <c r="A907" s="140">
        <v>15.083</v>
      </c>
      <c r="B907" s="140">
        <v>17.481999999999999</v>
      </c>
      <c r="C907" s="140">
        <v>11.385233333333334</v>
      </c>
      <c r="D907" s="140">
        <v>11.385233333333334</v>
      </c>
      <c r="E907" s="140"/>
    </row>
    <row r="908" spans="1:5" x14ac:dyDescent="0.3">
      <c r="A908" s="140">
        <v>15.1</v>
      </c>
      <c r="B908" s="140">
        <v>17.481999999999999</v>
      </c>
      <c r="C908" s="140">
        <v>11.372666666666666</v>
      </c>
      <c r="D908" s="140">
        <v>11.372666666666666</v>
      </c>
      <c r="E908" s="140"/>
    </row>
    <row r="909" spans="1:5" x14ac:dyDescent="0.3">
      <c r="A909" s="140">
        <v>15.117000000000001</v>
      </c>
      <c r="B909" s="140">
        <v>17.465</v>
      </c>
      <c r="C909" s="140">
        <v>11.3651</v>
      </c>
      <c r="D909" s="140">
        <v>11.3651</v>
      </c>
      <c r="E909" s="140"/>
    </row>
    <row r="910" spans="1:5" x14ac:dyDescent="0.3">
      <c r="A910" s="140">
        <v>15.132999999999999</v>
      </c>
      <c r="B910" s="140">
        <v>17.446000000000002</v>
      </c>
      <c r="C910" s="140">
        <v>11.352566666666666</v>
      </c>
      <c r="D910" s="140">
        <v>11.352566666666666</v>
      </c>
      <c r="E910" s="140"/>
    </row>
    <row r="911" spans="1:5" x14ac:dyDescent="0.3">
      <c r="A911" s="140">
        <v>15.15</v>
      </c>
      <c r="B911" s="140">
        <v>17.446000000000002</v>
      </c>
      <c r="C911" s="140">
        <v>11.334</v>
      </c>
      <c r="D911" s="140">
        <v>11.334</v>
      </c>
      <c r="E911" s="140"/>
    </row>
    <row r="912" spans="1:5" x14ac:dyDescent="0.3">
      <c r="A912" s="140">
        <v>15.167</v>
      </c>
      <c r="B912" s="140">
        <v>17.434999999999999</v>
      </c>
      <c r="C912" s="140">
        <v>11.316433333333332</v>
      </c>
      <c r="D912" s="140">
        <v>11.316433333333332</v>
      </c>
      <c r="E912" s="140"/>
    </row>
    <row r="913" spans="1:5" x14ac:dyDescent="0.3">
      <c r="A913" s="140">
        <v>15.183</v>
      </c>
      <c r="B913" s="140">
        <v>17.416</v>
      </c>
      <c r="C913" s="140">
        <v>11.3119</v>
      </c>
      <c r="D913" s="140">
        <v>11.3119</v>
      </c>
      <c r="E913" s="140"/>
    </row>
    <row r="914" spans="1:5" x14ac:dyDescent="0.3">
      <c r="A914" s="140">
        <v>15.2</v>
      </c>
      <c r="B914" s="140">
        <v>17.407</v>
      </c>
      <c r="C914" s="140">
        <v>11.300333333333334</v>
      </c>
      <c r="D914" s="140">
        <v>11.300333333333334</v>
      </c>
      <c r="E914" s="140"/>
    </row>
    <row r="915" spans="1:5" x14ac:dyDescent="0.3">
      <c r="A915" s="140">
        <v>15.217000000000001</v>
      </c>
      <c r="B915" s="140">
        <v>17.405999999999999</v>
      </c>
      <c r="C915" s="140">
        <v>11.284766666666666</v>
      </c>
      <c r="D915" s="140">
        <v>11.284766666666666</v>
      </c>
      <c r="E915" s="140"/>
    </row>
    <row r="916" spans="1:5" x14ac:dyDescent="0.3">
      <c r="A916" s="140">
        <v>15.233000000000001</v>
      </c>
      <c r="B916" s="140">
        <v>17.395</v>
      </c>
      <c r="C916" s="140">
        <v>11.266233333333332</v>
      </c>
      <c r="D916" s="140">
        <v>11.266233333333332</v>
      </c>
      <c r="E916" s="140"/>
    </row>
    <row r="917" spans="1:5" x14ac:dyDescent="0.3">
      <c r="A917" s="140">
        <v>15.25</v>
      </c>
      <c r="B917" s="140">
        <v>17.373999999999999</v>
      </c>
      <c r="C917" s="140">
        <v>11.257666666666667</v>
      </c>
      <c r="D917" s="140">
        <v>11.257666666666667</v>
      </c>
      <c r="E917" s="140"/>
    </row>
    <row r="918" spans="1:5" x14ac:dyDescent="0.3">
      <c r="A918" s="140">
        <v>15.266999999999999</v>
      </c>
      <c r="B918" s="140">
        <v>17.367999999999999</v>
      </c>
      <c r="C918" s="140">
        <v>11.251099999999999</v>
      </c>
      <c r="D918" s="140">
        <v>11.251099999999999</v>
      </c>
      <c r="E918" s="140"/>
    </row>
    <row r="919" spans="1:5" x14ac:dyDescent="0.3">
      <c r="A919" s="140">
        <v>15.282999999999999</v>
      </c>
      <c r="B919" s="140">
        <v>17.37</v>
      </c>
      <c r="C919" s="140">
        <v>11.228566666666666</v>
      </c>
      <c r="D919" s="140">
        <v>11.228566666666666</v>
      </c>
      <c r="E919" s="140"/>
    </row>
    <row r="920" spans="1:5" x14ac:dyDescent="0.3">
      <c r="A920" s="140">
        <v>15.3</v>
      </c>
      <c r="B920" s="140">
        <v>17.366</v>
      </c>
      <c r="C920" s="140">
        <v>11.218999999999999</v>
      </c>
      <c r="D920" s="140">
        <v>11.218999999999999</v>
      </c>
      <c r="E920" s="140"/>
    </row>
    <row r="921" spans="1:5" x14ac:dyDescent="0.3">
      <c r="A921" s="140">
        <v>15.317</v>
      </c>
      <c r="B921" s="140">
        <v>17.347000000000001</v>
      </c>
      <c r="C921" s="140">
        <v>11.205433333333332</v>
      </c>
      <c r="D921" s="140">
        <v>11.205433333333332</v>
      </c>
      <c r="E921" s="140"/>
    </row>
    <row r="922" spans="1:5" x14ac:dyDescent="0.3">
      <c r="A922" s="140">
        <v>15.333</v>
      </c>
      <c r="B922" s="140">
        <v>17.334</v>
      </c>
      <c r="C922" s="140">
        <v>11.193899999999999</v>
      </c>
      <c r="D922" s="140">
        <v>11.193899999999999</v>
      </c>
      <c r="E922" s="140"/>
    </row>
    <row r="923" spans="1:5" x14ac:dyDescent="0.3">
      <c r="A923" s="140">
        <v>15.35</v>
      </c>
      <c r="B923" s="140">
        <v>17.332000000000001</v>
      </c>
      <c r="C923" s="140">
        <v>11.180333333333333</v>
      </c>
      <c r="D923" s="140">
        <v>11.180333333333333</v>
      </c>
      <c r="E923" s="140"/>
    </row>
    <row r="924" spans="1:5" x14ac:dyDescent="0.3">
      <c r="A924" s="140">
        <v>15.367000000000001</v>
      </c>
      <c r="B924" s="140">
        <v>17.321000000000002</v>
      </c>
      <c r="C924" s="140">
        <v>11.155766666666665</v>
      </c>
      <c r="D924" s="140">
        <v>11.155766666666665</v>
      </c>
      <c r="E924" s="140"/>
    </row>
    <row r="925" spans="1:5" x14ac:dyDescent="0.3">
      <c r="A925" s="140">
        <v>15.382999999999999</v>
      </c>
      <c r="B925" s="140">
        <v>17.321000000000002</v>
      </c>
      <c r="C925" s="140">
        <v>11.138233333333334</v>
      </c>
      <c r="D925" s="140">
        <v>11.138233333333334</v>
      </c>
      <c r="E925" s="140"/>
    </row>
    <row r="926" spans="1:5" x14ac:dyDescent="0.3">
      <c r="A926" s="140">
        <v>15.4</v>
      </c>
      <c r="B926" s="140">
        <v>17.318000000000001</v>
      </c>
      <c r="C926" s="140">
        <v>11.135666666666665</v>
      </c>
      <c r="D926" s="140">
        <v>11.135666666666665</v>
      </c>
      <c r="E926" s="140"/>
    </row>
    <row r="927" spans="1:5" x14ac:dyDescent="0.3">
      <c r="A927" s="140">
        <v>15.417</v>
      </c>
      <c r="B927" s="140">
        <v>17.309000000000001</v>
      </c>
      <c r="C927" s="140">
        <v>11.120100000000001</v>
      </c>
      <c r="D927" s="140">
        <v>11.120100000000001</v>
      </c>
      <c r="E927" s="140"/>
    </row>
    <row r="928" spans="1:5" x14ac:dyDescent="0.3">
      <c r="A928" s="140">
        <v>15.433</v>
      </c>
      <c r="B928" s="140">
        <v>17.300999999999998</v>
      </c>
      <c r="C928" s="140">
        <v>11.107566666666667</v>
      </c>
      <c r="D928" s="140">
        <v>11.107566666666667</v>
      </c>
      <c r="E928" s="140"/>
    </row>
    <row r="929" spans="1:5" x14ac:dyDescent="0.3">
      <c r="A929" s="140">
        <v>15.45</v>
      </c>
      <c r="B929" s="140">
        <v>17.306000000000001</v>
      </c>
      <c r="C929" s="140">
        <v>11.097999999999999</v>
      </c>
      <c r="D929" s="140">
        <v>11.097999999999999</v>
      </c>
      <c r="E929" s="140"/>
    </row>
    <row r="930" spans="1:5" x14ac:dyDescent="0.3">
      <c r="A930" s="140">
        <v>15.467000000000001</v>
      </c>
      <c r="B930" s="140">
        <v>17.302</v>
      </c>
      <c r="C930" s="140">
        <v>11.093433333333333</v>
      </c>
      <c r="D930" s="140">
        <v>11.093433333333333</v>
      </c>
      <c r="E930" s="140"/>
    </row>
    <row r="931" spans="1:5" x14ac:dyDescent="0.3">
      <c r="A931" s="140">
        <v>15.483000000000001</v>
      </c>
      <c r="B931" s="140">
        <v>17.300999999999998</v>
      </c>
      <c r="C931" s="140">
        <v>11.0799</v>
      </c>
      <c r="D931" s="140">
        <v>11.0799</v>
      </c>
      <c r="E931" s="140"/>
    </row>
    <row r="932" spans="1:5" x14ac:dyDescent="0.3">
      <c r="A932" s="140">
        <v>15.5</v>
      </c>
      <c r="B932" s="140">
        <v>17.303000000000001</v>
      </c>
      <c r="C932" s="140">
        <v>11.080333333333332</v>
      </c>
      <c r="D932" s="140">
        <v>11.080333333333332</v>
      </c>
      <c r="E932" s="140"/>
    </row>
    <row r="933" spans="1:5" x14ac:dyDescent="0.3">
      <c r="A933" s="140">
        <v>15.516999999999999</v>
      </c>
      <c r="B933" s="140">
        <v>17.265000000000001</v>
      </c>
      <c r="C933" s="140">
        <v>11.042766666666667</v>
      </c>
      <c r="D933" s="140">
        <v>11.042766666666667</v>
      </c>
      <c r="E933" s="140"/>
    </row>
    <row r="934" spans="1:5" x14ac:dyDescent="0.3">
      <c r="A934" s="140">
        <v>15.532999999999999</v>
      </c>
      <c r="B934" s="140">
        <v>17.265000000000001</v>
      </c>
      <c r="C934" s="140">
        <v>11.030233333333333</v>
      </c>
      <c r="D934" s="140">
        <v>11.030233333333333</v>
      </c>
      <c r="E934" s="140"/>
    </row>
    <row r="935" spans="1:5" x14ac:dyDescent="0.3">
      <c r="A935" s="140">
        <v>15.55</v>
      </c>
      <c r="B935" s="140">
        <v>17.244</v>
      </c>
      <c r="C935" s="140">
        <v>11.009666666666668</v>
      </c>
      <c r="D935" s="140">
        <v>11.009666666666668</v>
      </c>
      <c r="E935" s="140"/>
    </row>
    <row r="936" spans="1:5" x14ac:dyDescent="0.3">
      <c r="A936" s="140">
        <v>15.567</v>
      </c>
      <c r="B936" s="140">
        <v>17.245000000000001</v>
      </c>
      <c r="C936" s="140">
        <v>11.0101</v>
      </c>
      <c r="D936" s="140">
        <v>11.0101</v>
      </c>
      <c r="E936" s="140"/>
    </row>
    <row r="937" spans="1:5" x14ac:dyDescent="0.3">
      <c r="A937" s="140">
        <v>15.583</v>
      </c>
      <c r="B937" s="140">
        <v>17.251999999999999</v>
      </c>
      <c r="C937" s="140">
        <v>10.997566666666666</v>
      </c>
      <c r="D937" s="140">
        <v>10.997566666666666</v>
      </c>
      <c r="E937" s="140"/>
    </row>
    <row r="938" spans="1:5" x14ac:dyDescent="0.3">
      <c r="A938" s="140">
        <v>15.6</v>
      </c>
      <c r="B938" s="140">
        <v>17.236000000000001</v>
      </c>
      <c r="C938" s="140">
        <v>10.979000000000001</v>
      </c>
      <c r="D938" s="140">
        <v>10.979000000000001</v>
      </c>
      <c r="E938" s="140"/>
    </row>
    <row r="939" spans="1:5" x14ac:dyDescent="0.3">
      <c r="A939" s="140">
        <v>15.617000000000001</v>
      </c>
      <c r="B939" s="140">
        <v>17.199000000000002</v>
      </c>
      <c r="C939" s="140">
        <v>10.964433333333332</v>
      </c>
      <c r="D939" s="140">
        <v>10.964433333333332</v>
      </c>
      <c r="E939" s="140"/>
    </row>
    <row r="940" spans="1:5" x14ac:dyDescent="0.3">
      <c r="A940" s="140">
        <v>15.632999999999999</v>
      </c>
      <c r="B940" s="140">
        <v>17.193000000000001</v>
      </c>
      <c r="C940" s="140">
        <v>10.9519</v>
      </c>
      <c r="D940" s="140">
        <v>10.9519</v>
      </c>
      <c r="E940" s="140"/>
    </row>
    <row r="941" spans="1:5" x14ac:dyDescent="0.3">
      <c r="A941" s="140">
        <v>15.65</v>
      </c>
      <c r="B941" s="140">
        <v>17.196000000000002</v>
      </c>
      <c r="C941" s="140">
        <v>10.938333333333334</v>
      </c>
      <c r="D941" s="140">
        <v>10.938333333333334</v>
      </c>
      <c r="E941" s="140"/>
    </row>
    <row r="942" spans="1:5" x14ac:dyDescent="0.3">
      <c r="A942" s="140">
        <v>15.667</v>
      </c>
      <c r="B942" s="140">
        <v>17.192</v>
      </c>
      <c r="C942" s="140">
        <v>10.926766666666666</v>
      </c>
      <c r="D942" s="140">
        <v>10.926766666666666</v>
      </c>
      <c r="E942" s="140"/>
    </row>
    <row r="943" spans="1:5" x14ac:dyDescent="0.3">
      <c r="A943" s="140">
        <v>15.683</v>
      </c>
      <c r="B943" s="140">
        <v>17.178999999999998</v>
      </c>
      <c r="C943" s="140">
        <v>10.915233333333333</v>
      </c>
      <c r="D943" s="140">
        <v>10.915233333333333</v>
      </c>
      <c r="E943" s="140"/>
    </row>
    <row r="944" spans="1:5" x14ac:dyDescent="0.3">
      <c r="A944" s="140">
        <v>15.7</v>
      </c>
      <c r="B944" s="140">
        <v>17.169</v>
      </c>
      <c r="C944" s="140">
        <v>10.893666666666666</v>
      </c>
      <c r="D944" s="140">
        <v>10.893666666666666</v>
      </c>
      <c r="E944" s="140"/>
    </row>
    <row r="945" spans="1:5" x14ac:dyDescent="0.3">
      <c r="A945" s="140">
        <v>15.717000000000001</v>
      </c>
      <c r="B945" s="140">
        <v>17.161999999999999</v>
      </c>
      <c r="C945" s="140">
        <v>10.886100000000001</v>
      </c>
      <c r="D945" s="140">
        <v>10.886100000000001</v>
      </c>
      <c r="E945" s="140"/>
    </row>
    <row r="946" spans="1:5" x14ac:dyDescent="0.3">
      <c r="A946" s="140">
        <v>15.733000000000001</v>
      </c>
      <c r="B946" s="140">
        <v>17.146000000000001</v>
      </c>
      <c r="C946" s="140">
        <v>10.868566666666666</v>
      </c>
      <c r="D946" s="140">
        <v>10.868566666666666</v>
      </c>
      <c r="E946" s="140"/>
    </row>
    <row r="947" spans="1:5" x14ac:dyDescent="0.3">
      <c r="A947" s="140">
        <v>15.75</v>
      </c>
      <c r="B947" s="140">
        <v>17.138000000000002</v>
      </c>
      <c r="C947" s="140">
        <v>10.853</v>
      </c>
      <c r="D947" s="140">
        <v>10.853</v>
      </c>
      <c r="E947" s="140"/>
    </row>
    <row r="948" spans="1:5" x14ac:dyDescent="0.3">
      <c r="A948" s="140">
        <v>15.766999999999999</v>
      </c>
      <c r="B948" s="140">
        <v>17.137</v>
      </c>
      <c r="C948" s="140">
        <v>10.850433333333333</v>
      </c>
      <c r="D948" s="140">
        <v>10.850433333333333</v>
      </c>
      <c r="E948" s="140"/>
    </row>
    <row r="949" spans="1:5" x14ac:dyDescent="0.3">
      <c r="A949" s="140">
        <v>15.782999999999999</v>
      </c>
      <c r="B949" s="140">
        <v>17.13</v>
      </c>
      <c r="C949" s="140">
        <v>10.828900000000001</v>
      </c>
      <c r="D949" s="140">
        <v>10.828900000000001</v>
      </c>
      <c r="E949" s="140"/>
    </row>
    <row r="950" spans="1:5" x14ac:dyDescent="0.3">
      <c r="A950" s="140">
        <v>15.8</v>
      </c>
      <c r="B950" s="140">
        <v>17.117999999999999</v>
      </c>
      <c r="C950" s="140">
        <v>10.828333333333333</v>
      </c>
      <c r="D950" s="140">
        <v>10.828333333333333</v>
      </c>
      <c r="E950" s="140"/>
    </row>
    <row r="951" spans="1:5" x14ac:dyDescent="0.3">
      <c r="A951" s="140">
        <v>15.817</v>
      </c>
      <c r="B951" s="140">
        <v>17.100000000000001</v>
      </c>
      <c r="C951" s="140">
        <v>10.806766666666666</v>
      </c>
      <c r="D951" s="140">
        <v>10.806766666666666</v>
      </c>
      <c r="E951" s="140"/>
    </row>
    <row r="952" spans="1:5" x14ac:dyDescent="0.3">
      <c r="A952" s="140">
        <v>15.833</v>
      </c>
      <c r="B952" s="140">
        <v>17.097000000000001</v>
      </c>
      <c r="C952" s="140">
        <v>10.795233333333334</v>
      </c>
      <c r="D952" s="140">
        <v>10.795233333333334</v>
      </c>
      <c r="E952" s="140"/>
    </row>
    <row r="953" spans="1:5" x14ac:dyDescent="0.3">
      <c r="A953" s="140">
        <v>15.85</v>
      </c>
      <c r="B953" s="140">
        <v>17.114999999999998</v>
      </c>
      <c r="C953" s="140">
        <v>10.796666666666667</v>
      </c>
      <c r="D953" s="140">
        <v>10.796666666666667</v>
      </c>
      <c r="E953" s="140"/>
    </row>
    <row r="954" spans="1:5" x14ac:dyDescent="0.3">
      <c r="A954" s="140">
        <v>15.867000000000001</v>
      </c>
      <c r="B954" s="140">
        <v>17.079000000000001</v>
      </c>
      <c r="C954" s="140">
        <v>10.7651</v>
      </c>
      <c r="D954" s="140">
        <v>10.7651</v>
      </c>
      <c r="E954" s="140"/>
    </row>
    <row r="955" spans="1:5" x14ac:dyDescent="0.3">
      <c r="A955" s="140">
        <v>15.882999999999999</v>
      </c>
      <c r="B955" s="140">
        <v>17.07</v>
      </c>
      <c r="C955" s="140">
        <v>10.741566666666667</v>
      </c>
      <c r="D955" s="140">
        <v>10.741566666666667</v>
      </c>
      <c r="E955" s="140"/>
    </row>
    <row r="956" spans="1:5" x14ac:dyDescent="0.3">
      <c r="A956" s="140">
        <v>15.9</v>
      </c>
      <c r="B956" s="140">
        <v>17.048999999999999</v>
      </c>
      <c r="C956" s="140">
        <v>10.727</v>
      </c>
      <c r="D956" s="140">
        <v>10.727</v>
      </c>
      <c r="E956" s="140"/>
    </row>
    <row r="957" spans="1:5" x14ac:dyDescent="0.3">
      <c r="A957" s="140">
        <v>15.917</v>
      </c>
      <c r="B957" s="140">
        <v>17.047000000000001</v>
      </c>
      <c r="C957" s="140">
        <v>10.721433333333334</v>
      </c>
      <c r="D957" s="140">
        <v>10.721433333333334</v>
      </c>
      <c r="E957" s="140"/>
    </row>
    <row r="958" spans="1:5" x14ac:dyDescent="0.3">
      <c r="A958" s="140">
        <v>15.933</v>
      </c>
      <c r="B958" s="140">
        <v>17.035</v>
      </c>
      <c r="C958" s="140">
        <v>10.710900000000001</v>
      </c>
      <c r="D958" s="140">
        <v>10.710900000000001</v>
      </c>
      <c r="E958" s="140"/>
    </row>
    <row r="959" spans="1:5" x14ac:dyDescent="0.3">
      <c r="A959" s="140">
        <v>15.95</v>
      </c>
      <c r="B959" s="140">
        <v>17.044</v>
      </c>
      <c r="C959" s="140">
        <v>10.699333333333334</v>
      </c>
      <c r="D959" s="140">
        <v>10.699333333333334</v>
      </c>
      <c r="E959" s="140"/>
    </row>
    <row r="960" spans="1:5" x14ac:dyDescent="0.3">
      <c r="A960" s="140">
        <v>15.967000000000001</v>
      </c>
      <c r="B960" s="140">
        <v>17.036000000000001</v>
      </c>
      <c r="C960" s="140">
        <v>10.684766666666667</v>
      </c>
      <c r="D960" s="140">
        <v>10.684766666666667</v>
      </c>
      <c r="E960" s="140"/>
    </row>
    <row r="961" spans="1:5" x14ac:dyDescent="0.3">
      <c r="A961" s="140">
        <v>15.983000000000001</v>
      </c>
      <c r="B961" s="140">
        <v>17.004999999999999</v>
      </c>
      <c r="C961" s="140">
        <v>10.670233333333332</v>
      </c>
      <c r="D961" s="140">
        <v>10.670233333333332</v>
      </c>
      <c r="E961" s="140"/>
    </row>
    <row r="962" spans="1:5" x14ac:dyDescent="0.3">
      <c r="A962" s="140">
        <v>16</v>
      </c>
      <c r="B962" s="140">
        <v>17</v>
      </c>
      <c r="C962" s="140">
        <v>10.659666666666666</v>
      </c>
      <c r="D962" s="140">
        <v>10.659666666666666</v>
      </c>
      <c r="E962" s="140"/>
    </row>
    <row r="963" spans="1:5" x14ac:dyDescent="0.3">
      <c r="A963" s="140">
        <v>16.016999999999999</v>
      </c>
      <c r="B963" s="140">
        <v>16.997</v>
      </c>
      <c r="C963" s="140">
        <v>10.6341</v>
      </c>
      <c r="D963" s="140">
        <v>10.6341</v>
      </c>
      <c r="E963" s="140"/>
    </row>
    <row r="964" spans="1:5" x14ac:dyDescent="0.3">
      <c r="A964" s="140">
        <v>16.033000000000001</v>
      </c>
      <c r="B964" s="140">
        <v>16.977</v>
      </c>
      <c r="C964" s="140">
        <v>10.627566666666667</v>
      </c>
      <c r="D964" s="140">
        <v>10.627566666666667</v>
      </c>
      <c r="E964" s="140"/>
    </row>
    <row r="965" spans="1:5" x14ac:dyDescent="0.3">
      <c r="A965" s="140">
        <v>16.05</v>
      </c>
      <c r="B965" s="140">
        <v>16.963000000000001</v>
      </c>
      <c r="C965" s="140">
        <v>10.611000000000001</v>
      </c>
      <c r="D965" s="140">
        <v>10.611000000000001</v>
      </c>
      <c r="E965" s="140"/>
    </row>
    <row r="966" spans="1:5" x14ac:dyDescent="0.3">
      <c r="A966" s="140">
        <v>16.067</v>
      </c>
      <c r="B966" s="140">
        <v>16.96</v>
      </c>
      <c r="C966" s="140">
        <v>10.597433333333333</v>
      </c>
      <c r="D966" s="140">
        <v>10.597433333333333</v>
      </c>
      <c r="E966" s="140"/>
    </row>
    <row r="967" spans="1:5" x14ac:dyDescent="0.3">
      <c r="A967" s="140">
        <v>16.082999999999998</v>
      </c>
      <c r="B967" s="140">
        <v>16.974</v>
      </c>
      <c r="C967" s="140">
        <v>10.591900000000001</v>
      </c>
      <c r="D967" s="140">
        <v>10.591900000000001</v>
      </c>
      <c r="E967" s="140"/>
    </row>
    <row r="968" spans="1:5" x14ac:dyDescent="0.3">
      <c r="A968" s="140">
        <v>16.100000000000001</v>
      </c>
      <c r="B968" s="140">
        <v>16.966999999999999</v>
      </c>
      <c r="C968" s="140">
        <v>10.577333333333334</v>
      </c>
      <c r="D968" s="140">
        <v>10.577333333333334</v>
      </c>
      <c r="E968" s="140"/>
    </row>
    <row r="969" spans="1:5" x14ac:dyDescent="0.3">
      <c r="A969" s="140">
        <v>16.117000000000001</v>
      </c>
      <c r="B969" s="140">
        <v>16.939</v>
      </c>
      <c r="C969" s="140">
        <v>10.569766666666666</v>
      </c>
      <c r="D969" s="140">
        <v>10.569766666666666</v>
      </c>
      <c r="E969" s="140"/>
    </row>
    <row r="970" spans="1:5" x14ac:dyDescent="0.3">
      <c r="A970" s="140">
        <v>16.132999999999999</v>
      </c>
      <c r="B970" s="140">
        <v>16.937999999999999</v>
      </c>
      <c r="C970" s="140">
        <v>10.558233333333334</v>
      </c>
      <c r="D970" s="140">
        <v>10.558233333333334</v>
      </c>
      <c r="E970" s="140"/>
    </row>
    <row r="971" spans="1:5" x14ac:dyDescent="0.3">
      <c r="A971" s="140">
        <v>16.149999999999999</v>
      </c>
      <c r="B971" s="140">
        <v>16.940000000000001</v>
      </c>
      <c r="C971" s="140">
        <v>10.542666666666666</v>
      </c>
      <c r="D971" s="140">
        <v>10.542666666666666</v>
      </c>
      <c r="E971" s="140"/>
    </row>
    <row r="972" spans="1:5" x14ac:dyDescent="0.3">
      <c r="A972" s="140">
        <v>16.167000000000002</v>
      </c>
      <c r="B972" s="140">
        <v>16.920999999999999</v>
      </c>
      <c r="C972" s="140">
        <v>10.5281</v>
      </c>
      <c r="D972" s="140">
        <v>10.5281</v>
      </c>
      <c r="E972" s="140"/>
    </row>
    <row r="973" spans="1:5" x14ac:dyDescent="0.3">
      <c r="A973" s="140">
        <v>16.183</v>
      </c>
      <c r="B973" s="140">
        <v>16.898</v>
      </c>
      <c r="C973" s="140">
        <v>10.514566666666667</v>
      </c>
      <c r="D973" s="140">
        <v>10.514566666666667</v>
      </c>
      <c r="E973" s="140"/>
    </row>
    <row r="974" spans="1:5" x14ac:dyDescent="0.3">
      <c r="A974" s="140">
        <v>16.2</v>
      </c>
      <c r="B974" s="140">
        <v>16.888000000000002</v>
      </c>
      <c r="C974" s="140">
        <v>10.5</v>
      </c>
      <c r="D974" s="140">
        <v>10.5</v>
      </c>
      <c r="E974" s="140"/>
    </row>
    <row r="975" spans="1:5" x14ac:dyDescent="0.3">
      <c r="A975" s="140">
        <v>16.216999999999999</v>
      </c>
      <c r="B975" s="140">
        <v>16.893000000000001</v>
      </c>
      <c r="C975" s="140">
        <v>10.482433333333333</v>
      </c>
      <c r="D975" s="140">
        <v>10.482433333333333</v>
      </c>
      <c r="E975" s="140"/>
    </row>
    <row r="976" spans="1:5" x14ac:dyDescent="0.3">
      <c r="A976" s="140">
        <v>16.233000000000001</v>
      </c>
      <c r="B976" s="140">
        <v>16.887</v>
      </c>
      <c r="C976" s="140">
        <v>10.479900000000001</v>
      </c>
      <c r="D976" s="140">
        <v>10.479900000000001</v>
      </c>
      <c r="E976" s="140"/>
    </row>
    <row r="977" spans="1:5" x14ac:dyDescent="0.3">
      <c r="A977" s="140">
        <v>16.25</v>
      </c>
      <c r="B977" s="140">
        <v>16.87</v>
      </c>
      <c r="C977" s="140">
        <v>10.462333333333333</v>
      </c>
      <c r="D977" s="140">
        <v>10.462333333333333</v>
      </c>
      <c r="E977" s="140"/>
    </row>
    <row r="978" spans="1:5" x14ac:dyDescent="0.3">
      <c r="A978" s="140">
        <v>16.266999999999999</v>
      </c>
      <c r="B978" s="140">
        <v>16.864000000000001</v>
      </c>
      <c r="C978" s="140">
        <v>10.444766666666666</v>
      </c>
      <c r="D978" s="140">
        <v>10.444766666666666</v>
      </c>
      <c r="E978" s="140"/>
    </row>
    <row r="979" spans="1:5" x14ac:dyDescent="0.3">
      <c r="A979" s="140">
        <v>16.283000000000001</v>
      </c>
      <c r="B979" s="140">
        <v>16.849</v>
      </c>
      <c r="C979" s="140">
        <v>10.426233333333334</v>
      </c>
      <c r="D979" s="140">
        <v>10.426233333333334</v>
      </c>
      <c r="E979" s="140"/>
    </row>
    <row r="980" spans="1:5" x14ac:dyDescent="0.3">
      <c r="A980" s="140">
        <v>16.3</v>
      </c>
      <c r="B980" s="140">
        <v>16.831</v>
      </c>
      <c r="C980" s="140">
        <v>10.410666666666668</v>
      </c>
      <c r="D980" s="140">
        <v>10.410666666666668</v>
      </c>
      <c r="E980" s="140"/>
    </row>
    <row r="981" spans="1:5" x14ac:dyDescent="0.3">
      <c r="A981" s="140">
        <v>16.317</v>
      </c>
      <c r="B981" s="140">
        <v>16.824000000000002</v>
      </c>
      <c r="C981" s="140">
        <v>10.4011</v>
      </c>
      <c r="D981" s="140">
        <v>10.4011</v>
      </c>
      <c r="E981" s="140"/>
    </row>
    <row r="982" spans="1:5" x14ac:dyDescent="0.3">
      <c r="A982" s="140">
        <v>16.332999999999998</v>
      </c>
      <c r="B982" s="140">
        <v>16.835999999999999</v>
      </c>
      <c r="C982" s="140">
        <v>10.396566666666665</v>
      </c>
      <c r="D982" s="140">
        <v>10.396566666666665</v>
      </c>
      <c r="E982" s="140"/>
    </row>
    <row r="983" spans="1:5" x14ac:dyDescent="0.3">
      <c r="A983" s="140">
        <v>16.350000000000001</v>
      </c>
      <c r="B983" s="140">
        <v>16.832999999999998</v>
      </c>
      <c r="C983" s="140">
        <v>10.383000000000001</v>
      </c>
      <c r="D983" s="140">
        <v>10.383000000000001</v>
      </c>
      <c r="E983" s="140"/>
    </row>
    <row r="984" spans="1:5" x14ac:dyDescent="0.3">
      <c r="A984" s="140">
        <v>16.367000000000001</v>
      </c>
      <c r="B984" s="140">
        <v>16.812000000000001</v>
      </c>
      <c r="C984" s="140">
        <v>10.373433333333335</v>
      </c>
      <c r="D984" s="140">
        <v>10.373433333333335</v>
      </c>
      <c r="E984" s="140"/>
    </row>
    <row r="985" spans="1:5" x14ac:dyDescent="0.3">
      <c r="A985" s="140">
        <v>16.382999999999999</v>
      </c>
      <c r="B985" s="140">
        <v>16.797000000000001</v>
      </c>
      <c r="C985" s="140">
        <v>10.352900000000002</v>
      </c>
      <c r="D985" s="140">
        <v>10.352900000000002</v>
      </c>
      <c r="E985" s="140"/>
    </row>
    <row r="986" spans="1:5" x14ac:dyDescent="0.3">
      <c r="A986" s="140">
        <v>16.399999999999999</v>
      </c>
      <c r="B986" s="140">
        <v>16.783000000000001</v>
      </c>
      <c r="C986" s="140">
        <v>10.335333333333333</v>
      </c>
      <c r="D986" s="140">
        <v>10.335333333333333</v>
      </c>
      <c r="E986" s="140"/>
    </row>
    <row r="987" spans="1:5" x14ac:dyDescent="0.3">
      <c r="A987" s="140">
        <v>16.417000000000002</v>
      </c>
      <c r="B987" s="140">
        <v>16.788</v>
      </c>
      <c r="C987" s="140">
        <v>10.323766666666668</v>
      </c>
      <c r="D987" s="140">
        <v>10.323766666666668</v>
      </c>
      <c r="E987" s="140"/>
    </row>
    <row r="988" spans="1:5" x14ac:dyDescent="0.3">
      <c r="A988" s="140">
        <v>16.433</v>
      </c>
      <c r="B988" s="140">
        <v>16.766999999999999</v>
      </c>
      <c r="C988" s="140">
        <v>10.311233333333334</v>
      </c>
      <c r="D988" s="140">
        <v>10.311233333333334</v>
      </c>
      <c r="E988" s="140"/>
    </row>
    <row r="989" spans="1:5" x14ac:dyDescent="0.3">
      <c r="A989" s="140">
        <v>16.45</v>
      </c>
      <c r="B989" s="140">
        <v>16.757000000000001</v>
      </c>
      <c r="C989" s="140">
        <v>10.294666666666666</v>
      </c>
      <c r="D989" s="140">
        <v>10.294666666666666</v>
      </c>
      <c r="E989" s="140"/>
    </row>
    <row r="990" spans="1:5" x14ac:dyDescent="0.3">
      <c r="A990" s="140">
        <v>16.466999999999999</v>
      </c>
      <c r="B990" s="140">
        <v>16.75</v>
      </c>
      <c r="C990" s="140">
        <v>10.283100000000001</v>
      </c>
      <c r="D990" s="140">
        <v>10.283100000000001</v>
      </c>
      <c r="E990" s="140"/>
    </row>
    <row r="991" spans="1:5" x14ac:dyDescent="0.3">
      <c r="A991" s="140">
        <v>16.483000000000001</v>
      </c>
      <c r="B991" s="140">
        <v>16.731999999999999</v>
      </c>
      <c r="C991" s="140">
        <v>10.263566666666666</v>
      </c>
      <c r="D991" s="140">
        <v>10.263566666666666</v>
      </c>
      <c r="E991" s="140"/>
    </row>
    <row r="992" spans="1:5" x14ac:dyDescent="0.3">
      <c r="A992" s="140">
        <v>16.5</v>
      </c>
      <c r="B992" s="140">
        <v>16.722000000000001</v>
      </c>
      <c r="C992" s="140">
        <v>10.257999999999999</v>
      </c>
      <c r="D992" s="140">
        <v>10.257999999999999</v>
      </c>
      <c r="E992" s="140"/>
    </row>
    <row r="993" spans="1:5" x14ac:dyDescent="0.3">
      <c r="A993" s="140">
        <v>16.516999999999999</v>
      </c>
      <c r="B993" s="140">
        <v>16.718</v>
      </c>
      <c r="C993" s="140">
        <v>10.245433333333333</v>
      </c>
      <c r="D993" s="140">
        <v>10.245433333333333</v>
      </c>
      <c r="E993" s="140"/>
    </row>
    <row r="994" spans="1:5" x14ac:dyDescent="0.3">
      <c r="A994" s="140">
        <v>16.533000000000001</v>
      </c>
      <c r="B994" s="140">
        <v>16.716000000000001</v>
      </c>
      <c r="C994" s="140">
        <v>10.241899999999999</v>
      </c>
      <c r="D994" s="140">
        <v>10.241899999999999</v>
      </c>
      <c r="E994" s="140"/>
    </row>
    <row r="995" spans="1:5" x14ac:dyDescent="0.3">
      <c r="A995" s="140">
        <v>16.55</v>
      </c>
      <c r="B995" s="140">
        <v>16.71</v>
      </c>
      <c r="C995" s="140">
        <v>10.240333333333334</v>
      </c>
      <c r="D995" s="140">
        <v>10.240333333333334</v>
      </c>
      <c r="E995" s="140"/>
    </row>
    <row r="996" spans="1:5" x14ac:dyDescent="0.3">
      <c r="A996" s="140">
        <v>16.567</v>
      </c>
      <c r="B996" s="140">
        <v>16.678999999999998</v>
      </c>
      <c r="C996" s="140">
        <v>10.208766666666666</v>
      </c>
      <c r="D996" s="140">
        <v>10.208766666666666</v>
      </c>
      <c r="E996" s="140"/>
    </row>
    <row r="997" spans="1:5" x14ac:dyDescent="0.3">
      <c r="A997" s="140">
        <v>16.582999999999998</v>
      </c>
      <c r="B997" s="140">
        <v>16.675999999999998</v>
      </c>
      <c r="C997" s="140">
        <v>10.201233333333333</v>
      </c>
      <c r="D997" s="140">
        <v>10.201233333333333</v>
      </c>
      <c r="E997" s="140"/>
    </row>
    <row r="998" spans="1:5" x14ac:dyDescent="0.3">
      <c r="A998" s="140">
        <v>16.600000000000001</v>
      </c>
      <c r="B998" s="140">
        <v>16.667000000000002</v>
      </c>
      <c r="C998" s="140">
        <v>10.184666666666667</v>
      </c>
      <c r="D998" s="140">
        <v>10.184666666666667</v>
      </c>
      <c r="E998" s="140"/>
    </row>
    <row r="999" spans="1:5" x14ac:dyDescent="0.3">
      <c r="A999" s="140">
        <v>16.617000000000001</v>
      </c>
      <c r="B999" s="140">
        <v>16.649999999999999</v>
      </c>
      <c r="C999" s="140">
        <v>10.1701</v>
      </c>
      <c r="D999" s="140">
        <v>10.1701</v>
      </c>
      <c r="E999" s="140"/>
    </row>
    <row r="1000" spans="1:5" x14ac:dyDescent="0.3">
      <c r="A1000" s="140">
        <v>16.632999999999999</v>
      </c>
      <c r="B1000" s="140">
        <v>16.652000000000001</v>
      </c>
      <c r="C1000" s="140">
        <v>10.166566666666666</v>
      </c>
      <c r="D1000" s="140">
        <v>10.166566666666666</v>
      </c>
      <c r="E1000" s="140"/>
    </row>
    <row r="1001" spans="1:5" x14ac:dyDescent="0.3">
      <c r="A1001" s="140">
        <v>16.649999999999999</v>
      </c>
      <c r="B1001" s="140">
        <v>16.643999999999998</v>
      </c>
      <c r="C1001" s="140">
        <v>10.154</v>
      </c>
      <c r="D1001" s="140">
        <v>10.154</v>
      </c>
      <c r="E1001" s="140"/>
    </row>
    <row r="1002" spans="1:5" x14ac:dyDescent="0.3">
      <c r="A1002" s="140">
        <v>16.667000000000002</v>
      </c>
      <c r="B1002" s="140">
        <v>16.635000000000002</v>
      </c>
      <c r="C1002" s="140">
        <v>10.134433333333334</v>
      </c>
      <c r="D1002" s="140">
        <v>10.134433333333334</v>
      </c>
      <c r="E1002" s="140"/>
    </row>
    <row r="1003" spans="1:5" x14ac:dyDescent="0.3">
      <c r="A1003" s="140">
        <v>16.683</v>
      </c>
      <c r="B1003" s="140">
        <v>16.62</v>
      </c>
      <c r="C1003" s="140">
        <v>10.120899999999999</v>
      </c>
      <c r="D1003" s="140">
        <v>10.120899999999999</v>
      </c>
      <c r="E1003" s="140"/>
    </row>
    <row r="1004" spans="1:5" x14ac:dyDescent="0.3">
      <c r="A1004" s="140">
        <v>16.7</v>
      </c>
      <c r="B1004" s="140">
        <v>16.597999999999999</v>
      </c>
      <c r="C1004" s="140">
        <v>10.105333333333332</v>
      </c>
      <c r="D1004" s="140">
        <v>10.105333333333332</v>
      </c>
      <c r="E1004" s="140"/>
    </row>
    <row r="1005" spans="1:5" x14ac:dyDescent="0.3">
      <c r="A1005" s="140">
        <v>16.716999999999999</v>
      </c>
      <c r="B1005" s="140">
        <v>16.596</v>
      </c>
      <c r="C1005" s="140">
        <v>10.092766666666668</v>
      </c>
      <c r="D1005" s="140">
        <v>10.092766666666668</v>
      </c>
      <c r="E1005" s="140"/>
    </row>
    <row r="1006" spans="1:5" x14ac:dyDescent="0.3">
      <c r="A1006" s="140">
        <v>16.733000000000001</v>
      </c>
      <c r="B1006" s="140">
        <v>16.585000000000001</v>
      </c>
      <c r="C1006" s="140">
        <v>10.082233333333335</v>
      </c>
      <c r="D1006" s="140">
        <v>10.082233333333335</v>
      </c>
      <c r="E1006" s="140"/>
    </row>
    <row r="1007" spans="1:5" x14ac:dyDescent="0.3">
      <c r="A1007" s="140">
        <v>16.75</v>
      </c>
      <c r="B1007" s="140">
        <v>16.57</v>
      </c>
      <c r="C1007" s="140">
        <v>10.066666666666666</v>
      </c>
      <c r="D1007" s="140">
        <v>10.066666666666666</v>
      </c>
      <c r="E1007" s="140"/>
    </row>
    <row r="1008" spans="1:5" x14ac:dyDescent="0.3">
      <c r="A1008" s="140">
        <v>16.766999999999999</v>
      </c>
      <c r="B1008" s="140">
        <v>16.556999999999999</v>
      </c>
      <c r="C1008" s="140">
        <v>10.056100000000001</v>
      </c>
      <c r="D1008" s="140">
        <v>10.056100000000001</v>
      </c>
      <c r="E1008" s="140"/>
    </row>
    <row r="1009" spans="1:5" x14ac:dyDescent="0.3">
      <c r="A1009" s="140">
        <v>16.783000000000001</v>
      </c>
      <c r="B1009" s="140">
        <v>16.562999999999999</v>
      </c>
      <c r="C1009" s="140">
        <v>10.049566666666667</v>
      </c>
      <c r="D1009" s="140">
        <v>10.049566666666667</v>
      </c>
      <c r="E1009" s="140"/>
    </row>
    <row r="1010" spans="1:5" x14ac:dyDescent="0.3">
      <c r="A1010" s="140">
        <v>16.8</v>
      </c>
      <c r="B1010" s="140">
        <v>16.555</v>
      </c>
      <c r="C1010" s="140">
        <v>10.039999999999999</v>
      </c>
      <c r="D1010" s="140">
        <v>10.039999999999999</v>
      </c>
      <c r="E1010" s="140"/>
    </row>
    <row r="1011" spans="1:5" x14ac:dyDescent="0.3">
      <c r="A1011" s="140">
        <v>16.817</v>
      </c>
      <c r="B1011" s="140">
        <v>16.536999999999999</v>
      </c>
      <c r="C1011" s="140">
        <v>10.023433333333333</v>
      </c>
      <c r="D1011" s="140">
        <v>10.023433333333333</v>
      </c>
      <c r="E1011" s="140"/>
    </row>
    <row r="1012" spans="1:5" x14ac:dyDescent="0.3">
      <c r="A1012" s="140">
        <v>16.832999999999998</v>
      </c>
      <c r="B1012" s="140">
        <v>16.524000000000001</v>
      </c>
      <c r="C1012" s="140">
        <v>10.0059</v>
      </c>
      <c r="D1012" s="140">
        <v>10.0059</v>
      </c>
      <c r="E1012" s="140"/>
    </row>
    <row r="1013" spans="1:5" x14ac:dyDescent="0.3">
      <c r="A1013" s="140">
        <v>16.850000000000001</v>
      </c>
      <c r="B1013" s="140">
        <v>16.521000000000001</v>
      </c>
      <c r="C1013" s="140">
        <v>9.9943333333333335</v>
      </c>
      <c r="D1013" s="140">
        <v>9.9943333333333335</v>
      </c>
      <c r="E1013" s="140"/>
    </row>
    <row r="1014" spans="1:5" x14ac:dyDescent="0.3">
      <c r="A1014" s="140">
        <v>16.867000000000001</v>
      </c>
      <c r="B1014" s="140">
        <v>16.510000000000002</v>
      </c>
      <c r="C1014" s="140">
        <v>9.9887666666666668</v>
      </c>
      <c r="D1014" s="140">
        <v>9.9887666666666668</v>
      </c>
      <c r="E1014" s="140"/>
    </row>
    <row r="1015" spans="1:5" x14ac:dyDescent="0.3">
      <c r="A1015" s="140">
        <v>16.882999999999999</v>
      </c>
      <c r="B1015" s="140">
        <v>16.497</v>
      </c>
      <c r="C1015" s="140">
        <v>9.973233333333333</v>
      </c>
      <c r="D1015" s="140">
        <v>9.973233333333333</v>
      </c>
      <c r="E1015" s="140"/>
    </row>
    <row r="1016" spans="1:5" x14ac:dyDescent="0.3">
      <c r="A1016" s="140">
        <v>16.899999999999999</v>
      </c>
      <c r="B1016" s="140">
        <v>16.481000000000002</v>
      </c>
      <c r="C1016" s="140">
        <v>9.9596666666666671</v>
      </c>
      <c r="D1016" s="140">
        <v>9.9596666666666671</v>
      </c>
      <c r="E1016" s="140"/>
    </row>
    <row r="1017" spans="1:5" x14ac:dyDescent="0.3">
      <c r="A1017" s="140">
        <v>16.917000000000002</v>
      </c>
      <c r="B1017" s="140">
        <v>16.48</v>
      </c>
      <c r="C1017" s="140">
        <v>9.9410999999999987</v>
      </c>
      <c r="D1017" s="140">
        <v>9.9410999999999987</v>
      </c>
      <c r="E1017" s="140"/>
    </row>
    <row r="1018" spans="1:5" x14ac:dyDescent="0.3">
      <c r="A1018" s="140">
        <v>16.933</v>
      </c>
      <c r="B1018" s="140">
        <v>16.463000000000001</v>
      </c>
      <c r="C1018" s="140">
        <v>9.9255666666666666</v>
      </c>
      <c r="D1018" s="140">
        <v>9.9255666666666666</v>
      </c>
      <c r="E1018" s="140"/>
    </row>
    <row r="1019" spans="1:5" x14ac:dyDescent="0.3">
      <c r="A1019" s="140">
        <v>16.95</v>
      </c>
      <c r="B1019" s="140">
        <v>16.454000000000001</v>
      </c>
      <c r="C1019" s="140">
        <v>9.9120000000000008</v>
      </c>
      <c r="D1019" s="140">
        <v>9.9120000000000008</v>
      </c>
      <c r="E1019" s="140"/>
    </row>
    <row r="1020" spans="1:5" x14ac:dyDescent="0.3">
      <c r="A1020" s="140">
        <v>16.966999999999999</v>
      </c>
      <c r="B1020" s="140">
        <v>16.451000000000001</v>
      </c>
      <c r="C1020" s="140">
        <v>9.9004333333333339</v>
      </c>
      <c r="D1020" s="140">
        <v>9.9004333333333339</v>
      </c>
      <c r="E1020" s="140"/>
    </row>
    <row r="1021" spans="1:5" x14ac:dyDescent="0.3">
      <c r="A1021" s="140">
        <v>16.983000000000001</v>
      </c>
      <c r="B1021" s="140">
        <v>16.454000000000001</v>
      </c>
      <c r="C1021" s="140">
        <v>9.8909000000000002</v>
      </c>
      <c r="D1021" s="140">
        <v>9.8909000000000002</v>
      </c>
      <c r="E1021" s="140"/>
    </row>
    <row r="1022" spans="1:5" x14ac:dyDescent="0.3">
      <c r="A1022" s="140">
        <v>17</v>
      </c>
      <c r="B1022" s="140">
        <v>16.451000000000001</v>
      </c>
      <c r="C1022" s="140">
        <v>9.8803333333333327</v>
      </c>
      <c r="D1022" s="140">
        <v>9.8803333333333327</v>
      </c>
      <c r="E1022" s="140"/>
    </row>
    <row r="1023" spans="1:5" x14ac:dyDescent="0.3">
      <c r="A1023" s="140">
        <v>17.016999999999999</v>
      </c>
      <c r="B1023" s="140">
        <v>16.440000000000001</v>
      </c>
      <c r="C1023" s="140">
        <v>9.8627666666666656</v>
      </c>
      <c r="D1023" s="140">
        <v>9.8627666666666656</v>
      </c>
      <c r="E1023" s="140"/>
    </row>
    <row r="1024" spans="1:5" x14ac:dyDescent="0.3">
      <c r="A1024" s="140">
        <v>17.033000000000001</v>
      </c>
      <c r="B1024" s="140">
        <v>16.439</v>
      </c>
      <c r="C1024" s="140">
        <v>9.8542333333333332</v>
      </c>
      <c r="D1024" s="140">
        <v>9.8542333333333332</v>
      </c>
      <c r="E1024" s="140"/>
    </row>
    <row r="1025" spans="1:5" x14ac:dyDescent="0.3">
      <c r="A1025" s="140">
        <v>17.05</v>
      </c>
      <c r="B1025" s="140">
        <v>16.436</v>
      </c>
      <c r="C1025" s="140">
        <v>9.8416666666666668</v>
      </c>
      <c r="D1025" s="140">
        <v>9.8416666666666668</v>
      </c>
      <c r="E1025" s="140"/>
    </row>
    <row r="1026" spans="1:5" x14ac:dyDescent="0.3">
      <c r="A1026" s="140">
        <v>17.067</v>
      </c>
      <c r="B1026" s="140">
        <v>16.428000000000001</v>
      </c>
      <c r="C1026" s="140">
        <v>9.8291000000000004</v>
      </c>
      <c r="D1026" s="140">
        <v>9.8291000000000004</v>
      </c>
      <c r="E1026" s="140"/>
    </row>
    <row r="1027" spans="1:5" x14ac:dyDescent="0.3">
      <c r="A1027" s="140">
        <v>17.082999999999998</v>
      </c>
      <c r="B1027" s="140">
        <v>16.433</v>
      </c>
      <c r="C1027" s="140">
        <v>9.8235666666666681</v>
      </c>
      <c r="D1027" s="140">
        <v>9.8235666666666681</v>
      </c>
      <c r="E1027" s="140"/>
    </row>
    <row r="1028" spans="1:5" x14ac:dyDescent="0.3">
      <c r="A1028" s="140">
        <v>17.100000000000001</v>
      </c>
      <c r="B1028" s="140">
        <v>16.434000000000001</v>
      </c>
      <c r="C1028" s="140">
        <v>9.8309999999999995</v>
      </c>
      <c r="D1028" s="140">
        <v>9.8309999999999995</v>
      </c>
      <c r="E1028" s="140"/>
    </row>
    <row r="1029" spans="1:5" x14ac:dyDescent="0.3">
      <c r="A1029" s="140">
        <v>17.117000000000001</v>
      </c>
      <c r="B1029" s="140">
        <v>16.414999999999999</v>
      </c>
      <c r="C1029" s="140">
        <v>9.7954333333333334</v>
      </c>
      <c r="D1029" s="140">
        <v>9.7954333333333334</v>
      </c>
      <c r="E1029" s="140"/>
    </row>
    <row r="1030" spans="1:5" x14ac:dyDescent="0.3">
      <c r="A1030" s="140">
        <v>17.132999999999999</v>
      </c>
      <c r="B1030" s="140">
        <v>16.404</v>
      </c>
      <c r="C1030" s="140">
        <v>9.7839000000000009</v>
      </c>
      <c r="D1030" s="140">
        <v>9.7839000000000009</v>
      </c>
      <c r="E1030" s="140"/>
    </row>
    <row r="1031" spans="1:5" x14ac:dyDescent="0.3">
      <c r="A1031" s="140">
        <v>17.149999999999999</v>
      </c>
      <c r="B1031" s="140">
        <v>16.393999999999998</v>
      </c>
      <c r="C1031" s="140">
        <v>9.7663333333333338</v>
      </c>
      <c r="D1031" s="140">
        <v>9.7663333333333338</v>
      </c>
      <c r="E1031" s="140"/>
    </row>
    <row r="1032" spans="1:5" x14ac:dyDescent="0.3">
      <c r="A1032" s="140">
        <v>17.167000000000002</v>
      </c>
      <c r="B1032" s="140">
        <v>16.379000000000001</v>
      </c>
      <c r="C1032" s="140">
        <v>9.7507666666666672</v>
      </c>
      <c r="D1032" s="140">
        <v>9.7507666666666672</v>
      </c>
      <c r="E1032" s="140"/>
    </row>
    <row r="1033" spans="1:5" x14ac:dyDescent="0.3">
      <c r="A1033" s="140">
        <v>17.183</v>
      </c>
      <c r="B1033" s="140">
        <v>16.364999999999998</v>
      </c>
      <c r="C1033" s="140">
        <v>9.7322333333333333</v>
      </c>
      <c r="D1033" s="140">
        <v>9.7322333333333333</v>
      </c>
      <c r="E1033" s="140"/>
    </row>
    <row r="1034" spans="1:5" x14ac:dyDescent="0.3">
      <c r="A1034" s="140">
        <v>17.2</v>
      </c>
      <c r="B1034" s="140">
        <v>16.366</v>
      </c>
      <c r="C1034" s="140">
        <v>9.7226666666666652</v>
      </c>
      <c r="D1034" s="140">
        <v>9.7226666666666652</v>
      </c>
      <c r="E1034" s="140"/>
    </row>
    <row r="1035" spans="1:5" x14ac:dyDescent="0.3">
      <c r="A1035" s="140">
        <v>17.216999999999999</v>
      </c>
      <c r="B1035" s="140">
        <v>16.356999999999999</v>
      </c>
      <c r="C1035" s="140">
        <v>9.7111000000000001</v>
      </c>
      <c r="D1035" s="140">
        <v>9.7111000000000001</v>
      </c>
      <c r="E1035" s="140"/>
    </row>
    <row r="1036" spans="1:5" x14ac:dyDescent="0.3">
      <c r="A1036" s="140">
        <v>17.233000000000001</v>
      </c>
      <c r="B1036" s="140">
        <v>16.352</v>
      </c>
      <c r="C1036" s="140">
        <v>9.7015666666666664</v>
      </c>
      <c r="D1036" s="140">
        <v>9.7015666666666664</v>
      </c>
      <c r="E1036" s="140"/>
    </row>
    <row r="1037" spans="1:5" x14ac:dyDescent="0.3">
      <c r="A1037" s="140">
        <v>17.25</v>
      </c>
      <c r="B1037" s="140">
        <v>16.344000000000001</v>
      </c>
      <c r="C1037" s="140">
        <v>9.6859999999999999</v>
      </c>
      <c r="D1037" s="140">
        <v>9.6859999999999999</v>
      </c>
      <c r="E1037" s="140"/>
    </row>
    <row r="1038" spans="1:5" x14ac:dyDescent="0.3">
      <c r="A1038" s="140">
        <v>17.266999999999999</v>
      </c>
      <c r="B1038" s="140">
        <v>16.329999999999998</v>
      </c>
      <c r="C1038" s="140">
        <v>9.6684333333333328</v>
      </c>
      <c r="D1038" s="140">
        <v>9.6684333333333328</v>
      </c>
      <c r="E1038" s="140"/>
    </row>
    <row r="1039" spans="1:5" x14ac:dyDescent="0.3">
      <c r="A1039" s="140">
        <v>17.283000000000001</v>
      </c>
      <c r="B1039" s="140">
        <v>16.32</v>
      </c>
      <c r="C1039" s="140">
        <v>9.6528999999999989</v>
      </c>
      <c r="D1039" s="140">
        <v>9.6528999999999989</v>
      </c>
      <c r="E1039" s="140"/>
    </row>
    <row r="1040" spans="1:5" x14ac:dyDescent="0.3">
      <c r="A1040" s="140">
        <v>17.3</v>
      </c>
      <c r="B1040" s="140">
        <v>16.32</v>
      </c>
      <c r="C1040" s="140">
        <v>9.652333333333333</v>
      </c>
      <c r="D1040" s="140">
        <v>9.652333333333333</v>
      </c>
      <c r="E1040" s="140"/>
    </row>
    <row r="1041" spans="1:5" x14ac:dyDescent="0.3">
      <c r="A1041" s="140">
        <v>17.317</v>
      </c>
      <c r="B1041" s="140">
        <v>16.312999999999999</v>
      </c>
      <c r="C1041" s="140">
        <v>9.6367666666666665</v>
      </c>
      <c r="D1041" s="140">
        <v>9.6367666666666665</v>
      </c>
      <c r="E1041" s="140"/>
    </row>
    <row r="1042" spans="1:5" x14ac:dyDescent="0.3">
      <c r="A1042" s="140">
        <v>17.332999999999998</v>
      </c>
      <c r="B1042" s="140">
        <v>16.305</v>
      </c>
      <c r="C1042" s="140">
        <v>9.6312333333333324</v>
      </c>
      <c r="D1042" s="140">
        <v>9.6312333333333324</v>
      </c>
      <c r="E1042" s="140"/>
    </row>
    <row r="1043" spans="1:5" x14ac:dyDescent="0.3">
      <c r="A1043" s="140">
        <v>17.350000000000001</v>
      </c>
      <c r="B1043" s="140">
        <v>16.29</v>
      </c>
      <c r="C1043" s="140">
        <v>9.6076666666666668</v>
      </c>
      <c r="D1043" s="140">
        <v>9.6076666666666668</v>
      </c>
      <c r="E1043" s="140"/>
    </row>
    <row r="1044" spans="1:5" x14ac:dyDescent="0.3">
      <c r="A1044" s="140">
        <v>17.367000000000001</v>
      </c>
      <c r="B1044" s="140">
        <v>16.289000000000001</v>
      </c>
      <c r="C1044" s="140">
        <v>9.6000999999999994</v>
      </c>
      <c r="D1044" s="140">
        <v>9.6000999999999994</v>
      </c>
      <c r="E1044" s="140"/>
    </row>
    <row r="1045" spans="1:5" x14ac:dyDescent="0.3">
      <c r="A1045" s="140">
        <v>17.382999999999999</v>
      </c>
      <c r="B1045" s="140">
        <v>16.283000000000001</v>
      </c>
      <c r="C1045" s="140">
        <v>9.5835666666666661</v>
      </c>
      <c r="D1045" s="140">
        <v>9.5835666666666661</v>
      </c>
      <c r="E1045" s="140"/>
    </row>
    <row r="1046" spans="1:5" x14ac:dyDescent="0.3">
      <c r="A1046" s="140">
        <v>17.399999999999999</v>
      </c>
      <c r="B1046" s="140">
        <v>16.276</v>
      </c>
      <c r="C1046" s="140">
        <v>9.577</v>
      </c>
      <c r="D1046" s="140">
        <v>9.577</v>
      </c>
      <c r="E1046" s="140"/>
    </row>
    <row r="1047" spans="1:5" x14ac:dyDescent="0.3">
      <c r="A1047" s="140">
        <v>17.417000000000002</v>
      </c>
      <c r="B1047" s="140">
        <v>16.276</v>
      </c>
      <c r="C1047" s="140">
        <v>9.5694333333333343</v>
      </c>
      <c r="D1047" s="140">
        <v>9.5694333333333343</v>
      </c>
      <c r="E1047" s="140"/>
    </row>
    <row r="1048" spans="1:5" x14ac:dyDescent="0.3">
      <c r="A1048" s="140">
        <v>17.433</v>
      </c>
      <c r="B1048" s="140">
        <v>16.262</v>
      </c>
      <c r="C1048" s="140">
        <v>9.5488999999999997</v>
      </c>
      <c r="D1048" s="140">
        <v>9.5488999999999997</v>
      </c>
      <c r="E1048" s="140"/>
    </row>
    <row r="1049" spans="1:5" x14ac:dyDescent="0.3">
      <c r="A1049" s="140">
        <v>17.45</v>
      </c>
      <c r="B1049" s="140">
        <v>16.260000000000002</v>
      </c>
      <c r="C1049" s="140">
        <v>9.5453333333333319</v>
      </c>
      <c r="D1049" s="140">
        <v>9.5453333333333319</v>
      </c>
      <c r="E1049" s="140"/>
    </row>
    <row r="1050" spans="1:5" x14ac:dyDescent="0.3">
      <c r="A1050" s="140">
        <v>17.466999999999999</v>
      </c>
      <c r="B1050" s="140">
        <v>16.242000000000001</v>
      </c>
      <c r="C1050" s="140">
        <v>9.5197666666666674</v>
      </c>
      <c r="D1050" s="140">
        <v>9.5197666666666674</v>
      </c>
      <c r="E1050" s="140"/>
    </row>
    <row r="1051" spans="1:5" x14ac:dyDescent="0.3">
      <c r="A1051" s="140">
        <v>17.483000000000001</v>
      </c>
      <c r="B1051" s="140">
        <v>16.247</v>
      </c>
      <c r="C1051" s="140">
        <v>9.5192333333333341</v>
      </c>
      <c r="D1051" s="140">
        <v>9.5192333333333341</v>
      </c>
      <c r="E1051" s="140"/>
    </row>
    <row r="1052" spans="1:5" x14ac:dyDescent="0.3">
      <c r="A1052" s="140">
        <v>17.5</v>
      </c>
      <c r="B1052" s="140">
        <v>16.23</v>
      </c>
      <c r="C1052" s="140">
        <v>9.5036666666666658</v>
      </c>
      <c r="D1052" s="140">
        <v>9.5036666666666658</v>
      </c>
      <c r="E1052" s="140"/>
    </row>
    <row r="1053" spans="1:5" x14ac:dyDescent="0.3">
      <c r="A1053" s="140">
        <v>17.516999999999999</v>
      </c>
      <c r="B1053" s="140">
        <v>16.204999999999998</v>
      </c>
      <c r="C1053" s="140">
        <v>9.4850999999999992</v>
      </c>
      <c r="D1053" s="140">
        <v>9.4850999999999992</v>
      </c>
      <c r="E1053" s="140"/>
    </row>
    <row r="1054" spans="1:5" x14ac:dyDescent="0.3">
      <c r="A1054" s="140">
        <v>17.533000000000001</v>
      </c>
      <c r="B1054" s="140">
        <v>16.184000000000001</v>
      </c>
      <c r="C1054" s="140">
        <v>9.4685666666666677</v>
      </c>
      <c r="D1054" s="140">
        <v>9.4685666666666677</v>
      </c>
      <c r="E1054" s="140"/>
    </row>
    <row r="1055" spans="1:5" x14ac:dyDescent="0.3">
      <c r="A1055" s="140">
        <v>17.55</v>
      </c>
      <c r="B1055" s="140">
        <v>16.175999999999998</v>
      </c>
      <c r="C1055" s="140">
        <v>9.4589999999999996</v>
      </c>
      <c r="D1055" s="140">
        <v>9.4589999999999996</v>
      </c>
      <c r="E1055" s="140"/>
    </row>
    <row r="1056" spans="1:5" x14ac:dyDescent="0.3">
      <c r="A1056" s="140">
        <v>17.567</v>
      </c>
      <c r="B1056" s="140">
        <v>16.155999999999999</v>
      </c>
      <c r="C1056" s="140">
        <v>9.4364333333333335</v>
      </c>
      <c r="D1056" s="140">
        <v>9.4364333333333335</v>
      </c>
      <c r="E1056" s="140"/>
    </row>
    <row r="1057" spans="1:5" x14ac:dyDescent="0.3">
      <c r="A1057" s="140">
        <v>17.582999999999998</v>
      </c>
      <c r="B1057" s="140">
        <v>16.155000000000001</v>
      </c>
      <c r="C1057" s="140">
        <v>9.4338999999999995</v>
      </c>
      <c r="D1057" s="140">
        <v>9.4338999999999995</v>
      </c>
      <c r="E1057" s="140"/>
    </row>
    <row r="1058" spans="1:5" x14ac:dyDescent="0.3">
      <c r="A1058" s="140">
        <v>17.600000000000001</v>
      </c>
      <c r="B1058" s="140">
        <v>16.155999999999999</v>
      </c>
      <c r="C1058" s="140">
        <v>9.4213333333333331</v>
      </c>
      <c r="D1058" s="140">
        <v>9.4213333333333331</v>
      </c>
      <c r="E1058" s="140"/>
    </row>
    <row r="1059" spans="1:5" x14ac:dyDescent="0.3">
      <c r="A1059" s="140">
        <v>17.617000000000001</v>
      </c>
      <c r="B1059" s="140">
        <v>16.143999999999998</v>
      </c>
      <c r="C1059" s="140">
        <v>9.4117666666666668</v>
      </c>
      <c r="D1059" s="140">
        <v>9.4117666666666668</v>
      </c>
      <c r="E1059" s="140"/>
    </row>
    <row r="1060" spans="1:5" x14ac:dyDescent="0.3">
      <c r="A1060" s="140">
        <v>17.632999999999999</v>
      </c>
      <c r="B1060" s="140">
        <v>16.126000000000001</v>
      </c>
      <c r="C1060" s="140">
        <v>9.4022333333333332</v>
      </c>
      <c r="D1060" s="140">
        <v>9.4022333333333332</v>
      </c>
      <c r="E1060" s="140"/>
    </row>
    <row r="1061" spans="1:5" x14ac:dyDescent="0.3">
      <c r="A1061" s="140">
        <v>17.649999999999999</v>
      </c>
      <c r="B1061" s="140">
        <v>16.117999999999999</v>
      </c>
      <c r="C1061" s="140">
        <v>9.3946666666666658</v>
      </c>
      <c r="D1061" s="140">
        <v>9.3946666666666658</v>
      </c>
      <c r="E1061" s="140"/>
    </row>
    <row r="1062" spans="1:5" x14ac:dyDescent="0.3">
      <c r="A1062" s="140">
        <v>17.667000000000002</v>
      </c>
      <c r="B1062" s="140">
        <v>16.113</v>
      </c>
      <c r="C1062" s="140">
        <v>9.3780999999999999</v>
      </c>
      <c r="D1062" s="140">
        <v>9.3780999999999999</v>
      </c>
      <c r="E1062" s="140"/>
    </row>
    <row r="1063" spans="1:5" x14ac:dyDescent="0.3">
      <c r="A1063" s="140">
        <v>17.683</v>
      </c>
      <c r="B1063" s="140">
        <v>16.096</v>
      </c>
      <c r="C1063" s="140">
        <v>9.3605666666666671</v>
      </c>
      <c r="D1063" s="140">
        <v>9.3605666666666671</v>
      </c>
      <c r="E1063" s="140"/>
    </row>
    <row r="1064" spans="1:5" x14ac:dyDescent="0.3">
      <c r="A1064" s="140">
        <v>17.7</v>
      </c>
      <c r="B1064" s="140">
        <v>16.077000000000002</v>
      </c>
      <c r="C1064" s="140">
        <v>9.347999999999999</v>
      </c>
      <c r="D1064" s="140">
        <v>9.347999999999999</v>
      </c>
      <c r="E1064" s="140"/>
    </row>
    <row r="1065" spans="1:5" x14ac:dyDescent="0.3">
      <c r="A1065" s="140">
        <v>17.716999999999999</v>
      </c>
      <c r="B1065" s="140">
        <v>16.074999999999999</v>
      </c>
      <c r="C1065" s="140">
        <v>9.336433333333332</v>
      </c>
      <c r="D1065" s="140">
        <v>9.336433333333332</v>
      </c>
      <c r="E1065" s="140"/>
    </row>
    <row r="1066" spans="1:5" x14ac:dyDescent="0.3">
      <c r="A1066" s="140">
        <v>17.733000000000001</v>
      </c>
      <c r="B1066" s="140">
        <v>16.062000000000001</v>
      </c>
      <c r="C1066" s="140">
        <v>9.3248999999999995</v>
      </c>
      <c r="D1066" s="140">
        <v>9.3248999999999995</v>
      </c>
      <c r="E1066" s="140"/>
    </row>
    <row r="1067" spans="1:5" x14ac:dyDescent="0.3">
      <c r="A1067" s="140">
        <v>17.75</v>
      </c>
      <c r="B1067" s="140">
        <v>16.064</v>
      </c>
      <c r="C1067" s="140">
        <v>9.3263333333333343</v>
      </c>
      <c r="D1067" s="140">
        <v>9.3263333333333343</v>
      </c>
      <c r="E1067" s="140"/>
    </row>
    <row r="1068" spans="1:5" x14ac:dyDescent="0.3">
      <c r="A1068" s="140">
        <v>17.766999999999999</v>
      </c>
      <c r="B1068" s="140">
        <v>16.04</v>
      </c>
      <c r="C1068" s="140">
        <v>9.3017666666666674</v>
      </c>
      <c r="D1068" s="140">
        <v>9.3017666666666674</v>
      </c>
      <c r="E1068" s="140"/>
    </row>
    <row r="1069" spans="1:5" x14ac:dyDescent="0.3">
      <c r="A1069" s="140">
        <v>17.783000000000001</v>
      </c>
      <c r="B1069" s="140">
        <v>16.044</v>
      </c>
      <c r="C1069" s="140">
        <v>9.2892333333333337</v>
      </c>
      <c r="D1069" s="140">
        <v>9.2892333333333337</v>
      </c>
      <c r="E1069" s="140"/>
    </row>
    <row r="1070" spans="1:5" x14ac:dyDescent="0.3">
      <c r="A1070" s="140">
        <v>17.8</v>
      </c>
      <c r="B1070" s="140">
        <v>16.04</v>
      </c>
      <c r="C1070" s="140">
        <v>9.288666666666666</v>
      </c>
      <c r="D1070" s="140">
        <v>9.288666666666666</v>
      </c>
      <c r="E1070" s="140"/>
    </row>
    <row r="1071" spans="1:5" x14ac:dyDescent="0.3">
      <c r="A1071" s="140">
        <v>17.817</v>
      </c>
      <c r="B1071" s="140">
        <v>16.032</v>
      </c>
      <c r="C1071" s="140">
        <v>9.2551000000000005</v>
      </c>
      <c r="D1071" s="140">
        <v>9.2551000000000005</v>
      </c>
      <c r="E1071" s="140"/>
    </row>
    <row r="1072" spans="1:5" x14ac:dyDescent="0.3">
      <c r="A1072" s="140">
        <v>17.832999999999998</v>
      </c>
      <c r="B1072" s="140">
        <v>16.018000000000001</v>
      </c>
      <c r="C1072" s="140">
        <v>9.2425666666666668</v>
      </c>
      <c r="D1072" s="140">
        <v>9.2425666666666668</v>
      </c>
      <c r="E1072" s="140"/>
    </row>
    <row r="1073" spans="1:5" x14ac:dyDescent="0.3">
      <c r="A1073" s="140">
        <v>17.850000000000001</v>
      </c>
      <c r="B1073" s="140">
        <v>15.997</v>
      </c>
      <c r="C1073" s="140">
        <v>9.2330000000000005</v>
      </c>
      <c r="D1073" s="140">
        <v>9.2330000000000005</v>
      </c>
      <c r="E1073" s="140"/>
    </row>
    <row r="1074" spans="1:5" x14ac:dyDescent="0.3">
      <c r="A1074" s="140">
        <v>17.867000000000001</v>
      </c>
      <c r="B1074" s="140">
        <v>15.997999999999999</v>
      </c>
      <c r="C1074" s="140">
        <v>9.2134333333333327</v>
      </c>
      <c r="D1074" s="140">
        <v>9.2134333333333327</v>
      </c>
      <c r="E1074" s="140"/>
    </row>
    <row r="1075" spans="1:5" x14ac:dyDescent="0.3">
      <c r="A1075" s="140">
        <v>17.882999999999999</v>
      </c>
      <c r="B1075" s="140">
        <v>15.991</v>
      </c>
      <c r="C1075" s="140">
        <v>9.206900000000001</v>
      </c>
      <c r="D1075" s="140">
        <v>9.206900000000001</v>
      </c>
      <c r="E1075" s="140"/>
    </row>
    <row r="1076" spans="1:5" x14ac:dyDescent="0.3">
      <c r="A1076" s="140">
        <v>17.899999999999999</v>
      </c>
      <c r="B1076" s="140">
        <v>15.973000000000001</v>
      </c>
      <c r="C1076" s="140">
        <v>9.195333333333334</v>
      </c>
      <c r="D1076" s="140">
        <v>9.195333333333334</v>
      </c>
      <c r="E1076" s="140"/>
    </row>
    <row r="1077" spans="1:5" x14ac:dyDescent="0.3">
      <c r="A1077" s="140">
        <v>17.917000000000002</v>
      </c>
      <c r="B1077" s="140">
        <v>15.962999999999999</v>
      </c>
      <c r="C1077" s="140">
        <v>9.1837666666666671</v>
      </c>
      <c r="D1077" s="140">
        <v>9.1837666666666671</v>
      </c>
      <c r="E1077" s="140"/>
    </row>
    <row r="1078" spans="1:5" x14ac:dyDescent="0.3">
      <c r="A1078" s="140">
        <v>17.933</v>
      </c>
      <c r="B1078" s="140">
        <v>15.954000000000001</v>
      </c>
      <c r="C1078" s="140">
        <v>9.1722333333333328</v>
      </c>
      <c r="D1078" s="140">
        <v>9.1722333333333328</v>
      </c>
      <c r="E1078" s="140"/>
    </row>
    <row r="1079" spans="1:5" x14ac:dyDescent="0.3">
      <c r="A1079" s="140">
        <v>17.95</v>
      </c>
      <c r="B1079" s="140">
        <v>15.949</v>
      </c>
      <c r="C1079" s="140">
        <v>9.1626666666666665</v>
      </c>
      <c r="D1079" s="140">
        <v>9.1626666666666665</v>
      </c>
      <c r="E1079" s="140"/>
    </row>
    <row r="1080" spans="1:5" x14ac:dyDescent="0.3">
      <c r="A1080" s="140">
        <v>17.966999999999999</v>
      </c>
      <c r="B1080" s="140">
        <v>15.935</v>
      </c>
      <c r="C1080" s="140">
        <v>9.1431000000000004</v>
      </c>
      <c r="D1080" s="140">
        <v>9.1431000000000004</v>
      </c>
      <c r="E1080" s="140"/>
    </row>
    <row r="1081" spans="1:5" x14ac:dyDescent="0.3">
      <c r="A1081" s="140">
        <v>17.983000000000001</v>
      </c>
      <c r="B1081" s="140">
        <v>15.917</v>
      </c>
      <c r="C1081" s="140">
        <v>9.1195666666666675</v>
      </c>
      <c r="D1081" s="140">
        <v>9.1195666666666675</v>
      </c>
      <c r="E1081" s="140"/>
    </row>
    <row r="1082" spans="1:5" x14ac:dyDescent="0.3">
      <c r="A1082" s="140">
        <v>18</v>
      </c>
      <c r="B1082" s="140">
        <v>15.909000000000001</v>
      </c>
      <c r="C1082" s="140">
        <v>9.1080000000000005</v>
      </c>
      <c r="D1082" s="140">
        <v>9.1080000000000005</v>
      </c>
      <c r="E1082" s="140"/>
    </row>
    <row r="1083" spans="1:5" x14ac:dyDescent="0.3">
      <c r="A1083" s="140">
        <v>18.016999999999999</v>
      </c>
      <c r="B1083" s="140">
        <v>15.9</v>
      </c>
      <c r="C1083" s="140">
        <v>9.0964333333333336</v>
      </c>
      <c r="D1083" s="140">
        <v>9.0964333333333336</v>
      </c>
      <c r="E1083" s="140"/>
    </row>
    <row r="1084" spans="1:5" x14ac:dyDescent="0.3">
      <c r="A1084" s="140">
        <v>18.033000000000001</v>
      </c>
      <c r="B1084" s="140">
        <v>15.891</v>
      </c>
      <c r="C1084" s="140">
        <v>9.0859000000000005</v>
      </c>
      <c r="D1084" s="140">
        <v>9.0859000000000005</v>
      </c>
      <c r="E1084" s="140"/>
    </row>
    <row r="1085" spans="1:5" x14ac:dyDescent="0.3">
      <c r="A1085" s="140">
        <v>18.05</v>
      </c>
      <c r="B1085" s="140">
        <v>15.894</v>
      </c>
      <c r="C1085" s="140">
        <v>9.0843333333333334</v>
      </c>
      <c r="D1085" s="140">
        <v>9.0843333333333334</v>
      </c>
      <c r="E1085" s="140"/>
    </row>
    <row r="1086" spans="1:5" x14ac:dyDescent="0.3">
      <c r="A1086" s="140">
        <v>18.067</v>
      </c>
      <c r="B1086" s="140">
        <v>15.864000000000001</v>
      </c>
      <c r="C1086" s="140">
        <v>9.0697666666666663</v>
      </c>
      <c r="D1086" s="140">
        <v>9.0697666666666663</v>
      </c>
      <c r="E1086" s="140"/>
    </row>
    <row r="1087" spans="1:5" x14ac:dyDescent="0.3">
      <c r="A1087" s="140">
        <v>18.082999999999998</v>
      </c>
      <c r="B1087" s="140">
        <v>15.853</v>
      </c>
      <c r="C1087" s="140">
        <v>9.0592333333333332</v>
      </c>
      <c r="D1087" s="140">
        <v>9.0592333333333332</v>
      </c>
      <c r="E1087" s="140"/>
    </row>
    <row r="1088" spans="1:5" x14ac:dyDescent="0.3">
      <c r="A1088" s="140">
        <v>18.100000000000001</v>
      </c>
      <c r="B1088" s="140">
        <v>15.851000000000001</v>
      </c>
      <c r="C1088" s="140">
        <v>9.0546666666666678</v>
      </c>
      <c r="D1088" s="140">
        <v>9.0546666666666678</v>
      </c>
      <c r="E1088" s="140"/>
    </row>
    <row r="1089" spans="1:5" x14ac:dyDescent="0.3">
      <c r="A1089" s="140">
        <v>18.117000000000001</v>
      </c>
      <c r="B1089" s="140">
        <v>15.826000000000001</v>
      </c>
      <c r="C1089" s="140">
        <v>9.0251000000000001</v>
      </c>
      <c r="D1089" s="140">
        <v>9.0251000000000001</v>
      </c>
      <c r="E1089" s="140"/>
    </row>
    <row r="1090" spans="1:5" x14ac:dyDescent="0.3">
      <c r="A1090" s="140">
        <v>18.132999999999999</v>
      </c>
      <c r="B1090" s="140">
        <v>15.833</v>
      </c>
      <c r="C1090" s="140">
        <v>9.0145666666666671</v>
      </c>
      <c r="D1090" s="140">
        <v>9.0145666666666671</v>
      </c>
      <c r="E1090" s="140"/>
    </row>
    <row r="1091" spans="1:5" x14ac:dyDescent="0.3">
      <c r="A1091" s="140">
        <v>18.149999999999999</v>
      </c>
      <c r="B1091" s="140">
        <v>15.831</v>
      </c>
      <c r="C1091" s="140">
        <v>9.01</v>
      </c>
      <c r="D1091" s="140">
        <v>9.01</v>
      </c>
      <c r="E1091" s="140"/>
    </row>
    <row r="1092" spans="1:5" x14ac:dyDescent="0.3">
      <c r="A1092" s="140">
        <v>18.167000000000002</v>
      </c>
      <c r="B1092" s="140">
        <v>15.819000000000001</v>
      </c>
      <c r="C1092" s="140">
        <v>8.9864333333333324</v>
      </c>
      <c r="D1092" s="140">
        <v>8.9864333333333324</v>
      </c>
      <c r="E1092" s="140"/>
    </row>
    <row r="1093" spans="1:5" x14ac:dyDescent="0.3">
      <c r="A1093" s="140">
        <v>18.183</v>
      </c>
      <c r="B1093" s="140">
        <v>15.802</v>
      </c>
      <c r="C1093" s="140">
        <v>8.9799000000000007</v>
      </c>
      <c r="D1093" s="140">
        <v>8.9799000000000007</v>
      </c>
      <c r="E1093" s="140"/>
    </row>
    <row r="1094" spans="1:5" x14ac:dyDescent="0.3">
      <c r="A1094" s="140">
        <v>18.2</v>
      </c>
      <c r="B1094" s="140">
        <v>15.803000000000001</v>
      </c>
      <c r="C1094" s="140">
        <v>8.9763333333333328</v>
      </c>
      <c r="D1094" s="140">
        <v>8.9763333333333328</v>
      </c>
      <c r="E1094" s="140"/>
    </row>
    <row r="1095" spans="1:5" x14ac:dyDescent="0.3">
      <c r="A1095" s="140">
        <v>18.216999999999999</v>
      </c>
      <c r="B1095" s="140">
        <v>15.794</v>
      </c>
      <c r="C1095" s="140">
        <v>8.957766666666668</v>
      </c>
      <c r="D1095" s="140">
        <v>8.957766666666668</v>
      </c>
      <c r="E1095" s="140"/>
    </row>
    <row r="1096" spans="1:5" x14ac:dyDescent="0.3">
      <c r="A1096" s="140">
        <v>18.233000000000001</v>
      </c>
      <c r="B1096" s="140">
        <v>15.775</v>
      </c>
      <c r="C1096" s="140">
        <v>8.9462333333333337</v>
      </c>
      <c r="D1096" s="140">
        <v>8.9462333333333337</v>
      </c>
      <c r="E1096" s="140"/>
    </row>
    <row r="1097" spans="1:5" x14ac:dyDescent="0.3">
      <c r="A1097" s="140">
        <v>18.25</v>
      </c>
      <c r="B1097" s="140">
        <v>15.757</v>
      </c>
      <c r="C1097" s="140">
        <v>8.9386666666666663</v>
      </c>
      <c r="D1097" s="140">
        <v>8.9386666666666663</v>
      </c>
      <c r="E1097" s="140"/>
    </row>
    <row r="1098" spans="1:5" x14ac:dyDescent="0.3">
      <c r="A1098" s="140">
        <v>18.266999999999999</v>
      </c>
      <c r="B1098" s="140">
        <v>15.727</v>
      </c>
      <c r="C1098" s="140">
        <v>8.9121000000000006</v>
      </c>
      <c r="D1098" s="140">
        <v>8.9121000000000006</v>
      </c>
      <c r="E1098" s="140"/>
    </row>
    <row r="1099" spans="1:5" x14ac:dyDescent="0.3">
      <c r="A1099" s="140">
        <v>18.283000000000001</v>
      </c>
      <c r="B1099" s="140">
        <v>15.724</v>
      </c>
      <c r="C1099" s="140">
        <v>8.9005666666666663</v>
      </c>
      <c r="D1099" s="140">
        <v>8.9005666666666663</v>
      </c>
      <c r="E1099" s="140"/>
    </row>
    <row r="1100" spans="1:5" x14ac:dyDescent="0.3">
      <c r="A1100" s="140">
        <v>18.3</v>
      </c>
      <c r="B1100" s="140">
        <v>15.722</v>
      </c>
      <c r="C1100" s="140">
        <v>8.8870000000000005</v>
      </c>
      <c r="D1100" s="140">
        <v>8.8870000000000005</v>
      </c>
      <c r="E1100" s="140"/>
    </row>
    <row r="1101" spans="1:5" x14ac:dyDescent="0.3">
      <c r="A1101" s="140">
        <v>18.317</v>
      </c>
      <c r="B1101" s="140">
        <v>15.694000000000001</v>
      </c>
      <c r="C1101" s="140">
        <v>8.8694333333333333</v>
      </c>
      <c r="D1101" s="140">
        <v>8.8694333333333333</v>
      </c>
      <c r="E1101" s="140"/>
    </row>
    <row r="1102" spans="1:5" x14ac:dyDescent="0.3">
      <c r="A1102" s="140">
        <v>18.332999999999998</v>
      </c>
      <c r="B1102" s="140">
        <v>15.688000000000001</v>
      </c>
      <c r="C1102" s="140">
        <v>8.8598999999999997</v>
      </c>
      <c r="D1102" s="140">
        <v>8.8598999999999997</v>
      </c>
      <c r="E1102" s="140"/>
    </row>
    <row r="1103" spans="1:5" x14ac:dyDescent="0.3">
      <c r="A1103" s="140">
        <v>18.350000000000001</v>
      </c>
      <c r="B1103" s="140">
        <v>15.69</v>
      </c>
      <c r="C1103" s="140">
        <v>8.8493333333333339</v>
      </c>
      <c r="D1103" s="140">
        <v>8.8493333333333339</v>
      </c>
      <c r="E1103" s="140"/>
    </row>
    <row r="1104" spans="1:5" x14ac:dyDescent="0.3">
      <c r="A1104" s="140">
        <v>18.367000000000001</v>
      </c>
      <c r="B1104" s="140">
        <v>15.661</v>
      </c>
      <c r="C1104" s="140">
        <v>8.8287666666666667</v>
      </c>
      <c r="D1104" s="140">
        <v>8.8287666666666667</v>
      </c>
      <c r="E1104" s="140"/>
    </row>
    <row r="1105" spans="1:5" x14ac:dyDescent="0.3">
      <c r="A1105" s="140">
        <v>18.382999999999999</v>
      </c>
      <c r="B1105" s="140">
        <v>15.651999999999999</v>
      </c>
      <c r="C1105" s="140">
        <v>8.8072333333333326</v>
      </c>
      <c r="D1105" s="140">
        <v>8.8072333333333326</v>
      </c>
      <c r="E1105" s="140"/>
    </row>
    <row r="1106" spans="1:5" x14ac:dyDescent="0.3">
      <c r="A1106" s="140">
        <v>18.399999999999999</v>
      </c>
      <c r="B1106" s="140">
        <v>15.654999999999999</v>
      </c>
      <c r="C1106" s="140">
        <v>8.8016666666666659</v>
      </c>
      <c r="D1106" s="140">
        <v>8.8016666666666659</v>
      </c>
      <c r="E1106" s="140"/>
    </row>
    <row r="1107" spans="1:5" x14ac:dyDescent="0.3">
      <c r="A1107" s="140">
        <v>18.417000000000002</v>
      </c>
      <c r="B1107" s="140">
        <v>15.646000000000001</v>
      </c>
      <c r="C1107" s="140">
        <v>8.7801000000000009</v>
      </c>
      <c r="D1107" s="140">
        <v>8.7801000000000009</v>
      </c>
      <c r="E1107" s="140"/>
    </row>
    <row r="1108" spans="1:5" x14ac:dyDescent="0.3">
      <c r="A1108" s="140">
        <v>18.433</v>
      </c>
      <c r="B1108" s="140">
        <v>15.638999999999999</v>
      </c>
      <c r="C1108" s="140">
        <v>8.7755666666666663</v>
      </c>
      <c r="D1108" s="140">
        <v>8.7755666666666663</v>
      </c>
      <c r="E1108" s="140"/>
    </row>
    <row r="1109" spans="1:5" x14ac:dyDescent="0.3">
      <c r="A1109" s="140">
        <v>18.45</v>
      </c>
      <c r="B1109" s="140">
        <v>15.62</v>
      </c>
      <c r="C1109" s="140">
        <v>8.76</v>
      </c>
      <c r="D1109" s="140">
        <v>8.76</v>
      </c>
      <c r="E1109" s="140"/>
    </row>
    <row r="1110" spans="1:5" x14ac:dyDescent="0.3">
      <c r="A1110" s="140">
        <v>18.466999999999999</v>
      </c>
      <c r="B1110" s="140">
        <v>15.603</v>
      </c>
      <c r="C1110" s="140">
        <v>8.7404333333333337</v>
      </c>
      <c r="D1110" s="140">
        <v>8.7404333333333337</v>
      </c>
      <c r="E1110" s="140"/>
    </row>
    <row r="1111" spans="1:5" x14ac:dyDescent="0.3">
      <c r="A1111" s="140">
        <v>18.483000000000001</v>
      </c>
      <c r="B1111" s="140">
        <v>15.595000000000001</v>
      </c>
      <c r="C1111" s="140">
        <v>8.7339000000000002</v>
      </c>
      <c r="D1111" s="140">
        <v>8.7339000000000002</v>
      </c>
      <c r="E1111" s="140"/>
    </row>
    <row r="1112" spans="1:5" x14ac:dyDescent="0.3">
      <c r="A1112" s="140">
        <v>18.5</v>
      </c>
      <c r="B1112" s="140">
        <v>15.603</v>
      </c>
      <c r="C1112" s="140">
        <v>8.7273333333333341</v>
      </c>
      <c r="D1112" s="140">
        <v>8.7273333333333341</v>
      </c>
      <c r="E1112" s="140"/>
    </row>
    <row r="1113" spans="1:5" x14ac:dyDescent="0.3">
      <c r="A1113" s="140">
        <v>18.516999999999999</v>
      </c>
      <c r="B1113" s="140">
        <v>15.593999999999999</v>
      </c>
      <c r="C1113" s="140">
        <v>8.7157666666666671</v>
      </c>
      <c r="D1113" s="140">
        <v>8.7157666666666671</v>
      </c>
      <c r="E1113" s="140"/>
    </row>
    <row r="1114" spans="1:5" x14ac:dyDescent="0.3">
      <c r="A1114" s="140">
        <v>18.533000000000001</v>
      </c>
      <c r="B1114" s="140">
        <v>15.583</v>
      </c>
      <c r="C1114" s="140">
        <v>8.6972333333333331</v>
      </c>
      <c r="D1114" s="140">
        <v>8.6972333333333331</v>
      </c>
      <c r="E1114" s="140"/>
    </row>
    <row r="1115" spans="1:5" x14ac:dyDescent="0.3">
      <c r="A1115" s="140">
        <v>18.55</v>
      </c>
      <c r="B1115" s="140">
        <v>15.565</v>
      </c>
      <c r="C1115" s="140">
        <v>8.6866666666666674</v>
      </c>
      <c r="D1115" s="140">
        <v>8.6866666666666674</v>
      </c>
      <c r="E1115" s="140"/>
    </row>
    <row r="1116" spans="1:5" x14ac:dyDescent="0.3">
      <c r="A1116" s="140">
        <v>18.567</v>
      </c>
      <c r="B1116" s="140">
        <v>15.558</v>
      </c>
      <c r="C1116" s="140">
        <v>8.6700999999999997</v>
      </c>
      <c r="D1116" s="140">
        <v>8.6700999999999997</v>
      </c>
      <c r="E1116" s="140"/>
    </row>
    <row r="1117" spans="1:5" x14ac:dyDescent="0.3">
      <c r="A1117" s="140">
        <v>18.582999999999998</v>
      </c>
      <c r="B1117" s="140">
        <v>15.548999999999999</v>
      </c>
      <c r="C1117" s="140">
        <v>8.6615666666666655</v>
      </c>
      <c r="D1117" s="140">
        <v>8.6615666666666655</v>
      </c>
      <c r="E1117" s="140"/>
    </row>
    <row r="1118" spans="1:5" x14ac:dyDescent="0.3">
      <c r="A1118" s="140">
        <v>18.600000000000001</v>
      </c>
      <c r="B1118" s="140">
        <v>15.529</v>
      </c>
      <c r="C1118" s="140">
        <v>8.66</v>
      </c>
      <c r="D1118" s="140">
        <v>8.66</v>
      </c>
      <c r="E1118" s="140"/>
    </row>
    <row r="1119" spans="1:5" x14ac:dyDescent="0.3">
      <c r="A1119" s="140">
        <v>18.617000000000001</v>
      </c>
      <c r="B1119" s="140">
        <v>15.5</v>
      </c>
      <c r="C1119" s="140">
        <v>8.6364333333333327</v>
      </c>
      <c r="D1119" s="140">
        <v>8.6364333333333327</v>
      </c>
      <c r="E1119" s="140"/>
    </row>
    <row r="1120" spans="1:5" x14ac:dyDescent="0.3">
      <c r="A1120" s="140">
        <v>18.632999999999999</v>
      </c>
      <c r="B1120" s="140">
        <v>15.494999999999999</v>
      </c>
      <c r="C1120" s="140">
        <v>8.6209000000000007</v>
      </c>
      <c r="D1120" s="140">
        <v>8.6209000000000007</v>
      </c>
      <c r="E1120" s="140"/>
    </row>
    <row r="1121" spans="1:5" x14ac:dyDescent="0.3">
      <c r="A1121" s="140">
        <v>18.649999999999999</v>
      </c>
      <c r="B1121" s="140">
        <v>15.49</v>
      </c>
      <c r="C1121" s="140">
        <v>8.615333333333334</v>
      </c>
      <c r="D1121" s="140">
        <v>8.615333333333334</v>
      </c>
      <c r="E1121" s="140"/>
    </row>
    <row r="1122" spans="1:5" x14ac:dyDescent="0.3">
      <c r="A1122" s="140">
        <v>18.667000000000002</v>
      </c>
      <c r="B1122" s="140">
        <v>15.473000000000001</v>
      </c>
      <c r="C1122" s="140">
        <v>8.5947666666666667</v>
      </c>
      <c r="D1122" s="140">
        <v>8.5947666666666667</v>
      </c>
      <c r="E1122" s="140"/>
    </row>
    <row r="1123" spans="1:5" x14ac:dyDescent="0.3">
      <c r="A1123" s="140">
        <v>18.683</v>
      </c>
      <c r="B1123" s="140">
        <v>15.455</v>
      </c>
      <c r="C1123" s="140">
        <v>8.5842333333333336</v>
      </c>
      <c r="D1123" s="140">
        <v>8.5842333333333336</v>
      </c>
      <c r="E1123" s="140"/>
    </row>
    <row r="1124" spans="1:5" x14ac:dyDescent="0.3">
      <c r="A1124" s="140">
        <v>18.7</v>
      </c>
      <c r="B1124" s="140">
        <v>15.455</v>
      </c>
      <c r="C1124" s="140">
        <v>8.5896666666666661</v>
      </c>
      <c r="D1124" s="140">
        <v>8.5896666666666661</v>
      </c>
      <c r="E1124" s="140"/>
    </row>
    <row r="1125" spans="1:5" x14ac:dyDescent="0.3">
      <c r="A1125" s="140">
        <v>18.716999999999999</v>
      </c>
      <c r="B1125" s="140">
        <v>15.45</v>
      </c>
      <c r="C1125" s="140">
        <v>8.5591000000000008</v>
      </c>
      <c r="D1125" s="140">
        <v>8.5591000000000008</v>
      </c>
      <c r="E1125" s="140"/>
    </row>
    <row r="1126" spans="1:5" x14ac:dyDescent="0.3">
      <c r="A1126" s="140">
        <v>18.733000000000001</v>
      </c>
      <c r="B1126" s="140">
        <v>15.443</v>
      </c>
      <c r="C1126" s="140">
        <v>8.5545666666666662</v>
      </c>
      <c r="D1126" s="140">
        <v>8.5545666666666662</v>
      </c>
      <c r="E1126" s="140"/>
    </row>
    <row r="1127" spans="1:5" x14ac:dyDescent="0.3">
      <c r="A1127" s="140">
        <v>18.75</v>
      </c>
      <c r="B1127" s="140">
        <v>15.438000000000001</v>
      </c>
      <c r="C1127" s="140">
        <v>8.548</v>
      </c>
      <c r="D1127" s="140">
        <v>8.548</v>
      </c>
      <c r="E1127" s="140"/>
    </row>
    <row r="1128" spans="1:5" x14ac:dyDescent="0.3">
      <c r="A1128" s="140">
        <v>18.766999999999999</v>
      </c>
      <c r="B1128" s="140">
        <v>15.411</v>
      </c>
      <c r="C1128" s="140">
        <v>8.5434333333333328</v>
      </c>
      <c r="D1128" s="140">
        <v>8.5434333333333328</v>
      </c>
      <c r="E1128" s="140"/>
    </row>
    <row r="1129" spans="1:5" x14ac:dyDescent="0.3">
      <c r="A1129" s="140">
        <v>18.783000000000001</v>
      </c>
      <c r="B1129" s="140">
        <v>15.404999999999999</v>
      </c>
      <c r="C1129" s="140">
        <v>8.5218999999999987</v>
      </c>
      <c r="D1129" s="140">
        <v>8.5218999999999987</v>
      </c>
      <c r="E1129" s="140"/>
    </row>
    <row r="1130" spans="1:5" x14ac:dyDescent="0.3">
      <c r="A1130" s="140">
        <v>18.8</v>
      </c>
      <c r="B1130" s="140">
        <v>15.414</v>
      </c>
      <c r="C1130" s="140">
        <v>8.5143333333333331</v>
      </c>
      <c r="D1130" s="140">
        <v>8.5143333333333331</v>
      </c>
      <c r="E1130" s="140"/>
    </row>
    <row r="1131" spans="1:5" x14ac:dyDescent="0.3">
      <c r="A1131" s="140">
        <v>18.817</v>
      </c>
      <c r="B1131" s="140">
        <v>15.385</v>
      </c>
      <c r="C1131" s="140">
        <v>8.494766666666667</v>
      </c>
      <c r="D1131" s="140">
        <v>8.494766666666667</v>
      </c>
      <c r="E1131" s="140"/>
    </row>
    <row r="1132" spans="1:5" x14ac:dyDescent="0.3">
      <c r="A1132" s="140">
        <v>18.832999999999998</v>
      </c>
      <c r="B1132" s="140">
        <v>15.365</v>
      </c>
      <c r="C1132" s="140">
        <v>8.4872333333333341</v>
      </c>
      <c r="D1132" s="140">
        <v>8.4872333333333341</v>
      </c>
      <c r="E1132" s="140"/>
    </row>
    <row r="1133" spans="1:5" x14ac:dyDescent="0.3">
      <c r="A1133" s="140">
        <v>18.850000000000001</v>
      </c>
      <c r="B1133" s="140">
        <v>15.364000000000001</v>
      </c>
      <c r="C1133" s="140">
        <v>8.4736666666666665</v>
      </c>
      <c r="D1133" s="140">
        <v>8.4736666666666665</v>
      </c>
      <c r="E1133" s="140"/>
    </row>
    <row r="1134" spans="1:5" x14ac:dyDescent="0.3">
      <c r="A1134" s="140">
        <v>18.867000000000001</v>
      </c>
      <c r="B1134" s="140">
        <v>15.364000000000001</v>
      </c>
      <c r="C1134" s="140">
        <v>8.4581</v>
      </c>
      <c r="D1134" s="140">
        <v>8.4581</v>
      </c>
      <c r="E1134" s="140"/>
    </row>
    <row r="1135" spans="1:5" x14ac:dyDescent="0.3">
      <c r="A1135" s="140">
        <v>18.882999999999999</v>
      </c>
      <c r="B1135" s="140">
        <v>15.353</v>
      </c>
      <c r="C1135" s="140">
        <v>8.4485666666666663</v>
      </c>
      <c r="D1135" s="140">
        <v>8.4485666666666663</v>
      </c>
      <c r="E1135" s="140"/>
    </row>
    <row r="1136" spans="1:5" x14ac:dyDescent="0.3">
      <c r="A1136" s="140">
        <v>18.899999999999999</v>
      </c>
      <c r="B1136" s="140">
        <v>15.343999999999999</v>
      </c>
      <c r="C1136" s="140">
        <v>8.4400000000000013</v>
      </c>
      <c r="D1136" s="140">
        <v>8.4400000000000013</v>
      </c>
      <c r="E1136" s="140"/>
    </row>
    <row r="1137" spans="1:5" x14ac:dyDescent="0.3">
      <c r="A1137" s="140">
        <v>18.917000000000002</v>
      </c>
      <c r="B1137" s="140">
        <v>15.315</v>
      </c>
      <c r="C1137" s="140">
        <v>8.4144333333333332</v>
      </c>
      <c r="D1137" s="140">
        <v>8.4144333333333332</v>
      </c>
      <c r="E1137" s="140"/>
    </row>
    <row r="1138" spans="1:5" x14ac:dyDescent="0.3">
      <c r="A1138" s="140">
        <v>18.933</v>
      </c>
      <c r="B1138" s="140">
        <v>15.316000000000001</v>
      </c>
      <c r="C1138" s="140">
        <v>8.4138999999999999</v>
      </c>
      <c r="D1138" s="140">
        <v>8.4138999999999999</v>
      </c>
      <c r="E1138" s="140"/>
    </row>
    <row r="1139" spans="1:5" x14ac:dyDescent="0.3">
      <c r="A1139" s="140">
        <v>18.95</v>
      </c>
      <c r="B1139" s="140">
        <v>15.319000000000001</v>
      </c>
      <c r="C1139" s="140">
        <v>8.402333333333333</v>
      </c>
      <c r="D1139" s="140">
        <v>8.402333333333333</v>
      </c>
      <c r="E1139" s="140"/>
    </row>
    <row r="1140" spans="1:5" x14ac:dyDescent="0.3">
      <c r="A1140" s="140">
        <v>18.966999999999999</v>
      </c>
      <c r="B1140" s="140">
        <v>15.297000000000001</v>
      </c>
      <c r="C1140" s="140">
        <v>8.3887666666666671</v>
      </c>
      <c r="D1140" s="140">
        <v>8.3887666666666671</v>
      </c>
      <c r="E1140" s="140"/>
    </row>
    <row r="1141" spans="1:5" x14ac:dyDescent="0.3">
      <c r="A1141" s="140">
        <v>18.983000000000001</v>
      </c>
      <c r="B1141" s="140">
        <v>15.276999999999999</v>
      </c>
      <c r="C1141" s="140">
        <v>8.3792333333333335</v>
      </c>
      <c r="D1141" s="140">
        <v>8.3792333333333335</v>
      </c>
      <c r="E1141" s="140"/>
    </row>
    <row r="1142" spans="1:5" x14ac:dyDescent="0.3">
      <c r="A1142" s="140">
        <v>19</v>
      </c>
      <c r="B1142" s="140">
        <v>15.273</v>
      </c>
      <c r="C1142" s="140">
        <v>8.3656666666666659</v>
      </c>
      <c r="D1142" s="140">
        <v>8.3656666666666659</v>
      </c>
      <c r="E1142" s="140"/>
    </row>
    <row r="1143" spans="1:5" x14ac:dyDescent="0.3">
      <c r="A1143" s="140">
        <v>19.016999999999999</v>
      </c>
      <c r="B1143" s="140">
        <v>15.27</v>
      </c>
      <c r="C1143" s="140">
        <v>8.3430999999999997</v>
      </c>
      <c r="D1143" s="140">
        <v>8.3430999999999997</v>
      </c>
      <c r="E1143" s="140"/>
    </row>
    <row r="1144" spans="1:5" x14ac:dyDescent="0.3">
      <c r="A1144" s="140">
        <v>19.033000000000001</v>
      </c>
      <c r="B1144" s="140">
        <v>15.263999999999999</v>
      </c>
      <c r="C1144" s="140">
        <v>8.3405666666666658</v>
      </c>
      <c r="D1144" s="140">
        <v>8.3405666666666658</v>
      </c>
      <c r="E1144" s="140"/>
    </row>
    <row r="1145" spans="1:5" x14ac:dyDescent="0.3">
      <c r="A1145" s="140">
        <v>19.05</v>
      </c>
      <c r="B1145" s="140">
        <v>15.249000000000001</v>
      </c>
      <c r="C1145" s="140">
        <v>8.3390000000000004</v>
      </c>
      <c r="D1145" s="140">
        <v>8.3390000000000004</v>
      </c>
      <c r="E1145" s="140"/>
    </row>
    <row r="1146" spans="1:5" x14ac:dyDescent="0.3">
      <c r="A1146" s="140">
        <v>19.067</v>
      </c>
      <c r="B1146" s="140">
        <v>15.221</v>
      </c>
      <c r="C1146" s="140">
        <v>8.3084333333333333</v>
      </c>
      <c r="D1146" s="140">
        <v>8.3084333333333333</v>
      </c>
      <c r="E1146" s="140"/>
    </row>
    <row r="1147" spans="1:5" x14ac:dyDescent="0.3">
      <c r="A1147" s="140">
        <v>19.082999999999998</v>
      </c>
      <c r="B1147" s="140">
        <v>15.223000000000001</v>
      </c>
      <c r="C1147" s="140">
        <v>8.2909000000000006</v>
      </c>
      <c r="D1147" s="140">
        <v>8.2909000000000006</v>
      </c>
      <c r="E1147" s="140"/>
    </row>
    <row r="1148" spans="1:5" x14ac:dyDescent="0.3">
      <c r="A1148" s="140">
        <v>19.100000000000001</v>
      </c>
      <c r="B1148" s="140">
        <v>15.231999999999999</v>
      </c>
      <c r="C1148" s="140">
        <v>8.2863333333333333</v>
      </c>
      <c r="D1148" s="140">
        <v>8.2863333333333333</v>
      </c>
      <c r="E1148" s="140"/>
    </row>
    <row r="1149" spans="1:5" x14ac:dyDescent="0.3">
      <c r="A1149" s="140">
        <v>19.117000000000001</v>
      </c>
      <c r="B1149" s="140">
        <v>15.202</v>
      </c>
      <c r="C1149" s="140">
        <v>8.2707666666666668</v>
      </c>
      <c r="D1149" s="140">
        <v>8.2707666666666668</v>
      </c>
      <c r="E1149" s="140"/>
    </row>
    <row r="1150" spans="1:5" x14ac:dyDescent="0.3">
      <c r="A1150" s="140">
        <v>19.132999999999999</v>
      </c>
      <c r="B1150" s="140">
        <v>15.18</v>
      </c>
      <c r="C1150" s="140">
        <v>8.2542333333333335</v>
      </c>
      <c r="D1150" s="140">
        <v>8.2542333333333335</v>
      </c>
      <c r="E1150" s="140"/>
    </row>
    <row r="1151" spans="1:5" x14ac:dyDescent="0.3">
      <c r="A1151" s="140">
        <v>19.149999999999999</v>
      </c>
      <c r="B1151" s="140">
        <v>15.189</v>
      </c>
      <c r="C1151" s="140">
        <v>8.2496666666666663</v>
      </c>
      <c r="D1151" s="140">
        <v>8.2496666666666663</v>
      </c>
      <c r="E1151" s="140"/>
    </row>
    <row r="1152" spans="1:5" x14ac:dyDescent="0.3">
      <c r="A1152" s="140">
        <v>19.167000000000002</v>
      </c>
      <c r="B1152" s="140">
        <v>15.173999999999999</v>
      </c>
      <c r="C1152" s="140">
        <v>8.2250999999999994</v>
      </c>
      <c r="D1152" s="140">
        <v>8.2250999999999994</v>
      </c>
      <c r="E1152" s="140"/>
    </row>
    <row r="1153" spans="1:5" x14ac:dyDescent="0.3">
      <c r="A1153" s="140">
        <v>19.183</v>
      </c>
      <c r="B1153" s="140">
        <v>15.167999999999999</v>
      </c>
      <c r="C1153" s="140">
        <v>8.2175666666666665</v>
      </c>
      <c r="D1153" s="140">
        <v>8.2175666666666665</v>
      </c>
      <c r="E1153" s="140"/>
    </row>
    <row r="1154" spans="1:5" x14ac:dyDescent="0.3">
      <c r="A1154" s="140">
        <v>19.2</v>
      </c>
      <c r="B1154" s="140">
        <v>15.15</v>
      </c>
      <c r="C1154" s="140">
        <v>8.2080000000000002</v>
      </c>
      <c r="D1154" s="140">
        <v>8.2080000000000002</v>
      </c>
      <c r="E1154" s="140"/>
    </row>
    <row r="1155" spans="1:5" x14ac:dyDescent="0.3">
      <c r="A1155" s="140">
        <v>19.216999999999999</v>
      </c>
      <c r="B1155" s="140">
        <v>15.132</v>
      </c>
      <c r="C1155" s="140">
        <v>8.1884333333333323</v>
      </c>
      <c r="D1155" s="140">
        <v>8.1884333333333323</v>
      </c>
      <c r="E1155" s="140"/>
    </row>
    <row r="1156" spans="1:5" x14ac:dyDescent="0.3">
      <c r="A1156" s="140">
        <v>19.233000000000001</v>
      </c>
      <c r="B1156" s="140">
        <v>15.134</v>
      </c>
      <c r="C1156" s="140">
        <v>8.1808999999999994</v>
      </c>
      <c r="D1156" s="140">
        <v>8.1808999999999994</v>
      </c>
      <c r="E1156" s="140"/>
    </row>
    <row r="1157" spans="1:5" x14ac:dyDescent="0.3">
      <c r="A1157" s="140">
        <v>19.25</v>
      </c>
      <c r="B1157" s="140">
        <v>15.132999999999999</v>
      </c>
      <c r="C1157" s="140">
        <v>8.1783333333333346</v>
      </c>
      <c r="D1157" s="140">
        <v>8.1783333333333346</v>
      </c>
      <c r="E1157" s="140"/>
    </row>
    <row r="1158" spans="1:5" x14ac:dyDescent="0.3">
      <c r="A1158" s="140">
        <v>19.266999999999999</v>
      </c>
      <c r="B1158" s="140">
        <v>15.115</v>
      </c>
      <c r="C1158" s="140">
        <v>8.1637666666666675</v>
      </c>
      <c r="D1158" s="140">
        <v>8.1637666666666675</v>
      </c>
      <c r="E1158" s="140"/>
    </row>
    <row r="1159" spans="1:5" x14ac:dyDescent="0.3">
      <c r="A1159" s="140">
        <v>19.283000000000001</v>
      </c>
      <c r="B1159" s="140">
        <v>15.093999999999999</v>
      </c>
      <c r="C1159" s="140">
        <v>8.1512333333333338</v>
      </c>
      <c r="D1159" s="140">
        <v>8.1512333333333338</v>
      </c>
      <c r="E1159" s="140"/>
    </row>
    <row r="1160" spans="1:5" x14ac:dyDescent="0.3">
      <c r="A1160" s="140">
        <v>19.3</v>
      </c>
      <c r="B1160" s="140">
        <v>15.095000000000001</v>
      </c>
      <c r="C1160" s="140">
        <v>8.1376666666666662</v>
      </c>
      <c r="D1160" s="140">
        <v>8.1376666666666662</v>
      </c>
      <c r="E1160" s="140"/>
    </row>
    <row r="1161" spans="1:5" x14ac:dyDescent="0.3">
      <c r="A1161" s="140">
        <v>19.317</v>
      </c>
      <c r="B1161" s="140">
        <v>15.1</v>
      </c>
      <c r="C1161" s="140">
        <v>8.1280999999999999</v>
      </c>
      <c r="D1161" s="140">
        <v>8.1280999999999999</v>
      </c>
      <c r="E1161" s="140"/>
    </row>
    <row r="1162" spans="1:5" x14ac:dyDescent="0.3">
      <c r="A1162" s="140">
        <v>19.332999999999998</v>
      </c>
      <c r="B1162" s="140">
        <v>15.090999999999999</v>
      </c>
      <c r="C1162" s="140">
        <v>8.1145666666666667</v>
      </c>
      <c r="D1162" s="140">
        <v>8.1145666666666667</v>
      </c>
      <c r="E1162" s="140"/>
    </row>
    <row r="1163" spans="1:5" x14ac:dyDescent="0.3">
      <c r="A1163" s="140">
        <v>19.350000000000001</v>
      </c>
      <c r="B1163" s="140">
        <v>15.077999999999999</v>
      </c>
      <c r="C1163" s="140">
        <v>8.1120000000000001</v>
      </c>
      <c r="D1163" s="140">
        <v>8.1120000000000001</v>
      </c>
      <c r="E1163" s="140"/>
    </row>
    <row r="1164" spans="1:5" x14ac:dyDescent="0.3">
      <c r="A1164" s="140">
        <v>19.367000000000001</v>
      </c>
      <c r="B1164" s="140">
        <v>15.05</v>
      </c>
      <c r="C1164" s="140">
        <v>8.0874333333333333</v>
      </c>
      <c r="D1164" s="140">
        <v>8.0874333333333333</v>
      </c>
      <c r="E1164" s="140"/>
    </row>
    <row r="1165" spans="1:5" x14ac:dyDescent="0.3">
      <c r="A1165" s="140">
        <v>19.382999999999999</v>
      </c>
      <c r="B1165" s="140">
        <v>15.053000000000001</v>
      </c>
      <c r="C1165" s="140">
        <v>8.0688999999999993</v>
      </c>
      <c r="D1165" s="140">
        <v>8.0688999999999993</v>
      </c>
      <c r="E1165" s="140"/>
    </row>
    <row r="1166" spans="1:5" x14ac:dyDescent="0.3">
      <c r="A1166" s="140">
        <v>19.399999999999999</v>
      </c>
      <c r="B1166" s="140">
        <v>15.045999999999999</v>
      </c>
      <c r="C1166" s="140">
        <v>8.0633333333333326</v>
      </c>
      <c r="D1166" s="140">
        <v>8.0633333333333326</v>
      </c>
      <c r="E1166" s="140"/>
    </row>
    <row r="1167" spans="1:5" x14ac:dyDescent="0.3">
      <c r="A1167" s="140">
        <v>19.417000000000002</v>
      </c>
      <c r="B1167" s="140">
        <v>15.039</v>
      </c>
      <c r="C1167" s="140">
        <v>8.0597666666666665</v>
      </c>
      <c r="D1167" s="140">
        <v>8.0597666666666665</v>
      </c>
      <c r="E1167" s="140"/>
    </row>
    <row r="1168" spans="1:5" x14ac:dyDescent="0.3">
      <c r="A1168" s="140">
        <v>19.433</v>
      </c>
      <c r="B1168" s="140">
        <v>15.026999999999999</v>
      </c>
      <c r="C1168" s="140">
        <v>8.0462333333333333</v>
      </c>
      <c r="D1168" s="140">
        <v>8.0462333333333333</v>
      </c>
      <c r="E1168" s="140"/>
    </row>
    <row r="1169" spans="1:5" x14ac:dyDescent="0.3">
      <c r="A1169" s="140">
        <v>19.45</v>
      </c>
      <c r="B1169" s="140">
        <v>15.019</v>
      </c>
      <c r="C1169" s="140">
        <v>8.0296666666666674</v>
      </c>
      <c r="D1169" s="140">
        <v>8.0296666666666674</v>
      </c>
      <c r="E1169" s="140"/>
    </row>
    <row r="1170" spans="1:5" x14ac:dyDescent="0.3">
      <c r="A1170" s="140">
        <v>19.466999999999999</v>
      </c>
      <c r="B1170" s="140">
        <v>15.016999999999999</v>
      </c>
      <c r="C1170" s="140">
        <v>8.0251000000000001</v>
      </c>
      <c r="D1170" s="140">
        <v>8.0251000000000001</v>
      </c>
      <c r="E1170" s="140"/>
    </row>
    <row r="1171" spans="1:5" x14ac:dyDescent="0.3">
      <c r="A1171" s="140">
        <v>19.483000000000001</v>
      </c>
      <c r="B1171" s="140">
        <v>15.005000000000001</v>
      </c>
      <c r="C1171" s="140">
        <v>8.0065666666666662</v>
      </c>
      <c r="D1171" s="140">
        <v>8.0065666666666662</v>
      </c>
      <c r="E1171" s="140"/>
    </row>
    <row r="1172" spans="1:5" x14ac:dyDescent="0.3">
      <c r="A1172" s="140">
        <v>19.5</v>
      </c>
      <c r="B1172" s="140">
        <v>14.994999999999999</v>
      </c>
      <c r="C1172" s="140">
        <v>8.0039999999999996</v>
      </c>
      <c r="D1172" s="140">
        <v>8.0039999999999996</v>
      </c>
      <c r="E1172" s="140"/>
    </row>
    <row r="1173" spans="1:5" x14ac:dyDescent="0.3">
      <c r="A1173" s="140">
        <v>19.516999999999999</v>
      </c>
      <c r="B1173" s="140">
        <v>14.965999999999999</v>
      </c>
      <c r="C1173" s="140">
        <v>7.9704333333333341</v>
      </c>
      <c r="D1173" s="140">
        <v>7.9704333333333341</v>
      </c>
      <c r="E1173" s="140"/>
    </row>
    <row r="1174" spans="1:5" x14ac:dyDescent="0.3">
      <c r="A1174" s="140">
        <v>19.533000000000001</v>
      </c>
      <c r="B1174" s="140">
        <v>14.968</v>
      </c>
      <c r="C1174" s="140">
        <v>7.9579000000000004</v>
      </c>
      <c r="D1174" s="140">
        <v>7.9579000000000004</v>
      </c>
      <c r="E1174" s="140"/>
    </row>
    <row r="1175" spans="1:5" x14ac:dyDescent="0.3">
      <c r="A1175" s="140">
        <v>19.55</v>
      </c>
      <c r="B1175" s="140">
        <v>14.97</v>
      </c>
      <c r="C1175" s="140">
        <v>7.9553333333333338</v>
      </c>
      <c r="D1175" s="140">
        <v>7.9553333333333338</v>
      </c>
      <c r="E1175" s="140"/>
    </row>
    <row r="1176" spans="1:5" x14ac:dyDescent="0.3">
      <c r="A1176" s="140">
        <v>19.567</v>
      </c>
      <c r="B1176" s="140">
        <v>14.948</v>
      </c>
      <c r="C1176" s="140">
        <v>7.9397666666666664</v>
      </c>
      <c r="D1176" s="140">
        <v>7.9397666666666664</v>
      </c>
      <c r="E1176" s="140"/>
    </row>
    <row r="1177" spans="1:5" x14ac:dyDescent="0.3">
      <c r="A1177" s="140">
        <v>19.582999999999998</v>
      </c>
      <c r="B1177" s="140">
        <v>14.929</v>
      </c>
      <c r="C1177" s="140">
        <v>7.9272333333333336</v>
      </c>
      <c r="D1177" s="140">
        <v>7.9272333333333336</v>
      </c>
      <c r="E1177" s="140"/>
    </row>
    <row r="1178" spans="1:5" x14ac:dyDescent="0.3">
      <c r="A1178" s="140">
        <v>19.600000000000001</v>
      </c>
      <c r="B1178" s="140">
        <v>14.932</v>
      </c>
      <c r="C1178" s="140">
        <v>7.9256666666666664</v>
      </c>
      <c r="D1178" s="140">
        <v>7.9256666666666664</v>
      </c>
      <c r="E1178" s="140"/>
    </row>
    <row r="1179" spans="1:5" x14ac:dyDescent="0.3">
      <c r="A1179" s="140">
        <v>19.617000000000001</v>
      </c>
      <c r="B1179" s="140">
        <v>14.935</v>
      </c>
      <c r="C1179" s="140">
        <v>7.9081000000000001</v>
      </c>
      <c r="D1179" s="140">
        <v>7.9081000000000001</v>
      </c>
      <c r="E1179" s="140"/>
    </row>
    <row r="1180" spans="1:5" x14ac:dyDescent="0.3">
      <c r="A1180" s="140">
        <v>19.632999999999999</v>
      </c>
      <c r="B1180" s="140">
        <v>14.919</v>
      </c>
      <c r="C1180" s="140">
        <v>7.8905666666666665</v>
      </c>
      <c r="D1180" s="140">
        <v>7.8905666666666665</v>
      </c>
      <c r="E1180" s="140"/>
    </row>
    <row r="1181" spans="1:5" x14ac:dyDescent="0.3">
      <c r="A1181" s="140">
        <v>19.649999999999999</v>
      </c>
      <c r="B1181" s="140">
        <v>14.914999999999999</v>
      </c>
      <c r="C1181" s="140">
        <v>7.8839999999999995</v>
      </c>
      <c r="D1181" s="140">
        <v>7.8839999999999995</v>
      </c>
      <c r="E1181" s="140"/>
    </row>
    <row r="1182" spans="1:5" x14ac:dyDescent="0.3">
      <c r="A1182" s="140">
        <v>19.667000000000002</v>
      </c>
      <c r="B1182" s="140">
        <v>14.885999999999999</v>
      </c>
      <c r="C1182" s="140">
        <v>7.8734333333333328</v>
      </c>
      <c r="D1182" s="140">
        <v>7.8734333333333328</v>
      </c>
      <c r="E1182" s="140"/>
    </row>
    <row r="1183" spans="1:5" x14ac:dyDescent="0.3">
      <c r="A1183" s="140">
        <v>19.683</v>
      </c>
      <c r="B1183" s="140">
        <v>14.888999999999999</v>
      </c>
      <c r="C1183" s="140">
        <v>7.8609000000000009</v>
      </c>
      <c r="D1183" s="140">
        <v>7.8609000000000009</v>
      </c>
      <c r="E1183" s="140"/>
    </row>
    <row r="1184" spans="1:5" x14ac:dyDescent="0.3">
      <c r="A1184" s="140">
        <v>19.7</v>
      </c>
      <c r="B1184" s="140">
        <v>14.891</v>
      </c>
      <c r="C1184" s="140">
        <v>7.8503333333333334</v>
      </c>
      <c r="D1184" s="140">
        <v>7.8503333333333334</v>
      </c>
      <c r="E1184" s="140"/>
    </row>
    <row r="1185" spans="1:5" x14ac:dyDescent="0.3">
      <c r="A1185" s="140">
        <v>19.716999999999999</v>
      </c>
      <c r="B1185" s="140">
        <v>14.87</v>
      </c>
      <c r="C1185" s="140">
        <v>7.829766666666667</v>
      </c>
      <c r="D1185" s="140">
        <v>7.829766666666667</v>
      </c>
      <c r="E1185" s="140"/>
    </row>
    <row r="1186" spans="1:5" x14ac:dyDescent="0.3">
      <c r="A1186" s="140">
        <v>19.733000000000001</v>
      </c>
      <c r="B1186" s="140">
        <v>14.856999999999999</v>
      </c>
      <c r="C1186" s="140">
        <v>7.8222333333333331</v>
      </c>
      <c r="D1186" s="140">
        <v>7.8222333333333331</v>
      </c>
      <c r="E1186" s="140"/>
    </row>
    <row r="1187" spans="1:5" x14ac:dyDescent="0.3">
      <c r="A1187" s="140">
        <v>19.75</v>
      </c>
      <c r="B1187" s="140">
        <v>14.848000000000001</v>
      </c>
      <c r="C1187" s="140">
        <v>7.8246666666666664</v>
      </c>
      <c r="D1187" s="140">
        <v>7.8246666666666664</v>
      </c>
      <c r="E1187" s="140"/>
    </row>
    <row r="1188" spans="1:5" x14ac:dyDescent="0.3">
      <c r="A1188" s="140">
        <v>19.766999999999999</v>
      </c>
      <c r="B1188" s="140">
        <v>14.849</v>
      </c>
      <c r="C1188" s="140">
        <v>7.8071000000000002</v>
      </c>
      <c r="D1188" s="140">
        <v>7.8071000000000002</v>
      </c>
      <c r="E1188" s="140"/>
    </row>
    <row r="1189" spans="1:5" x14ac:dyDescent="0.3">
      <c r="A1189" s="140">
        <v>19.783000000000001</v>
      </c>
      <c r="B1189" s="140">
        <v>14.84</v>
      </c>
      <c r="C1189" s="140">
        <v>7.7875666666666667</v>
      </c>
      <c r="D1189" s="140">
        <v>7.7875666666666667</v>
      </c>
      <c r="E1189" s="140"/>
    </row>
    <row r="1190" spans="1:5" x14ac:dyDescent="0.3">
      <c r="A1190" s="140">
        <v>19.8</v>
      </c>
      <c r="B1190" s="140">
        <v>14.837999999999999</v>
      </c>
      <c r="C1190" s="140">
        <v>7.7869999999999999</v>
      </c>
      <c r="D1190" s="140">
        <v>7.7869999999999999</v>
      </c>
      <c r="E1190" s="140"/>
    </row>
    <row r="1191" spans="1:5" x14ac:dyDescent="0.3">
      <c r="A1191" s="140">
        <v>19.817</v>
      </c>
      <c r="B1191" s="140">
        <v>14.811</v>
      </c>
      <c r="C1191" s="140">
        <v>7.7654333333333332</v>
      </c>
      <c r="D1191" s="140">
        <v>7.7654333333333332</v>
      </c>
      <c r="E1191" s="140"/>
    </row>
    <row r="1192" spans="1:5" x14ac:dyDescent="0.3">
      <c r="A1192" s="140">
        <v>19.832999999999998</v>
      </c>
      <c r="B1192" s="140">
        <v>14.801</v>
      </c>
      <c r="C1192" s="140">
        <v>7.7549000000000001</v>
      </c>
      <c r="D1192" s="140">
        <v>7.7549000000000001</v>
      </c>
      <c r="E1192" s="140"/>
    </row>
    <row r="1193" spans="1:5" x14ac:dyDescent="0.3">
      <c r="A1193" s="140">
        <v>19.850000000000001</v>
      </c>
      <c r="B1193" s="140">
        <v>14.807</v>
      </c>
      <c r="C1193" s="140">
        <v>7.7533333333333339</v>
      </c>
      <c r="D1193" s="140">
        <v>7.7533333333333339</v>
      </c>
      <c r="E1193" s="140"/>
    </row>
    <row r="1194" spans="1:5" x14ac:dyDescent="0.3">
      <c r="A1194" s="140">
        <v>19.867000000000001</v>
      </c>
      <c r="B1194" s="140">
        <v>14.789</v>
      </c>
      <c r="C1194" s="140">
        <v>7.7277666666666658</v>
      </c>
      <c r="D1194" s="140">
        <v>7.7277666666666658</v>
      </c>
      <c r="E1194" s="140"/>
    </row>
    <row r="1195" spans="1:5" x14ac:dyDescent="0.3">
      <c r="A1195" s="140">
        <v>19.882999999999999</v>
      </c>
      <c r="B1195" s="140">
        <v>14.779</v>
      </c>
      <c r="C1195" s="140">
        <v>7.7162333333333333</v>
      </c>
      <c r="D1195" s="140">
        <v>7.7162333333333333</v>
      </c>
      <c r="E1195" s="140"/>
    </row>
    <row r="1196" spans="1:5" x14ac:dyDescent="0.3">
      <c r="A1196" s="140">
        <v>19.899999999999999</v>
      </c>
      <c r="B1196" s="140">
        <v>14.766999999999999</v>
      </c>
      <c r="C1196" s="140">
        <v>7.7086666666666668</v>
      </c>
      <c r="D1196" s="140">
        <v>7.7086666666666668</v>
      </c>
      <c r="E1196" s="140"/>
    </row>
    <row r="1197" spans="1:5" x14ac:dyDescent="0.3">
      <c r="A1197" s="140">
        <v>19.917000000000002</v>
      </c>
      <c r="B1197" s="140">
        <v>14.766999999999999</v>
      </c>
      <c r="C1197" s="140">
        <v>7.6871</v>
      </c>
      <c r="D1197" s="140">
        <v>7.6871</v>
      </c>
      <c r="E1197" s="140"/>
    </row>
    <row r="1198" spans="1:5" x14ac:dyDescent="0.3">
      <c r="A1198" s="140">
        <v>19.933</v>
      </c>
      <c r="B1198" s="140">
        <v>14.765000000000001</v>
      </c>
      <c r="C1198" s="140">
        <v>7.6775666666666664</v>
      </c>
      <c r="D1198" s="140">
        <v>7.6775666666666664</v>
      </c>
      <c r="E1198" s="140"/>
    </row>
    <row r="1199" spans="1:5" x14ac:dyDescent="0.3">
      <c r="A1199" s="140">
        <v>19.95</v>
      </c>
      <c r="B1199" s="140">
        <v>14.769</v>
      </c>
      <c r="C1199" s="140">
        <v>7.69</v>
      </c>
      <c r="D1199" s="140">
        <v>7.69</v>
      </c>
      <c r="E1199" s="140"/>
    </row>
    <row r="1200" spans="1:5" x14ac:dyDescent="0.3">
      <c r="A1200" s="140">
        <v>19.966999999999999</v>
      </c>
      <c r="B1200" s="140">
        <v>14.754</v>
      </c>
      <c r="C1200" s="140">
        <v>7.666433333333333</v>
      </c>
      <c r="D1200" s="140">
        <v>7.666433333333333</v>
      </c>
      <c r="E1200" s="140"/>
    </row>
    <row r="1201" spans="1:5" x14ac:dyDescent="0.3">
      <c r="A1201" s="140">
        <v>19.983000000000001</v>
      </c>
      <c r="B1201" s="140">
        <v>14.736000000000001</v>
      </c>
      <c r="C1201" s="140">
        <v>7.6608999999999998</v>
      </c>
      <c r="D1201" s="140">
        <v>7.6608999999999998</v>
      </c>
      <c r="E1201" s="140"/>
    </row>
    <row r="1202" spans="1:5" x14ac:dyDescent="0.3">
      <c r="A1202" s="140">
        <v>20</v>
      </c>
      <c r="B1202" s="140">
        <v>14.726000000000001</v>
      </c>
      <c r="C1202" s="140">
        <v>7.660333333333333</v>
      </c>
      <c r="D1202" s="140">
        <v>7.660333333333333</v>
      </c>
      <c r="E1202" s="140"/>
    </row>
    <row r="1203" spans="1:5" x14ac:dyDescent="0.3">
      <c r="A1203" s="140">
        <v>20.016999999999999</v>
      </c>
      <c r="B1203" s="140">
        <v>14.726000000000001</v>
      </c>
      <c r="C1203" s="140">
        <v>7.6347666666666667</v>
      </c>
      <c r="D1203" s="140">
        <v>7.6347666666666667</v>
      </c>
      <c r="E1203" s="140"/>
    </row>
    <row r="1204" spans="1:5" x14ac:dyDescent="0.3">
      <c r="A1204" s="140">
        <v>20.033000000000001</v>
      </c>
      <c r="B1204" s="140">
        <v>14.71</v>
      </c>
      <c r="C1204" s="140">
        <v>7.6212333333333326</v>
      </c>
      <c r="D1204" s="140">
        <v>7.6212333333333326</v>
      </c>
      <c r="E1204" s="140"/>
    </row>
    <row r="1205" spans="1:5" x14ac:dyDescent="0.3">
      <c r="A1205" s="140">
        <v>20.05</v>
      </c>
      <c r="B1205" s="140">
        <v>14.706</v>
      </c>
      <c r="C1205" s="140">
        <v>7.6146666666666674</v>
      </c>
      <c r="D1205" s="140">
        <v>7.6146666666666674</v>
      </c>
      <c r="E1205" s="140"/>
    </row>
    <row r="1206" spans="1:5" x14ac:dyDescent="0.3">
      <c r="A1206" s="140">
        <v>20.067</v>
      </c>
      <c r="B1206" s="140">
        <v>14.670999999999999</v>
      </c>
      <c r="C1206" s="140">
        <v>7.5930999999999997</v>
      </c>
      <c r="D1206" s="140">
        <v>7.5930999999999997</v>
      </c>
      <c r="E1206" s="140"/>
    </row>
    <row r="1207" spans="1:5" x14ac:dyDescent="0.3">
      <c r="A1207" s="140">
        <v>20.082999999999998</v>
      </c>
      <c r="B1207" s="140">
        <v>14.677</v>
      </c>
      <c r="C1207" s="140">
        <v>7.583566666666667</v>
      </c>
      <c r="D1207" s="140">
        <v>7.583566666666667</v>
      </c>
      <c r="E1207" s="140"/>
    </row>
    <row r="1208" spans="1:5" x14ac:dyDescent="0.3">
      <c r="A1208" s="140">
        <v>20.100000000000001</v>
      </c>
      <c r="B1208" s="140">
        <v>14.667</v>
      </c>
      <c r="C1208" s="140">
        <v>7.577</v>
      </c>
      <c r="D1208" s="140">
        <v>7.577</v>
      </c>
      <c r="E1208" s="140"/>
    </row>
    <row r="1209" spans="1:5" x14ac:dyDescent="0.3">
      <c r="A1209" s="140">
        <v>20.117000000000001</v>
      </c>
      <c r="B1209" s="140">
        <v>14.653</v>
      </c>
      <c r="C1209" s="140">
        <v>7.5514333333333337</v>
      </c>
      <c r="D1209" s="140">
        <v>7.5514333333333337</v>
      </c>
      <c r="E1209" s="140"/>
    </row>
    <row r="1210" spans="1:5" x14ac:dyDescent="0.3">
      <c r="A1210" s="140">
        <v>20.132999999999999</v>
      </c>
      <c r="B1210" s="140">
        <v>14.637</v>
      </c>
      <c r="C1210" s="140">
        <v>7.5449000000000002</v>
      </c>
      <c r="D1210" s="140">
        <v>7.5449000000000002</v>
      </c>
      <c r="E1210" s="140"/>
    </row>
    <row r="1211" spans="1:5" x14ac:dyDescent="0.3">
      <c r="A1211" s="140">
        <v>20.149999999999999</v>
      </c>
      <c r="B1211" s="140">
        <v>14.616</v>
      </c>
      <c r="C1211" s="140">
        <v>7.5323333333333329</v>
      </c>
      <c r="D1211" s="140">
        <v>7.5323333333333329</v>
      </c>
      <c r="E1211" s="140"/>
    </row>
    <row r="1212" spans="1:5" x14ac:dyDescent="0.3">
      <c r="A1212" s="140">
        <v>20.167000000000002</v>
      </c>
      <c r="B1212" s="140">
        <v>14.606999999999999</v>
      </c>
      <c r="C1212" s="140">
        <v>7.5087666666666664</v>
      </c>
      <c r="D1212" s="140">
        <v>7.5087666666666664</v>
      </c>
      <c r="E1212" s="140"/>
    </row>
    <row r="1213" spans="1:5" x14ac:dyDescent="0.3">
      <c r="A1213" s="140">
        <v>20.183</v>
      </c>
      <c r="B1213" s="140">
        <v>14.602</v>
      </c>
      <c r="C1213" s="140">
        <v>7.4882333333333326</v>
      </c>
      <c r="D1213" s="140">
        <v>7.4882333333333326</v>
      </c>
      <c r="E1213" s="140"/>
    </row>
    <row r="1214" spans="1:5" x14ac:dyDescent="0.3">
      <c r="A1214" s="140">
        <v>20.2</v>
      </c>
      <c r="B1214" s="140">
        <v>14.592000000000001</v>
      </c>
      <c r="C1214" s="140">
        <v>7.4806666666666661</v>
      </c>
      <c r="D1214" s="140">
        <v>7.4806666666666661</v>
      </c>
      <c r="E1214" s="140"/>
    </row>
    <row r="1215" spans="1:5" x14ac:dyDescent="0.3">
      <c r="A1215" s="140">
        <v>20.216999999999999</v>
      </c>
      <c r="B1215" s="140">
        <v>14.574</v>
      </c>
      <c r="C1215" s="140">
        <v>7.4801000000000002</v>
      </c>
      <c r="D1215" s="140">
        <v>7.4801000000000002</v>
      </c>
      <c r="E1215" s="140"/>
    </row>
    <row r="1216" spans="1:5" x14ac:dyDescent="0.3">
      <c r="A1216" s="140">
        <v>20.233000000000001</v>
      </c>
      <c r="B1216" s="140">
        <v>14.574</v>
      </c>
      <c r="C1216" s="140">
        <v>7.471566666666666</v>
      </c>
      <c r="D1216" s="140">
        <v>7.471566666666666</v>
      </c>
      <c r="E1216" s="140"/>
    </row>
    <row r="1217" spans="1:5" x14ac:dyDescent="0.3">
      <c r="A1217" s="140">
        <v>20.25</v>
      </c>
      <c r="B1217" s="140">
        <v>14.568</v>
      </c>
      <c r="C1217" s="140">
        <v>7.4649999999999999</v>
      </c>
      <c r="D1217" s="140">
        <v>7.4649999999999999</v>
      </c>
      <c r="E1217" s="140"/>
    </row>
    <row r="1218" spans="1:5" x14ac:dyDescent="0.3">
      <c r="A1218" s="140">
        <v>20.266999999999999</v>
      </c>
      <c r="B1218" s="140">
        <v>14.557</v>
      </c>
      <c r="C1218" s="140">
        <v>7.4454333333333338</v>
      </c>
      <c r="D1218" s="140">
        <v>7.4454333333333338</v>
      </c>
      <c r="E1218" s="140"/>
    </row>
    <row r="1219" spans="1:5" x14ac:dyDescent="0.3">
      <c r="A1219" s="140">
        <v>20.283000000000001</v>
      </c>
      <c r="B1219" s="140">
        <v>14.548</v>
      </c>
      <c r="C1219" s="140">
        <v>7.4389000000000003</v>
      </c>
      <c r="D1219" s="140">
        <v>7.4389000000000003</v>
      </c>
      <c r="E1219" s="140"/>
    </row>
    <row r="1220" spans="1:5" x14ac:dyDescent="0.3">
      <c r="A1220" s="140">
        <v>20.3</v>
      </c>
      <c r="B1220" s="140">
        <v>14.529</v>
      </c>
      <c r="C1220" s="140">
        <v>7.4273333333333333</v>
      </c>
      <c r="D1220" s="140">
        <v>7.4273333333333333</v>
      </c>
      <c r="E1220" s="140"/>
    </row>
    <row r="1221" spans="1:5" x14ac:dyDescent="0.3">
      <c r="A1221" s="140">
        <v>20.317</v>
      </c>
      <c r="B1221" s="140">
        <v>14.516</v>
      </c>
      <c r="C1221" s="140">
        <v>7.4107666666666665</v>
      </c>
      <c r="D1221" s="140">
        <v>7.4107666666666665</v>
      </c>
      <c r="E1221" s="140"/>
    </row>
    <row r="1222" spans="1:5" x14ac:dyDescent="0.3">
      <c r="A1222" s="140">
        <v>20.332999999999998</v>
      </c>
      <c r="B1222" s="140">
        <v>14.513</v>
      </c>
      <c r="C1222" s="140">
        <v>7.3942333333333332</v>
      </c>
      <c r="D1222" s="140">
        <v>7.3942333333333332</v>
      </c>
      <c r="E1222" s="140"/>
    </row>
    <row r="1223" spans="1:5" x14ac:dyDescent="0.3">
      <c r="A1223" s="140">
        <v>20.350000000000001</v>
      </c>
      <c r="B1223" s="140">
        <v>14.523</v>
      </c>
      <c r="C1223" s="140">
        <v>7.3896666666666659</v>
      </c>
      <c r="D1223" s="140">
        <v>7.3896666666666659</v>
      </c>
      <c r="E1223" s="140"/>
    </row>
    <row r="1224" spans="1:5" x14ac:dyDescent="0.3">
      <c r="A1224" s="140">
        <v>20.367000000000001</v>
      </c>
      <c r="B1224" s="140">
        <v>14.478999999999999</v>
      </c>
      <c r="C1224" s="140">
        <v>7.3690999999999995</v>
      </c>
      <c r="D1224" s="140">
        <v>7.3690999999999995</v>
      </c>
      <c r="E1224" s="140"/>
    </row>
    <row r="1225" spans="1:5" x14ac:dyDescent="0.3">
      <c r="A1225" s="140">
        <v>20.382999999999999</v>
      </c>
      <c r="B1225" s="140">
        <v>14.465</v>
      </c>
      <c r="C1225" s="140">
        <v>7.3625666666666669</v>
      </c>
      <c r="D1225" s="140">
        <v>7.3625666666666669</v>
      </c>
      <c r="E1225" s="140"/>
    </row>
    <row r="1226" spans="1:5" x14ac:dyDescent="0.3">
      <c r="A1226" s="140">
        <v>20.399999999999999</v>
      </c>
      <c r="B1226" s="140">
        <v>14.461</v>
      </c>
      <c r="C1226" s="140">
        <v>7.3490000000000002</v>
      </c>
      <c r="D1226" s="140">
        <v>7.3490000000000002</v>
      </c>
      <c r="E1226" s="140"/>
    </row>
    <row r="1227" spans="1:5" x14ac:dyDescent="0.3">
      <c r="A1227" s="140">
        <v>20.417000000000002</v>
      </c>
      <c r="B1227" s="140">
        <v>14.465999999999999</v>
      </c>
      <c r="C1227" s="140">
        <v>7.3354333333333335</v>
      </c>
      <c r="D1227" s="140">
        <v>7.3354333333333335</v>
      </c>
      <c r="E1227" s="140"/>
    </row>
    <row r="1228" spans="1:5" x14ac:dyDescent="0.3">
      <c r="A1228" s="140">
        <v>20.433</v>
      </c>
      <c r="B1228" s="140">
        <v>14.457000000000001</v>
      </c>
      <c r="C1228" s="140">
        <v>7.3239000000000001</v>
      </c>
      <c r="D1228" s="140">
        <v>7.3239000000000001</v>
      </c>
      <c r="E1228" s="140"/>
    </row>
    <row r="1229" spans="1:5" x14ac:dyDescent="0.3">
      <c r="A1229" s="140">
        <v>20.45</v>
      </c>
      <c r="B1229" s="140">
        <v>14.445</v>
      </c>
      <c r="C1229" s="140">
        <v>7.3153333333333332</v>
      </c>
      <c r="D1229" s="140">
        <v>7.3153333333333332</v>
      </c>
      <c r="E1229" s="140"/>
    </row>
    <row r="1230" spans="1:5" x14ac:dyDescent="0.3">
      <c r="A1230" s="140">
        <v>20.466999999999999</v>
      </c>
      <c r="B1230" s="140">
        <v>14.411</v>
      </c>
      <c r="C1230" s="140">
        <v>7.2907666666666664</v>
      </c>
      <c r="D1230" s="140">
        <v>7.2907666666666664</v>
      </c>
      <c r="E1230" s="140"/>
    </row>
    <row r="1231" spans="1:5" x14ac:dyDescent="0.3">
      <c r="A1231" s="140">
        <v>20.483000000000001</v>
      </c>
      <c r="B1231" s="140">
        <v>14.422000000000001</v>
      </c>
      <c r="C1231" s="140">
        <v>7.2852333333333332</v>
      </c>
      <c r="D1231" s="140">
        <v>7.2852333333333332</v>
      </c>
      <c r="E1231" s="140"/>
    </row>
    <row r="1232" spans="1:5" x14ac:dyDescent="0.3">
      <c r="A1232" s="140">
        <v>20.5</v>
      </c>
      <c r="B1232" s="140">
        <v>14.417</v>
      </c>
      <c r="C1232" s="140">
        <v>7.2706666666666662</v>
      </c>
      <c r="D1232" s="140">
        <v>7.2706666666666662</v>
      </c>
      <c r="E1232" s="140"/>
    </row>
    <row r="1233" spans="1:5" x14ac:dyDescent="0.3">
      <c r="A1233" s="140">
        <v>20.516999999999999</v>
      </c>
      <c r="B1233" s="140">
        <v>14.409000000000001</v>
      </c>
      <c r="C1233" s="140">
        <v>7.2641000000000009</v>
      </c>
      <c r="D1233" s="140">
        <v>7.2641000000000009</v>
      </c>
      <c r="E1233" s="140"/>
    </row>
    <row r="1234" spans="1:5" x14ac:dyDescent="0.3">
      <c r="A1234" s="140">
        <v>20.533000000000001</v>
      </c>
      <c r="B1234" s="140">
        <v>14.388</v>
      </c>
      <c r="C1234" s="140">
        <v>7.2485666666666662</v>
      </c>
      <c r="D1234" s="140">
        <v>7.2485666666666662</v>
      </c>
      <c r="E1234" s="140"/>
    </row>
    <row r="1235" spans="1:5" x14ac:dyDescent="0.3">
      <c r="A1235" s="140">
        <v>20.55</v>
      </c>
      <c r="B1235" s="140">
        <v>14.378</v>
      </c>
      <c r="C1235" s="140">
        <v>7.2370000000000001</v>
      </c>
      <c r="D1235" s="140">
        <v>7.2370000000000001</v>
      </c>
      <c r="E1235" s="140"/>
    </row>
    <row r="1236" spans="1:5" x14ac:dyDescent="0.3">
      <c r="A1236" s="140">
        <v>20.567</v>
      </c>
      <c r="B1236" s="140">
        <v>14.371</v>
      </c>
      <c r="C1236" s="140">
        <v>7.2244333333333337</v>
      </c>
      <c r="D1236" s="140">
        <v>7.2244333333333337</v>
      </c>
      <c r="E1236" s="140"/>
    </row>
    <row r="1237" spans="1:5" x14ac:dyDescent="0.3">
      <c r="A1237" s="140">
        <v>20.582999999999998</v>
      </c>
      <c r="B1237" s="140">
        <v>14.375</v>
      </c>
      <c r="C1237" s="140">
        <v>7.2189000000000005</v>
      </c>
      <c r="D1237" s="140">
        <v>7.2189000000000005</v>
      </c>
      <c r="E1237" s="140"/>
    </row>
    <row r="1238" spans="1:5" x14ac:dyDescent="0.3">
      <c r="A1238" s="140">
        <v>20.6</v>
      </c>
      <c r="B1238" s="140">
        <v>14.372</v>
      </c>
      <c r="C1238" s="140">
        <v>7.2143333333333333</v>
      </c>
      <c r="D1238" s="140">
        <v>7.2143333333333333</v>
      </c>
      <c r="E1238" s="140"/>
    </row>
    <row r="1239" spans="1:5" x14ac:dyDescent="0.3">
      <c r="A1239" s="140">
        <v>20.617000000000001</v>
      </c>
      <c r="B1239" s="140">
        <v>14.339</v>
      </c>
      <c r="C1239" s="140">
        <v>7.1947666666666663</v>
      </c>
      <c r="D1239" s="140">
        <v>7.1947666666666663</v>
      </c>
      <c r="E1239" s="140"/>
    </row>
    <row r="1240" spans="1:5" x14ac:dyDescent="0.3">
      <c r="A1240" s="140">
        <v>20.632999999999999</v>
      </c>
      <c r="B1240" s="140">
        <v>14.32</v>
      </c>
      <c r="C1240" s="140">
        <v>7.1732333333333331</v>
      </c>
      <c r="D1240" s="140">
        <v>7.1732333333333331</v>
      </c>
      <c r="E1240" s="140"/>
    </row>
    <row r="1241" spans="1:5" x14ac:dyDescent="0.3">
      <c r="A1241" s="140">
        <v>20.65</v>
      </c>
      <c r="B1241" s="140">
        <v>14.318</v>
      </c>
      <c r="C1241" s="140">
        <v>7.1616666666666662</v>
      </c>
      <c r="D1241" s="140">
        <v>7.1616666666666662</v>
      </c>
      <c r="E1241" s="140"/>
    </row>
    <row r="1242" spans="1:5" x14ac:dyDescent="0.3">
      <c r="A1242" s="140">
        <v>20.667000000000002</v>
      </c>
      <c r="B1242" s="140">
        <v>14.319000000000001</v>
      </c>
      <c r="C1242" s="140">
        <v>7.1480999999999995</v>
      </c>
      <c r="D1242" s="140">
        <v>7.1480999999999995</v>
      </c>
      <c r="E1242" s="140"/>
    </row>
    <row r="1243" spans="1:5" x14ac:dyDescent="0.3">
      <c r="A1243" s="140">
        <v>20.683</v>
      </c>
      <c r="B1243" s="140">
        <v>14.311</v>
      </c>
      <c r="C1243" s="140">
        <v>7.1415666666666668</v>
      </c>
      <c r="D1243" s="140">
        <v>7.1415666666666668</v>
      </c>
      <c r="E1243" s="140"/>
    </row>
    <row r="1244" spans="1:5" x14ac:dyDescent="0.3">
      <c r="A1244" s="140">
        <v>20.7</v>
      </c>
      <c r="B1244" s="140">
        <v>14.301</v>
      </c>
      <c r="C1244" s="140">
        <v>7.1359999999999992</v>
      </c>
      <c r="D1244" s="140">
        <v>7.1359999999999992</v>
      </c>
      <c r="E1244" s="140"/>
    </row>
    <row r="1245" spans="1:5" x14ac:dyDescent="0.3">
      <c r="A1245" s="140">
        <v>20.716999999999999</v>
      </c>
      <c r="B1245" s="140">
        <v>14.269</v>
      </c>
      <c r="C1245" s="140">
        <v>7.1104333333333338</v>
      </c>
      <c r="D1245" s="140">
        <v>7.1104333333333338</v>
      </c>
      <c r="E1245" s="140"/>
    </row>
    <row r="1246" spans="1:5" x14ac:dyDescent="0.3">
      <c r="A1246" s="140">
        <v>20.733000000000001</v>
      </c>
      <c r="B1246" s="140">
        <v>14.272</v>
      </c>
      <c r="C1246" s="140">
        <v>7.1089000000000002</v>
      </c>
      <c r="D1246" s="140">
        <v>7.1089000000000002</v>
      </c>
      <c r="E1246" s="140"/>
    </row>
    <row r="1247" spans="1:5" x14ac:dyDescent="0.3">
      <c r="A1247" s="140">
        <v>20.75</v>
      </c>
      <c r="B1247" s="140">
        <v>14.273</v>
      </c>
      <c r="C1247" s="140">
        <v>7.0983333333333336</v>
      </c>
      <c r="D1247" s="140">
        <v>7.0983333333333336</v>
      </c>
      <c r="E1247" s="140"/>
    </row>
    <row r="1248" spans="1:5" x14ac:dyDescent="0.3">
      <c r="A1248" s="140">
        <v>20.766999999999999</v>
      </c>
      <c r="B1248" s="140">
        <v>14.266999999999999</v>
      </c>
      <c r="C1248" s="140">
        <v>7.0867666666666667</v>
      </c>
      <c r="D1248" s="140">
        <v>7.0867666666666667</v>
      </c>
      <c r="E1248" s="140"/>
    </row>
    <row r="1249" spans="1:5" x14ac:dyDescent="0.3">
      <c r="A1249" s="140">
        <v>20.783000000000001</v>
      </c>
      <c r="B1249" s="140">
        <v>14.244999999999999</v>
      </c>
      <c r="C1249" s="140">
        <v>7.0702333333333334</v>
      </c>
      <c r="D1249" s="140">
        <v>7.0702333333333334</v>
      </c>
      <c r="E1249" s="140"/>
    </row>
    <row r="1250" spans="1:5" x14ac:dyDescent="0.3">
      <c r="A1250" s="140">
        <v>20.8</v>
      </c>
      <c r="B1250" s="140">
        <v>14.234</v>
      </c>
      <c r="C1250" s="140">
        <v>7.0646666666666667</v>
      </c>
      <c r="D1250" s="140">
        <v>7.0646666666666667</v>
      </c>
      <c r="E1250" s="140"/>
    </row>
    <row r="1251" spans="1:5" x14ac:dyDescent="0.3">
      <c r="A1251" s="140">
        <v>20.817</v>
      </c>
      <c r="B1251" s="140">
        <v>14.218</v>
      </c>
      <c r="C1251" s="140">
        <v>7.0411000000000001</v>
      </c>
      <c r="D1251" s="140">
        <v>7.0411000000000001</v>
      </c>
      <c r="E1251" s="140"/>
    </row>
    <row r="1252" spans="1:5" x14ac:dyDescent="0.3">
      <c r="A1252" s="140">
        <v>20.832999999999998</v>
      </c>
      <c r="B1252" s="140">
        <v>14.215</v>
      </c>
      <c r="C1252" s="140">
        <v>7.0265666666666666</v>
      </c>
      <c r="D1252" s="140">
        <v>7.0265666666666666</v>
      </c>
      <c r="E1252" s="140"/>
    </row>
    <row r="1253" spans="1:5" x14ac:dyDescent="0.3">
      <c r="A1253" s="140">
        <v>20.85</v>
      </c>
      <c r="B1253" s="140">
        <v>14.218</v>
      </c>
      <c r="C1253" s="140">
        <v>7.02</v>
      </c>
      <c r="D1253" s="140">
        <v>7.02</v>
      </c>
      <c r="E1253" s="140"/>
    </row>
    <row r="1254" spans="1:5" x14ac:dyDescent="0.3">
      <c r="A1254" s="140">
        <v>20.867000000000001</v>
      </c>
      <c r="B1254" s="140">
        <v>14.185</v>
      </c>
      <c r="C1254" s="140">
        <v>7.0064333333333328</v>
      </c>
      <c r="D1254" s="140">
        <v>7.0064333333333328</v>
      </c>
      <c r="E1254" s="140"/>
    </row>
    <row r="1255" spans="1:5" x14ac:dyDescent="0.3">
      <c r="A1255" s="140">
        <v>20.882999999999999</v>
      </c>
      <c r="B1255" s="140">
        <v>14.163</v>
      </c>
      <c r="C1255" s="140">
        <v>6.9839000000000002</v>
      </c>
      <c r="D1255" s="140">
        <v>6.9839000000000002</v>
      </c>
      <c r="E1255" s="140"/>
    </row>
    <row r="1256" spans="1:5" x14ac:dyDescent="0.3">
      <c r="A1256" s="140">
        <v>20.9</v>
      </c>
      <c r="B1256" s="140">
        <v>14.163</v>
      </c>
      <c r="C1256" s="140">
        <v>6.9783333333333335</v>
      </c>
      <c r="D1256" s="140">
        <v>6.9783333333333335</v>
      </c>
      <c r="E1256" s="140"/>
    </row>
    <row r="1257" spans="1:5" x14ac:dyDescent="0.3">
      <c r="A1257" s="140">
        <v>20.917000000000002</v>
      </c>
      <c r="B1257" s="140">
        <v>14.166</v>
      </c>
      <c r="C1257" s="140">
        <v>6.962766666666667</v>
      </c>
      <c r="D1257" s="140">
        <v>6.962766666666667</v>
      </c>
      <c r="E1257" s="140"/>
    </row>
    <row r="1258" spans="1:5" x14ac:dyDescent="0.3">
      <c r="A1258" s="140">
        <v>20.933</v>
      </c>
      <c r="B1258" s="140">
        <v>14.157999999999999</v>
      </c>
      <c r="C1258" s="140">
        <v>6.9592333333333336</v>
      </c>
      <c r="D1258" s="140">
        <v>6.9592333333333336</v>
      </c>
      <c r="E1258" s="140"/>
    </row>
    <row r="1259" spans="1:5" x14ac:dyDescent="0.3">
      <c r="A1259" s="140">
        <v>20.95</v>
      </c>
      <c r="B1259" s="140">
        <v>14.151</v>
      </c>
      <c r="C1259" s="140">
        <v>6.9416666666666664</v>
      </c>
      <c r="D1259" s="140">
        <v>6.9416666666666664</v>
      </c>
      <c r="E1259" s="140"/>
    </row>
    <row r="1260" spans="1:5" x14ac:dyDescent="0.3">
      <c r="A1260" s="140">
        <v>20.966999999999999</v>
      </c>
      <c r="B1260" s="140">
        <v>14.125999999999999</v>
      </c>
      <c r="C1260" s="140">
        <v>6.9330999999999996</v>
      </c>
      <c r="D1260" s="140">
        <v>6.9330999999999996</v>
      </c>
      <c r="E1260" s="140"/>
    </row>
    <row r="1261" spans="1:5" x14ac:dyDescent="0.3">
      <c r="A1261" s="140">
        <v>20.983000000000001</v>
      </c>
      <c r="B1261" s="140">
        <v>14.131</v>
      </c>
      <c r="C1261" s="140">
        <v>6.9255666666666666</v>
      </c>
      <c r="D1261" s="140">
        <v>6.9255666666666666</v>
      </c>
      <c r="E1261" s="140"/>
    </row>
    <row r="1262" spans="1:5" x14ac:dyDescent="0.3">
      <c r="A1262" s="140">
        <v>21</v>
      </c>
      <c r="B1262" s="140">
        <v>14.13</v>
      </c>
      <c r="C1262" s="140">
        <v>6.923</v>
      </c>
      <c r="D1262" s="140">
        <v>6.923</v>
      </c>
      <c r="E1262" s="140"/>
    </row>
    <row r="1263" spans="1:5" x14ac:dyDescent="0.3">
      <c r="A1263" s="140">
        <v>21.016999999999999</v>
      </c>
      <c r="B1263" s="140">
        <v>14.117000000000001</v>
      </c>
      <c r="C1263" s="140">
        <v>6.9044333333333334</v>
      </c>
      <c r="D1263" s="140">
        <v>6.9044333333333334</v>
      </c>
      <c r="E1263" s="140"/>
    </row>
    <row r="1264" spans="1:5" x14ac:dyDescent="0.3">
      <c r="A1264" s="140">
        <v>21.033000000000001</v>
      </c>
      <c r="B1264" s="140">
        <v>14.090999999999999</v>
      </c>
      <c r="C1264" s="140">
        <v>6.8818999999999999</v>
      </c>
      <c r="D1264" s="140">
        <v>6.8818999999999999</v>
      </c>
      <c r="E1264" s="140"/>
    </row>
    <row r="1265" spans="1:5" x14ac:dyDescent="0.3">
      <c r="A1265" s="140">
        <v>21.05</v>
      </c>
      <c r="B1265" s="140">
        <v>14.065</v>
      </c>
      <c r="C1265" s="140">
        <v>6.8783333333333339</v>
      </c>
      <c r="D1265" s="140">
        <v>6.8783333333333339</v>
      </c>
      <c r="E1265" s="140"/>
    </row>
    <row r="1266" spans="1:5" x14ac:dyDescent="0.3">
      <c r="A1266" s="140">
        <v>21.067</v>
      </c>
      <c r="B1266" s="140">
        <v>14.065</v>
      </c>
      <c r="C1266" s="140">
        <v>6.8507666666666669</v>
      </c>
      <c r="D1266" s="140">
        <v>6.8507666666666669</v>
      </c>
      <c r="E1266" s="140"/>
    </row>
    <row r="1267" spans="1:5" x14ac:dyDescent="0.3">
      <c r="A1267" s="140">
        <v>21.082999999999998</v>
      </c>
      <c r="B1267" s="140">
        <v>14.054</v>
      </c>
      <c r="C1267" s="140">
        <v>6.8352333333333339</v>
      </c>
      <c r="D1267" s="140">
        <v>6.8352333333333339</v>
      </c>
      <c r="E1267" s="140"/>
    </row>
    <row r="1268" spans="1:5" x14ac:dyDescent="0.3">
      <c r="A1268" s="140">
        <v>21.1</v>
      </c>
      <c r="B1268" s="140">
        <v>14.055999999999999</v>
      </c>
      <c r="C1268" s="140">
        <v>6.8296666666666672</v>
      </c>
      <c r="D1268" s="140">
        <v>6.8296666666666672</v>
      </c>
      <c r="E1268" s="140"/>
    </row>
    <row r="1269" spans="1:5" x14ac:dyDescent="0.3">
      <c r="A1269" s="140">
        <v>21.117000000000001</v>
      </c>
      <c r="B1269" s="140">
        <v>14.026999999999999</v>
      </c>
      <c r="C1269" s="140">
        <v>6.8051000000000004</v>
      </c>
      <c r="D1269" s="140">
        <v>6.8051000000000004</v>
      </c>
      <c r="E1269" s="140"/>
    </row>
    <row r="1270" spans="1:5" x14ac:dyDescent="0.3">
      <c r="A1270" s="140">
        <v>21.132999999999999</v>
      </c>
      <c r="B1270" s="140">
        <v>14.021000000000001</v>
      </c>
      <c r="C1270" s="140">
        <v>6.7985666666666669</v>
      </c>
      <c r="D1270" s="140">
        <v>6.7985666666666669</v>
      </c>
      <c r="E1270" s="140"/>
    </row>
    <row r="1271" spans="1:5" x14ac:dyDescent="0.3">
      <c r="A1271" s="140">
        <v>21.15</v>
      </c>
      <c r="B1271" s="140">
        <v>14.013</v>
      </c>
      <c r="C1271" s="140">
        <v>6.7960000000000003</v>
      </c>
      <c r="D1271" s="140">
        <v>6.7960000000000003</v>
      </c>
      <c r="E1271" s="140"/>
    </row>
    <row r="1272" spans="1:5" x14ac:dyDescent="0.3">
      <c r="A1272" s="140">
        <v>21.167000000000002</v>
      </c>
      <c r="B1272" s="140">
        <v>14.015000000000001</v>
      </c>
      <c r="C1272" s="140">
        <v>6.7714333333333334</v>
      </c>
      <c r="D1272" s="140">
        <v>6.7714333333333334</v>
      </c>
      <c r="E1272" s="140"/>
    </row>
    <row r="1273" spans="1:5" x14ac:dyDescent="0.3">
      <c r="A1273" s="140">
        <v>21.183</v>
      </c>
      <c r="B1273" s="140">
        <v>14.010999999999999</v>
      </c>
      <c r="C1273" s="140">
        <v>6.7599</v>
      </c>
      <c r="D1273" s="140">
        <v>6.7599</v>
      </c>
      <c r="E1273" s="140"/>
    </row>
    <row r="1274" spans="1:5" x14ac:dyDescent="0.3">
      <c r="A1274" s="140">
        <v>21.2</v>
      </c>
      <c r="B1274" s="140">
        <v>14.004</v>
      </c>
      <c r="C1274" s="140">
        <v>6.7623333333333333</v>
      </c>
      <c r="D1274" s="140">
        <v>6.7623333333333333</v>
      </c>
      <c r="E1274" s="140"/>
    </row>
    <row r="1275" spans="1:5" x14ac:dyDescent="0.3">
      <c r="A1275" s="140">
        <v>21.216999999999999</v>
      </c>
      <c r="B1275" s="140">
        <v>13.976000000000001</v>
      </c>
      <c r="C1275" s="140">
        <v>6.7477666666666671</v>
      </c>
      <c r="D1275" s="140">
        <v>6.7477666666666671</v>
      </c>
      <c r="E1275" s="140"/>
    </row>
    <row r="1276" spans="1:5" x14ac:dyDescent="0.3">
      <c r="A1276" s="140">
        <v>21.233000000000001</v>
      </c>
      <c r="B1276" s="140">
        <v>13.965999999999999</v>
      </c>
      <c r="C1276" s="140">
        <v>6.7342333333333331</v>
      </c>
      <c r="D1276" s="140">
        <v>6.7342333333333331</v>
      </c>
      <c r="E1276" s="140"/>
    </row>
    <row r="1277" spans="1:5" x14ac:dyDescent="0.3">
      <c r="A1277" s="140">
        <v>21.25</v>
      </c>
      <c r="B1277" s="140">
        <v>13.965</v>
      </c>
      <c r="C1277" s="140">
        <v>6.7256666666666671</v>
      </c>
      <c r="D1277" s="140">
        <v>6.7256666666666671</v>
      </c>
      <c r="E1277" s="140"/>
    </row>
    <row r="1278" spans="1:5" x14ac:dyDescent="0.3">
      <c r="A1278" s="140">
        <v>21.266999999999999</v>
      </c>
      <c r="B1278" s="140">
        <v>13.957000000000001</v>
      </c>
      <c r="C1278" s="140">
        <v>6.7020999999999997</v>
      </c>
      <c r="D1278" s="140">
        <v>6.7020999999999997</v>
      </c>
      <c r="E1278" s="140"/>
    </row>
    <row r="1279" spans="1:5" x14ac:dyDescent="0.3">
      <c r="A1279" s="140">
        <v>21.283000000000001</v>
      </c>
      <c r="B1279" s="140">
        <v>13.942</v>
      </c>
      <c r="C1279" s="140">
        <v>6.6915666666666667</v>
      </c>
      <c r="D1279" s="140">
        <v>6.6915666666666667</v>
      </c>
      <c r="E1279" s="140"/>
    </row>
    <row r="1280" spans="1:5" x14ac:dyDescent="0.3">
      <c r="A1280" s="140">
        <v>21.3</v>
      </c>
      <c r="B1280" s="140">
        <v>13.922000000000001</v>
      </c>
      <c r="C1280" s="140">
        <v>6.6959999999999997</v>
      </c>
      <c r="D1280" s="140">
        <v>6.6959999999999997</v>
      </c>
      <c r="E1280" s="140"/>
    </row>
    <row r="1281" spans="1:5" x14ac:dyDescent="0.3">
      <c r="A1281" s="140">
        <v>21.317</v>
      </c>
      <c r="B1281" s="140">
        <v>13.903</v>
      </c>
      <c r="C1281" s="140">
        <v>6.6694333333333331</v>
      </c>
      <c r="D1281" s="140">
        <v>6.6694333333333331</v>
      </c>
      <c r="E1281" s="140"/>
    </row>
    <row r="1282" spans="1:5" x14ac:dyDescent="0.3">
      <c r="A1282" s="140">
        <v>21.332999999999998</v>
      </c>
      <c r="B1282" s="140">
        <v>13.9</v>
      </c>
      <c r="C1282" s="140">
        <v>6.6528999999999998</v>
      </c>
      <c r="D1282" s="140">
        <v>6.6528999999999998</v>
      </c>
      <c r="E1282" s="140"/>
    </row>
    <row r="1283" spans="1:5" x14ac:dyDescent="0.3">
      <c r="A1283" s="140">
        <v>21.35</v>
      </c>
      <c r="B1283" s="140">
        <v>13.901999999999999</v>
      </c>
      <c r="C1283" s="140">
        <v>6.6313333333333331</v>
      </c>
      <c r="D1283" s="140">
        <v>6.6313333333333331</v>
      </c>
      <c r="E1283" s="140"/>
    </row>
    <row r="1284" spans="1:5" x14ac:dyDescent="0.3">
      <c r="A1284" s="140">
        <v>21.367000000000001</v>
      </c>
      <c r="B1284" s="140">
        <v>13.888</v>
      </c>
      <c r="C1284" s="140">
        <v>6.6287666666666665</v>
      </c>
      <c r="D1284" s="140">
        <v>6.6287666666666665</v>
      </c>
      <c r="E1284" s="140"/>
    </row>
    <row r="1285" spans="1:5" x14ac:dyDescent="0.3">
      <c r="A1285" s="140">
        <v>21.382999999999999</v>
      </c>
      <c r="B1285" s="140">
        <v>13.872</v>
      </c>
      <c r="C1285" s="140">
        <v>6.6222333333333339</v>
      </c>
      <c r="D1285" s="140">
        <v>6.6222333333333339</v>
      </c>
      <c r="E1285" s="140"/>
    </row>
    <row r="1286" spans="1:5" x14ac:dyDescent="0.3">
      <c r="A1286" s="140">
        <v>21.4</v>
      </c>
      <c r="B1286" s="140">
        <v>13.859</v>
      </c>
      <c r="C1286" s="140">
        <v>6.6166666666666671</v>
      </c>
      <c r="D1286" s="140">
        <v>6.6166666666666671</v>
      </c>
      <c r="E1286" s="140"/>
    </row>
    <row r="1287" spans="1:5" x14ac:dyDescent="0.3">
      <c r="A1287" s="140">
        <v>21.417000000000002</v>
      </c>
      <c r="B1287" s="140">
        <v>13.843</v>
      </c>
      <c r="C1287" s="140">
        <v>6.5921000000000003</v>
      </c>
      <c r="D1287" s="140">
        <v>6.5921000000000003</v>
      </c>
      <c r="E1287" s="140"/>
    </row>
    <row r="1288" spans="1:5" x14ac:dyDescent="0.3">
      <c r="A1288" s="140">
        <v>21.433</v>
      </c>
      <c r="B1288" s="140">
        <v>13.849</v>
      </c>
      <c r="C1288" s="140">
        <v>6.5885666666666669</v>
      </c>
      <c r="D1288" s="140">
        <v>6.5885666666666669</v>
      </c>
      <c r="E1288" s="140"/>
    </row>
    <row r="1289" spans="1:5" x14ac:dyDescent="0.3">
      <c r="A1289" s="140">
        <v>21.45</v>
      </c>
      <c r="B1289" s="140">
        <v>13.839</v>
      </c>
      <c r="C1289" s="140">
        <v>6.5760000000000005</v>
      </c>
      <c r="D1289" s="140">
        <v>6.5760000000000005</v>
      </c>
      <c r="E1289" s="140"/>
    </row>
    <row r="1290" spans="1:5" x14ac:dyDescent="0.3">
      <c r="A1290" s="140">
        <v>21.466999999999999</v>
      </c>
      <c r="B1290" s="140">
        <v>13.823</v>
      </c>
      <c r="C1290" s="140">
        <v>6.5624333333333329</v>
      </c>
      <c r="D1290" s="140">
        <v>6.5624333333333329</v>
      </c>
      <c r="E1290" s="140"/>
    </row>
    <row r="1291" spans="1:5" x14ac:dyDescent="0.3">
      <c r="A1291" s="140">
        <v>21.483000000000001</v>
      </c>
      <c r="B1291" s="140">
        <v>13.804</v>
      </c>
      <c r="C1291" s="140">
        <v>6.5529000000000002</v>
      </c>
      <c r="D1291" s="140">
        <v>6.5529000000000002</v>
      </c>
      <c r="E1291" s="140"/>
    </row>
    <row r="1292" spans="1:5" x14ac:dyDescent="0.3">
      <c r="A1292" s="140">
        <v>21.5</v>
      </c>
      <c r="B1292" s="140">
        <v>13.792</v>
      </c>
      <c r="C1292" s="140">
        <v>6.5383333333333331</v>
      </c>
      <c r="D1292" s="140">
        <v>6.5383333333333331</v>
      </c>
      <c r="E1292" s="140"/>
    </row>
    <row r="1293" spans="1:5" x14ac:dyDescent="0.3">
      <c r="A1293" s="140">
        <v>21.516999999999999</v>
      </c>
      <c r="B1293" s="140">
        <v>13.798</v>
      </c>
      <c r="C1293" s="140">
        <v>6.5177666666666667</v>
      </c>
      <c r="D1293" s="140">
        <v>6.5177666666666667</v>
      </c>
      <c r="E1293" s="140"/>
    </row>
    <row r="1294" spans="1:5" x14ac:dyDescent="0.3">
      <c r="A1294" s="140">
        <v>21.533000000000001</v>
      </c>
      <c r="B1294" s="140">
        <v>13.79</v>
      </c>
      <c r="C1294" s="140">
        <v>6.5142333333333333</v>
      </c>
      <c r="D1294" s="140">
        <v>6.5142333333333333</v>
      </c>
      <c r="E1294" s="140"/>
    </row>
    <row r="1295" spans="1:5" x14ac:dyDescent="0.3">
      <c r="A1295" s="140">
        <v>21.55</v>
      </c>
      <c r="B1295" s="140">
        <v>13.782999999999999</v>
      </c>
      <c r="C1295" s="140">
        <v>6.504666666666667</v>
      </c>
      <c r="D1295" s="140">
        <v>6.504666666666667</v>
      </c>
      <c r="E1295" s="140"/>
    </row>
    <row r="1296" spans="1:5" x14ac:dyDescent="0.3">
      <c r="A1296" s="140">
        <v>21.567</v>
      </c>
      <c r="B1296" s="140">
        <v>13.753</v>
      </c>
      <c r="C1296" s="140">
        <v>6.4910999999999994</v>
      </c>
      <c r="D1296" s="140">
        <v>6.4910999999999994</v>
      </c>
      <c r="E1296" s="140"/>
    </row>
    <row r="1297" spans="1:5" x14ac:dyDescent="0.3">
      <c r="A1297" s="140">
        <v>21.582999999999998</v>
      </c>
      <c r="B1297" s="140">
        <v>13.753</v>
      </c>
      <c r="C1297" s="140">
        <v>6.4905666666666662</v>
      </c>
      <c r="D1297" s="140">
        <v>6.4905666666666662</v>
      </c>
      <c r="E1297" s="140"/>
    </row>
    <row r="1298" spans="1:5" x14ac:dyDescent="0.3">
      <c r="A1298" s="140">
        <v>21.6</v>
      </c>
      <c r="B1298" s="140">
        <v>13.755000000000001</v>
      </c>
      <c r="C1298" s="140">
        <v>6.4790000000000001</v>
      </c>
      <c r="D1298" s="140">
        <v>6.4790000000000001</v>
      </c>
      <c r="E1298" s="140"/>
    </row>
    <row r="1299" spans="1:5" x14ac:dyDescent="0.3">
      <c r="A1299" s="140">
        <v>21.617000000000001</v>
      </c>
      <c r="B1299" s="140">
        <v>13.756</v>
      </c>
      <c r="C1299" s="140">
        <v>6.4614333333333338</v>
      </c>
      <c r="D1299" s="140">
        <v>6.4614333333333338</v>
      </c>
      <c r="E1299" s="140"/>
    </row>
    <row r="1300" spans="1:5" x14ac:dyDescent="0.3">
      <c r="A1300" s="140">
        <v>21.632999999999999</v>
      </c>
      <c r="B1300" s="140">
        <v>13.74</v>
      </c>
      <c r="C1300" s="140">
        <v>6.4478999999999997</v>
      </c>
      <c r="D1300" s="140">
        <v>6.4478999999999997</v>
      </c>
      <c r="E1300" s="140"/>
    </row>
    <row r="1301" spans="1:5" x14ac:dyDescent="0.3">
      <c r="A1301" s="140">
        <v>21.65</v>
      </c>
      <c r="B1301" s="140">
        <v>13.727</v>
      </c>
      <c r="C1301" s="140">
        <v>6.4453333333333331</v>
      </c>
      <c r="D1301" s="140">
        <v>6.4453333333333331</v>
      </c>
      <c r="E1301" s="140"/>
    </row>
    <row r="1302" spans="1:5" x14ac:dyDescent="0.3">
      <c r="A1302" s="140">
        <v>21.667000000000002</v>
      </c>
      <c r="B1302" s="140">
        <v>13.704000000000001</v>
      </c>
      <c r="C1302" s="140">
        <v>6.4297666666666666</v>
      </c>
      <c r="D1302" s="140">
        <v>6.4297666666666666</v>
      </c>
      <c r="E1302" s="140"/>
    </row>
    <row r="1303" spans="1:5" x14ac:dyDescent="0.3">
      <c r="A1303" s="140">
        <v>21.683</v>
      </c>
      <c r="B1303" s="140">
        <v>13.701000000000001</v>
      </c>
      <c r="C1303" s="140">
        <v>6.4172333333333329</v>
      </c>
      <c r="D1303" s="140">
        <v>6.4172333333333329</v>
      </c>
      <c r="E1303" s="140"/>
    </row>
    <row r="1304" spans="1:5" x14ac:dyDescent="0.3">
      <c r="A1304" s="140">
        <v>21.7</v>
      </c>
      <c r="B1304" s="140">
        <v>13.702999999999999</v>
      </c>
      <c r="C1304" s="140">
        <v>6.4036666666666662</v>
      </c>
      <c r="D1304" s="140">
        <v>6.4036666666666662</v>
      </c>
      <c r="E1304" s="140"/>
    </row>
    <row r="1305" spans="1:5" x14ac:dyDescent="0.3">
      <c r="A1305" s="140">
        <v>21.716999999999999</v>
      </c>
      <c r="B1305" s="140">
        <v>13.682</v>
      </c>
      <c r="C1305" s="140">
        <v>6.3780999999999999</v>
      </c>
      <c r="D1305" s="140">
        <v>6.3780999999999999</v>
      </c>
      <c r="E1305" s="140"/>
    </row>
    <row r="1306" spans="1:5" x14ac:dyDescent="0.3">
      <c r="A1306" s="140">
        <v>21.733000000000001</v>
      </c>
      <c r="B1306" s="140">
        <v>13.673</v>
      </c>
      <c r="C1306" s="140">
        <v>6.3695666666666666</v>
      </c>
      <c r="D1306" s="140">
        <v>6.3695666666666666</v>
      </c>
      <c r="E1306" s="140"/>
    </row>
    <row r="1307" spans="1:5" x14ac:dyDescent="0.3">
      <c r="A1307" s="140">
        <v>21.75</v>
      </c>
      <c r="B1307" s="140">
        <v>13.656000000000001</v>
      </c>
      <c r="C1307" s="140">
        <v>6.3629999999999995</v>
      </c>
      <c r="D1307" s="140">
        <v>6.3629999999999995</v>
      </c>
      <c r="E1307" s="140"/>
    </row>
    <row r="1308" spans="1:5" x14ac:dyDescent="0.3">
      <c r="A1308" s="140">
        <v>21.766999999999999</v>
      </c>
      <c r="B1308" s="140">
        <v>13.631</v>
      </c>
      <c r="C1308" s="140">
        <v>6.3414333333333337</v>
      </c>
      <c r="D1308" s="140">
        <v>6.3414333333333337</v>
      </c>
      <c r="E1308" s="140"/>
    </row>
    <row r="1309" spans="1:5" x14ac:dyDescent="0.3">
      <c r="A1309" s="140">
        <v>21.783000000000001</v>
      </c>
      <c r="B1309" s="140">
        <v>13.64</v>
      </c>
      <c r="C1309" s="140">
        <v>6.3389000000000006</v>
      </c>
      <c r="D1309" s="140">
        <v>6.3389000000000006</v>
      </c>
      <c r="E1309" s="140"/>
    </row>
    <row r="1310" spans="1:5" x14ac:dyDescent="0.3">
      <c r="A1310" s="140">
        <v>21.8</v>
      </c>
      <c r="B1310" s="140">
        <v>13.638999999999999</v>
      </c>
      <c r="C1310" s="140">
        <v>6.3363333333333332</v>
      </c>
      <c r="D1310" s="140">
        <v>6.3363333333333332</v>
      </c>
      <c r="E1310" s="140"/>
    </row>
    <row r="1311" spans="1:5" x14ac:dyDescent="0.3">
      <c r="A1311" s="140">
        <v>21.817</v>
      </c>
      <c r="B1311" s="140">
        <v>13.638</v>
      </c>
      <c r="C1311" s="140">
        <v>6.3227666666666664</v>
      </c>
      <c r="D1311" s="140">
        <v>6.3227666666666664</v>
      </c>
      <c r="E1311" s="140"/>
    </row>
    <row r="1312" spans="1:5" x14ac:dyDescent="0.3">
      <c r="A1312" s="140">
        <v>21.832999999999998</v>
      </c>
      <c r="B1312" s="140">
        <v>13.622</v>
      </c>
      <c r="C1312" s="140">
        <v>6.3182333333333336</v>
      </c>
      <c r="D1312" s="140">
        <v>6.3182333333333336</v>
      </c>
      <c r="E1312" s="140"/>
    </row>
    <row r="1313" spans="1:5" x14ac:dyDescent="0.3">
      <c r="A1313" s="140">
        <v>21.85</v>
      </c>
      <c r="B1313" s="140">
        <v>13.603999999999999</v>
      </c>
      <c r="C1313" s="140">
        <v>6.3066666666666666</v>
      </c>
      <c r="D1313" s="140">
        <v>6.3066666666666666</v>
      </c>
      <c r="E1313" s="140"/>
    </row>
    <row r="1314" spans="1:5" x14ac:dyDescent="0.3">
      <c r="A1314" s="140">
        <v>21.867000000000001</v>
      </c>
      <c r="B1314" s="140">
        <v>13.601000000000001</v>
      </c>
      <c r="C1314" s="140">
        <v>6.2820999999999998</v>
      </c>
      <c r="D1314" s="140">
        <v>6.2820999999999998</v>
      </c>
      <c r="E1314" s="140"/>
    </row>
    <row r="1315" spans="1:5" x14ac:dyDescent="0.3">
      <c r="A1315" s="140">
        <v>21.882999999999999</v>
      </c>
      <c r="B1315" s="140">
        <v>13.593999999999999</v>
      </c>
      <c r="C1315" s="140">
        <v>6.2665666666666677</v>
      </c>
      <c r="D1315" s="140">
        <v>6.2665666666666677</v>
      </c>
      <c r="E1315" s="140"/>
    </row>
    <row r="1316" spans="1:5" x14ac:dyDescent="0.3">
      <c r="A1316" s="140">
        <v>21.9</v>
      </c>
      <c r="B1316" s="140">
        <v>13.598000000000001</v>
      </c>
      <c r="C1316" s="140">
        <v>6.2579999999999991</v>
      </c>
      <c r="D1316" s="140">
        <v>6.2579999999999991</v>
      </c>
      <c r="E1316" s="140"/>
    </row>
    <row r="1317" spans="1:5" x14ac:dyDescent="0.3">
      <c r="A1317" s="140">
        <v>21.917000000000002</v>
      </c>
      <c r="B1317" s="140">
        <v>13.566000000000001</v>
      </c>
      <c r="C1317" s="140">
        <v>6.2444333333333333</v>
      </c>
      <c r="D1317" s="140">
        <v>6.2444333333333333</v>
      </c>
      <c r="E1317" s="140"/>
    </row>
    <row r="1318" spans="1:5" x14ac:dyDescent="0.3">
      <c r="A1318" s="140">
        <v>21.933</v>
      </c>
      <c r="B1318" s="140">
        <v>13.553000000000001</v>
      </c>
      <c r="C1318" s="140">
        <v>6.2408999999999999</v>
      </c>
      <c r="D1318" s="140">
        <v>6.2408999999999999</v>
      </c>
      <c r="E1318" s="140"/>
    </row>
    <row r="1319" spans="1:5" x14ac:dyDescent="0.3">
      <c r="A1319" s="140">
        <v>21.95</v>
      </c>
      <c r="B1319" s="140">
        <v>13.551</v>
      </c>
      <c r="C1319" s="140">
        <v>6.2353333333333341</v>
      </c>
      <c r="D1319" s="140">
        <v>6.2353333333333341</v>
      </c>
      <c r="E1319" s="140"/>
    </row>
    <row r="1320" spans="1:5" x14ac:dyDescent="0.3">
      <c r="A1320" s="140">
        <v>21.966999999999999</v>
      </c>
      <c r="B1320" s="140">
        <v>13.55</v>
      </c>
      <c r="C1320" s="140">
        <v>6.2177666666666669</v>
      </c>
      <c r="D1320" s="140">
        <v>6.2177666666666669</v>
      </c>
      <c r="E1320" s="140"/>
    </row>
    <row r="1321" spans="1:5" x14ac:dyDescent="0.3">
      <c r="A1321" s="140">
        <v>21.983000000000001</v>
      </c>
      <c r="B1321" s="140">
        <v>13.542999999999999</v>
      </c>
      <c r="C1321" s="140">
        <v>6.2092333333333336</v>
      </c>
      <c r="D1321" s="140">
        <v>6.2092333333333336</v>
      </c>
      <c r="E1321" s="140"/>
    </row>
    <row r="1322" spans="1:5" x14ac:dyDescent="0.3">
      <c r="A1322" s="140">
        <v>22</v>
      </c>
      <c r="B1322" s="140">
        <v>13.531000000000001</v>
      </c>
      <c r="C1322" s="140">
        <v>6.1936666666666662</v>
      </c>
      <c r="D1322" s="140">
        <v>6.1936666666666662</v>
      </c>
      <c r="E1322" s="140"/>
    </row>
    <row r="1323" spans="1:5" x14ac:dyDescent="0.3">
      <c r="A1323" s="140">
        <v>22.016999999999999</v>
      </c>
      <c r="B1323" s="140">
        <v>13.503</v>
      </c>
      <c r="C1323" s="140">
        <v>6.1781000000000006</v>
      </c>
      <c r="D1323" s="140">
        <v>6.1781000000000006</v>
      </c>
      <c r="E1323" s="140"/>
    </row>
    <row r="1324" spans="1:5" x14ac:dyDescent="0.3">
      <c r="A1324" s="140">
        <v>22.033000000000001</v>
      </c>
      <c r="B1324" s="140">
        <v>13.494999999999999</v>
      </c>
      <c r="C1324" s="140">
        <v>6.1655666666666669</v>
      </c>
      <c r="D1324" s="140">
        <v>6.1655666666666669</v>
      </c>
      <c r="E1324" s="140"/>
    </row>
    <row r="1325" spans="1:5" x14ac:dyDescent="0.3">
      <c r="A1325" s="140">
        <v>22.05</v>
      </c>
      <c r="B1325" s="140">
        <v>13.494999999999999</v>
      </c>
      <c r="C1325" s="140">
        <v>6.1639999999999997</v>
      </c>
      <c r="D1325" s="140">
        <v>6.1639999999999997</v>
      </c>
      <c r="E1325" s="140"/>
    </row>
    <row r="1326" spans="1:5" x14ac:dyDescent="0.3">
      <c r="A1326" s="140">
        <v>22.067</v>
      </c>
      <c r="B1326" s="140">
        <v>13.494999999999999</v>
      </c>
      <c r="C1326" s="140">
        <v>6.1364333333333327</v>
      </c>
      <c r="D1326" s="140">
        <v>6.1364333333333327</v>
      </c>
      <c r="E1326" s="140"/>
    </row>
    <row r="1327" spans="1:5" x14ac:dyDescent="0.3">
      <c r="A1327" s="140">
        <v>22.082999999999998</v>
      </c>
      <c r="B1327" s="140">
        <v>13.476000000000001</v>
      </c>
      <c r="C1327" s="140">
        <v>6.1279000000000003</v>
      </c>
      <c r="D1327" s="140">
        <v>6.1279000000000003</v>
      </c>
      <c r="E1327" s="140"/>
    </row>
    <row r="1328" spans="1:5" x14ac:dyDescent="0.3">
      <c r="A1328" s="140">
        <v>22.1</v>
      </c>
      <c r="B1328" s="140">
        <v>13.475</v>
      </c>
      <c r="C1328" s="140">
        <v>6.1223333333333336</v>
      </c>
      <c r="D1328" s="140">
        <v>6.1223333333333336</v>
      </c>
      <c r="E1328" s="140"/>
    </row>
    <row r="1329" spans="1:5" x14ac:dyDescent="0.3">
      <c r="A1329" s="140">
        <v>22.117000000000001</v>
      </c>
      <c r="B1329" s="140">
        <v>13.430999999999999</v>
      </c>
      <c r="C1329" s="140">
        <v>6.0997666666666666</v>
      </c>
      <c r="D1329" s="140">
        <v>6.0997666666666666</v>
      </c>
      <c r="E1329" s="140"/>
    </row>
    <row r="1330" spans="1:5" x14ac:dyDescent="0.3">
      <c r="A1330" s="140">
        <v>22.132999999999999</v>
      </c>
      <c r="B1330" s="140">
        <v>13.429</v>
      </c>
      <c r="C1330" s="140">
        <v>6.0902333333333329</v>
      </c>
      <c r="D1330" s="140">
        <v>6.0902333333333329</v>
      </c>
      <c r="E1330" s="140"/>
    </row>
    <row r="1331" spans="1:5" x14ac:dyDescent="0.3">
      <c r="A1331" s="140">
        <v>22.15</v>
      </c>
      <c r="B1331" s="140">
        <v>13.428000000000001</v>
      </c>
      <c r="C1331" s="140">
        <v>6.0886666666666667</v>
      </c>
      <c r="D1331" s="140">
        <v>6.0886666666666667</v>
      </c>
      <c r="E1331" s="140"/>
    </row>
    <row r="1332" spans="1:5" x14ac:dyDescent="0.3">
      <c r="A1332" s="140">
        <v>22.167000000000002</v>
      </c>
      <c r="B1332" s="140">
        <v>13.438000000000001</v>
      </c>
      <c r="C1332" s="140">
        <v>6.0781000000000001</v>
      </c>
      <c r="D1332" s="140">
        <v>6.0781000000000001</v>
      </c>
      <c r="E1332" s="140"/>
    </row>
    <row r="1333" spans="1:5" x14ac:dyDescent="0.3">
      <c r="A1333" s="140">
        <v>22.183</v>
      </c>
      <c r="B1333" s="140">
        <v>13.417</v>
      </c>
      <c r="C1333" s="140">
        <v>6.0645666666666669</v>
      </c>
      <c r="D1333" s="140">
        <v>6.0645666666666669</v>
      </c>
      <c r="E1333" s="140"/>
    </row>
    <row r="1334" spans="1:5" x14ac:dyDescent="0.3">
      <c r="A1334" s="140">
        <v>22.2</v>
      </c>
      <c r="B1334" s="140">
        <v>13.404</v>
      </c>
      <c r="C1334" s="140">
        <v>6.0549999999999997</v>
      </c>
      <c r="D1334" s="140">
        <v>6.0549999999999997</v>
      </c>
      <c r="E1334" s="140"/>
    </row>
    <row r="1335" spans="1:5" x14ac:dyDescent="0.3">
      <c r="A1335" s="140">
        <v>22.216999999999999</v>
      </c>
      <c r="B1335" s="140">
        <v>13.38</v>
      </c>
      <c r="C1335" s="140">
        <v>6.0294333333333334</v>
      </c>
      <c r="D1335" s="140">
        <v>6.0294333333333334</v>
      </c>
      <c r="E1335" s="140"/>
    </row>
    <row r="1336" spans="1:5" x14ac:dyDescent="0.3">
      <c r="A1336" s="140">
        <v>22.233000000000001</v>
      </c>
      <c r="B1336" s="140">
        <v>13.377000000000001</v>
      </c>
      <c r="C1336" s="140">
        <v>6.0198999999999998</v>
      </c>
      <c r="D1336" s="140">
        <v>6.0198999999999998</v>
      </c>
      <c r="E1336" s="140"/>
    </row>
    <row r="1337" spans="1:5" x14ac:dyDescent="0.3">
      <c r="A1337" s="140">
        <v>22.25</v>
      </c>
      <c r="B1337" s="140">
        <v>13.382999999999999</v>
      </c>
      <c r="C1337" s="140">
        <v>6.0183333333333326</v>
      </c>
      <c r="D1337" s="140">
        <v>6.0183333333333326</v>
      </c>
      <c r="E1337" s="140"/>
    </row>
    <row r="1338" spans="1:5" x14ac:dyDescent="0.3">
      <c r="A1338" s="140">
        <v>22.266999999999999</v>
      </c>
      <c r="B1338" s="140">
        <v>13.368</v>
      </c>
      <c r="C1338" s="140">
        <v>6.0017666666666667</v>
      </c>
      <c r="D1338" s="140">
        <v>6.0017666666666667</v>
      </c>
      <c r="E1338" s="140"/>
    </row>
    <row r="1339" spans="1:5" x14ac:dyDescent="0.3">
      <c r="A1339" s="140">
        <v>22.283000000000001</v>
      </c>
      <c r="B1339" s="140">
        <v>13.356999999999999</v>
      </c>
      <c r="C1339" s="140">
        <v>5.9942333333333337</v>
      </c>
      <c r="D1339" s="140">
        <v>5.9942333333333337</v>
      </c>
      <c r="E1339" s="140"/>
    </row>
    <row r="1340" spans="1:5" x14ac:dyDescent="0.3">
      <c r="A1340" s="140">
        <v>22.3</v>
      </c>
      <c r="B1340" s="140">
        <v>13.351000000000001</v>
      </c>
      <c r="C1340" s="140">
        <v>5.9916666666666663</v>
      </c>
      <c r="D1340" s="140">
        <v>5.9916666666666663</v>
      </c>
      <c r="E1340" s="140"/>
    </row>
    <row r="1341" spans="1:5" x14ac:dyDescent="0.3">
      <c r="A1341" s="140">
        <v>22.317</v>
      </c>
      <c r="B1341" s="140">
        <v>13.337</v>
      </c>
      <c r="C1341" s="140">
        <v>5.9790999999999999</v>
      </c>
      <c r="D1341" s="140">
        <v>5.9790999999999999</v>
      </c>
      <c r="E1341" s="140"/>
    </row>
    <row r="1342" spans="1:5" x14ac:dyDescent="0.3">
      <c r="A1342" s="140">
        <v>22.332999999999998</v>
      </c>
      <c r="B1342" s="140">
        <v>13.339</v>
      </c>
      <c r="C1342" s="140">
        <v>5.9605666666666668</v>
      </c>
      <c r="D1342" s="140">
        <v>5.9605666666666668</v>
      </c>
      <c r="E1342" s="140"/>
    </row>
    <row r="1343" spans="1:5" x14ac:dyDescent="0.3">
      <c r="A1343" s="140">
        <v>22.35</v>
      </c>
      <c r="B1343" s="140">
        <v>13.337999999999999</v>
      </c>
      <c r="C1343" s="140">
        <v>5.9539999999999997</v>
      </c>
      <c r="D1343" s="140">
        <v>5.9539999999999997</v>
      </c>
      <c r="E1343" s="140"/>
    </row>
    <row r="1344" spans="1:5" x14ac:dyDescent="0.3">
      <c r="A1344" s="140">
        <v>22.367000000000001</v>
      </c>
      <c r="B1344" s="140">
        <v>13.327999999999999</v>
      </c>
      <c r="C1344" s="140">
        <v>5.9384333333333332</v>
      </c>
      <c r="D1344" s="140">
        <v>5.9384333333333332</v>
      </c>
      <c r="E1344" s="140"/>
    </row>
    <row r="1345" spans="1:5" x14ac:dyDescent="0.3">
      <c r="A1345" s="140">
        <v>22.382999999999999</v>
      </c>
      <c r="B1345" s="140">
        <v>13.302</v>
      </c>
      <c r="C1345" s="140">
        <v>5.9219000000000008</v>
      </c>
      <c r="D1345" s="140">
        <v>5.9219000000000008</v>
      </c>
      <c r="E1345" s="140"/>
    </row>
    <row r="1346" spans="1:5" x14ac:dyDescent="0.3">
      <c r="A1346" s="140">
        <v>22.4</v>
      </c>
      <c r="B1346" s="140">
        <v>13.291</v>
      </c>
      <c r="C1346" s="140">
        <v>5.9123333333333328</v>
      </c>
      <c r="D1346" s="140">
        <v>5.9123333333333328</v>
      </c>
      <c r="E1346" s="140"/>
    </row>
    <row r="1347" spans="1:5" x14ac:dyDescent="0.3">
      <c r="A1347" s="140">
        <v>22.417000000000002</v>
      </c>
      <c r="B1347" s="140">
        <v>13.285</v>
      </c>
      <c r="C1347" s="140">
        <v>5.8997666666666664</v>
      </c>
      <c r="D1347" s="140">
        <v>5.8997666666666664</v>
      </c>
      <c r="E1347" s="140"/>
    </row>
    <row r="1348" spans="1:5" x14ac:dyDescent="0.3">
      <c r="A1348" s="140">
        <v>22.433</v>
      </c>
      <c r="B1348" s="140">
        <v>13.279</v>
      </c>
      <c r="C1348" s="140">
        <v>5.8842333333333325</v>
      </c>
      <c r="D1348" s="140">
        <v>5.8842333333333325</v>
      </c>
      <c r="E1348" s="140"/>
    </row>
    <row r="1349" spans="1:5" x14ac:dyDescent="0.3">
      <c r="A1349" s="140">
        <v>22.45</v>
      </c>
      <c r="B1349" s="140">
        <v>13.275</v>
      </c>
      <c r="C1349" s="140">
        <v>5.8786666666666658</v>
      </c>
      <c r="D1349" s="140">
        <v>5.8786666666666658</v>
      </c>
      <c r="E1349" s="140"/>
    </row>
    <row r="1350" spans="1:5" x14ac:dyDescent="0.3">
      <c r="A1350" s="140">
        <v>22.466999999999999</v>
      </c>
      <c r="B1350" s="140">
        <v>13.263</v>
      </c>
      <c r="C1350" s="140">
        <v>5.8581000000000003</v>
      </c>
      <c r="D1350" s="140">
        <v>5.8581000000000003</v>
      </c>
      <c r="E1350" s="140"/>
    </row>
    <row r="1351" spans="1:5" x14ac:dyDescent="0.3">
      <c r="A1351" s="140">
        <v>22.483000000000001</v>
      </c>
      <c r="B1351" s="140">
        <v>13.241</v>
      </c>
      <c r="C1351" s="140">
        <v>5.8435666666666668</v>
      </c>
      <c r="D1351" s="140">
        <v>5.8435666666666668</v>
      </c>
      <c r="E1351" s="140"/>
    </row>
    <row r="1352" spans="1:5" x14ac:dyDescent="0.3">
      <c r="A1352" s="140">
        <v>22.5</v>
      </c>
      <c r="B1352" s="140">
        <v>13.228999999999999</v>
      </c>
      <c r="C1352" s="140">
        <v>5.83</v>
      </c>
      <c r="D1352" s="140">
        <v>5.83</v>
      </c>
      <c r="E1352" s="140"/>
    </row>
    <row r="1353" spans="1:5" x14ac:dyDescent="0.3">
      <c r="A1353" s="140">
        <v>22.516999999999999</v>
      </c>
      <c r="B1353" s="140">
        <v>13.225</v>
      </c>
      <c r="C1353" s="140">
        <v>5.8164333333333333</v>
      </c>
      <c r="D1353" s="140">
        <v>5.8164333333333333</v>
      </c>
      <c r="E1353" s="140"/>
    </row>
    <row r="1354" spans="1:5" x14ac:dyDescent="0.3">
      <c r="A1354" s="140">
        <v>22.533000000000001</v>
      </c>
      <c r="B1354" s="140">
        <v>13.224</v>
      </c>
      <c r="C1354" s="140">
        <v>5.8029000000000002</v>
      </c>
      <c r="D1354" s="140">
        <v>5.8029000000000002</v>
      </c>
      <c r="E1354" s="140"/>
    </row>
    <row r="1355" spans="1:5" x14ac:dyDescent="0.3">
      <c r="A1355" s="140">
        <v>22.55</v>
      </c>
      <c r="B1355" s="140">
        <v>13.218</v>
      </c>
      <c r="C1355" s="140">
        <v>5.7963333333333331</v>
      </c>
      <c r="D1355" s="140">
        <v>5.7963333333333331</v>
      </c>
      <c r="E1355" s="140"/>
    </row>
    <row r="1356" spans="1:5" x14ac:dyDescent="0.3">
      <c r="A1356" s="140">
        <v>22.567</v>
      </c>
      <c r="B1356" s="140">
        <v>13.215</v>
      </c>
      <c r="C1356" s="140">
        <v>5.7867666666666668</v>
      </c>
      <c r="D1356" s="140">
        <v>5.7867666666666668</v>
      </c>
      <c r="E1356" s="140"/>
    </row>
    <row r="1357" spans="1:5" x14ac:dyDescent="0.3">
      <c r="A1357" s="140">
        <v>22.582999999999998</v>
      </c>
      <c r="B1357" s="140">
        <v>13.199</v>
      </c>
      <c r="C1357" s="140">
        <v>5.7802333333333333</v>
      </c>
      <c r="D1357" s="140">
        <v>5.7802333333333333</v>
      </c>
      <c r="E1357" s="140"/>
    </row>
    <row r="1358" spans="1:5" x14ac:dyDescent="0.3">
      <c r="A1358" s="140">
        <v>22.6</v>
      </c>
      <c r="B1358" s="140">
        <v>13.183</v>
      </c>
      <c r="C1358" s="140">
        <v>5.7666666666666657</v>
      </c>
      <c r="D1358" s="140">
        <v>5.7666666666666657</v>
      </c>
      <c r="E1358" s="140"/>
    </row>
    <row r="1359" spans="1:5" x14ac:dyDescent="0.3">
      <c r="A1359" s="140">
        <v>22.617000000000001</v>
      </c>
      <c r="B1359" s="140">
        <v>13.192</v>
      </c>
      <c r="C1359" s="140">
        <v>5.7530999999999999</v>
      </c>
      <c r="D1359" s="140">
        <v>5.7530999999999999</v>
      </c>
      <c r="E1359" s="140"/>
    </row>
    <row r="1360" spans="1:5" x14ac:dyDescent="0.3">
      <c r="A1360" s="140">
        <v>22.632999999999999</v>
      </c>
      <c r="B1360" s="140">
        <v>13.183999999999999</v>
      </c>
      <c r="C1360" s="140">
        <v>5.7425666666666668</v>
      </c>
      <c r="D1360" s="140">
        <v>5.7425666666666668</v>
      </c>
      <c r="E1360" s="140"/>
    </row>
    <row r="1361" spans="1:5" x14ac:dyDescent="0.3">
      <c r="A1361" s="140">
        <v>22.65</v>
      </c>
      <c r="B1361" s="140">
        <v>13.173</v>
      </c>
      <c r="C1361" s="140">
        <v>5.7329999999999997</v>
      </c>
      <c r="D1361" s="140">
        <v>5.7329999999999997</v>
      </c>
      <c r="E1361" s="140"/>
    </row>
    <row r="1362" spans="1:5" x14ac:dyDescent="0.3">
      <c r="A1362" s="140">
        <v>22.667000000000002</v>
      </c>
      <c r="B1362" s="140">
        <v>13.148</v>
      </c>
      <c r="C1362" s="140">
        <v>5.7114333333333338</v>
      </c>
      <c r="D1362" s="140">
        <v>5.7114333333333338</v>
      </c>
      <c r="E1362" s="140"/>
    </row>
    <row r="1363" spans="1:5" x14ac:dyDescent="0.3">
      <c r="A1363" s="140">
        <v>22.683</v>
      </c>
      <c r="B1363" s="140">
        <v>13.125999999999999</v>
      </c>
      <c r="C1363" s="140">
        <v>5.6939000000000002</v>
      </c>
      <c r="D1363" s="140">
        <v>5.6939000000000002</v>
      </c>
      <c r="E1363" s="140"/>
    </row>
    <row r="1364" spans="1:5" x14ac:dyDescent="0.3">
      <c r="A1364" s="140">
        <v>22.7</v>
      </c>
      <c r="B1364" s="140">
        <v>13.115</v>
      </c>
      <c r="C1364" s="140">
        <v>5.6873333333333331</v>
      </c>
      <c r="D1364" s="140">
        <v>5.6873333333333331</v>
      </c>
      <c r="E1364" s="140"/>
    </row>
    <row r="1365" spans="1:5" x14ac:dyDescent="0.3">
      <c r="A1365" s="140">
        <v>22.716999999999999</v>
      </c>
      <c r="B1365" s="140">
        <v>13.127000000000001</v>
      </c>
      <c r="C1365" s="140">
        <v>5.6837666666666671</v>
      </c>
      <c r="D1365" s="140">
        <v>5.6837666666666671</v>
      </c>
      <c r="E1365" s="140"/>
    </row>
    <row r="1366" spans="1:5" x14ac:dyDescent="0.3">
      <c r="A1366" s="140">
        <v>22.733000000000001</v>
      </c>
      <c r="B1366" s="140">
        <v>13.122</v>
      </c>
      <c r="C1366" s="140">
        <v>5.6642333333333337</v>
      </c>
      <c r="D1366" s="140">
        <v>5.6642333333333337</v>
      </c>
      <c r="E1366" s="140"/>
    </row>
    <row r="1367" spans="1:5" x14ac:dyDescent="0.3">
      <c r="A1367" s="140">
        <v>22.75</v>
      </c>
      <c r="B1367" s="140">
        <v>13.113</v>
      </c>
      <c r="C1367" s="140">
        <v>5.6496666666666666</v>
      </c>
      <c r="D1367" s="140">
        <v>5.6496666666666666</v>
      </c>
      <c r="E1367" s="140"/>
    </row>
    <row r="1368" spans="1:5" x14ac:dyDescent="0.3">
      <c r="A1368" s="140">
        <v>22.766999999999999</v>
      </c>
      <c r="B1368" s="140">
        <v>13.102</v>
      </c>
      <c r="C1368" s="140">
        <v>5.6451000000000002</v>
      </c>
      <c r="D1368" s="140">
        <v>5.6451000000000002</v>
      </c>
      <c r="E1368" s="140"/>
    </row>
    <row r="1369" spans="1:5" x14ac:dyDescent="0.3">
      <c r="A1369" s="140">
        <v>22.783000000000001</v>
      </c>
      <c r="B1369" s="140">
        <v>13.084</v>
      </c>
      <c r="C1369" s="140">
        <v>5.6335666666666668</v>
      </c>
      <c r="D1369" s="140">
        <v>5.6335666666666668</v>
      </c>
      <c r="E1369" s="140"/>
    </row>
    <row r="1370" spans="1:5" x14ac:dyDescent="0.3">
      <c r="A1370" s="140">
        <v>22.8</v>
      </c>
      <c r="B1370" s="140">
        <v>13.081</v>
      </c>
      <c r="C1370" s="140">
        <v>5.6349999999999998</v>
      </c>
      <c r="D1370" s="140">
        <v>5.6349999999999998</v>
      </c>
      <c r="E1370" s="140"/>
    </row>
    <row r="1371" spans="1:5" x14ac:dyDescent="0.3">
      <c r="A1371" s="140">
        <v>22.817</v>
      </c>
      <c r="B1371" s="140">
        <v>13.09</v>
      </c>
      <c r="C1371" s="140">
        <v>5.6154333333333328</v>
      </c>
      <c r="D1371" s="140">
        <v>5.6154333333333328</v>
      </c>
      <c r="E1371" s="140"/>
    </row>
    <row r="1372" spans="1:5" x14ac:dyDescent="0.3">
      <c r="A1372" s="140">
        <v>22.832999999999998</v>
      </c>
      <c r="B1372" s="140">
        <v>13.084</v>
      </c>
      <c r="C1372" s="140">
        <v>5.6099000000000006</v>
      </c>
      <c r="D1372" s="140">
        <v>5.6099000000000006</v>
      </c>
      <c r="E1372" s="140"/>
    </row>
    <row r="1373" spans="1:5" x14ac:dyDescent="0.3">
      <c r="A1373" s="140">
        <v>22.85</v>
      </c>
      <c r="B1373" s="140">
        <v>13.074999999999999</v>
      </c>
      <c r="C1373" s="140">
        <v>5.6003333333333334</v>
      </c>
      <c r="D1373" s="140">
        <v>5.6003333333333334</v>
      </c>
      <c r="E1373" s="140"/>
    </row>
    <row r="1374" spans="1:5" x14ac:dyDescent="0.3">
      <c r="A1374" s="140">
        <v>22.867000000000001</v>
      </c>
      <c r="B1374" s="140">
        <v>13.057</v>
      </c>
      <c r="C1374" s="140">
        <v>5.579766666666667</v>
      </c>
      <c r="D1374" s="140">
        <v>5.579766666666667</v>
      </c>
      <c r="E1374" s="140"/>
    </row>
    <row r="1375" spans="1:5" x14ac:dyDescent="0.3">
      <c r="A1375" s="140">
        <v>22.882999999999999</v>
      </c>
      <c r="B1375" s="140">
        <v>13.041</v>
      </c>
      <c r="C1375" s="140">
        <v>5.5712333333333328</v>
      </c>
      <c r="D1375" s="140">
        <v>5.5712333333333328</v>
      </c>
      <c r="E1375" s="140"/>
    </row>
    <row r="1376" spans="1:5" x14ac:dyDescent="0.3">
      <c r="A1376" s="140">
        <v>22.9</v>
      </c>
      <c r="B1376" s="140">
        <v>13.029</v>
      </c>
      <c r="C1376" s="140">
        <v>5.5636666666666663</v>
      </c>
      <c r="D1376" s="140">
        <v>5.5636666666666663</v>
      </c>
      <c r="E1376" s="140"/>
    </row>
    <row r="1377" spans="1:5" x14ac:dyDescent="0.3">
      <c r="A1377" s="140">
        <v>22.917000000000002</v>
      </c>
      <c r="B1377" s="140">
        <v>13.045999999999999</v>
      </c>
      <c r="C1377" s="140">
        <v>5.5431000000000008</v>
      </c>
      <c r="D1377" s="140">
        <v>5.5431000000000008</v>
      </c>
      <c r="E1377" s="140"/>
    </row>
    <row r="1378" spans="1:5" x14ac:dyDescent="0.3">
      <c r="A1378" s="140">
        <v>22.933</v>
      </c>
      <c r="B1378" s="140">
        <v>13.042</v>
      </c>
      <c r="C1378" s="140">
        <v>5.5375666666666667</v>
      </c>
      <c r="D1378" s="140">
        <v>5.5375666666666667</v>
      </c>
      <c r="E1378" s="140"/>
    </row>
    <row r="1379" spans="1:5" x14ac:dyDescent="0.3">
      <c r="A1379" s="140">
        <v>22.95</v>
      </c>
      <c r="B1379" s="140">
        <v>13.034000000000001</v>
      </c>
      <c r="C1379" s="140">
        <v>5.5329999999999995</v>
      </c>
      <c r="D1379" s="140">
        <v>5.5329999999999995</v>
      </c>
      <c r="E1379" s="140"/>
    </row>
    <row r="1380" spans="1:5" x14ac:dyDescent="0.3">
      <c r="A1380" s="140">
        <v>22.966999999999999</v>
      </c>
      <c r="B1380" s="140">
        <v>13.01</v>
      </c>
      <c r="C1380" s="140">
        <v>5.5184333333333333</v>
      </c>
      <c r="D1380" s="140">
        <v>5.5184333333333333</v>
      </c>
      <c r="E1380" s="140"/>
    </row>
    <row r="1381" spans="1:5" x14ac:dyDescent="0.3">
      <c r="A1381" s="140">
        <v>22.983000000000001</v>
      </c>
      <c r="B1381" s="140">
        <v>12.988</v>
      </c>
      <c r="C1381" s="140">
        <v>5.5089000000000006</v>
      </c>
      <c r="D1381" s="140">
        <v>5.5089000000000006</v>
      </c>
      <c r="E1381" s="140"/>
    </row>
    <row r="1382" spans="1:5" x14ac:dyDescent="0.3">
      <c r="A1382" s="140">
        <v>23</v>
      </c>
      <c r="B1382" s="140">
        <v>12.98</v>
      </c>
      <c r="C1382" s="140">
        <v>5.4953333333333338</v>
      </c>
      <c r="D1382" s="140">
        <v>5.4953333333333338</v>
      </c>
      <c r="E1382" s="140"/>
    </row>
    <row r="1383" spans="1:5" x14ac:dyDescent="0.3">
      <c r="A1383" s="140">
        <v>23.016999999999999</v>
      </c>
      <c r="B1383" s="140">
        <v>12.972</v>
      </c>
      <c r="C1383" s="140">
        <v>5.478766666666667</v>
      </c>
      <c r="D1383" s="140">
        <v>5.478766666666667</v>
      </c>
      <c r="E1383" s="140"/>
    </row>
    <row r="1384" spans="1:5" x14ac:dyDescent="0.3">
      <c r="A1384" s="140">
        <v>23.033000000000001</v>
      </c>
      <c r="B1384" s="140">
        <v>12.968</v>
      </c>
      <c r="C1384" s="140">
        <v>5.4672333333333327</v>
      </c>
      <c r="D1384" s="140">
        <v>5.4672333333333327</v>
      </c>
      <c r="E1384" s="140"/>
    </row>
    <row r="1385" spans="1:5" x14ac:dyDescent="0.3">
      <c r="A1385" s="140">
        <v>23.05</v>
      </c>
      <c r="B1385" s="140">
        <v>12.959</v>
      </c>
      <c r="C1385" s="140">
        <v>5.4576666666666664</v>
      </c>
      <c r="D1385" s="140">
        <v>5.4576666666666664</v>
      </c>
      <c r="E1385" s="140"/>
    </row>
    <row r="1386" spans="1:5" x14ac:dyDescent="0.3">
      <c r="A1386" s="140">
        <v>23.067</v>
      </c>
      <c r="B1386" s="140">
        <v>12.93</v>
      </c>
      <c r="C1386" s="140">
        <v>5.4281000000000006</v>
      </c>
      <c r="D1386" s="140">
        <v>5.4281000000000006</v>
      </c>
      <c r="E1386" s="140"/>
    </row>
    <row r="1387" spans="1:5" x14ac:dyDescent="0.3">
      <c r="A1387" s="140">
        <v>23.082999999999998</v>
      </c>
      <c r="B1387" s="140">
        <v>12.914999999999999</v>
      </c>
      <c r="C1387" s="140">
        <v>5.4215666666666671</v>
      </c>
      <c r="D1387" s="140">
        <v>5.4215666666666671</v>
      </c>
      <c r="E1387" s="140"/>
    </row>
    <row r="1388" spans="1:5" x14ac:dyDescent="0.3">
      <c r="A1388" s="140">
        <v>23.1</v>
      </c>
      <c r="B1388" s="140">
        <v>12.912000000000001</v>
      </c>
      <c r="C1388" s="140">
        <v>5.4169999999999998</v>
      </c>
      <c r="D1388" s="140">
        <v>5.4169999999999998</v>
      </c>
      <c r="E1388" s="140"/>
    </row>
    <row r="1389" spans="1:5" x14ac:dyDescent="0.3">
      <c r="A1389" s="140">
        <v>23.117000000000001</v>
      </c>
      <c r="B1389" s="140">
        <v>12.91</v>
      </c>
      <c r="C1389" s="140">
        <v>5.4034333333333322</v>
      </c>
      <c r="D1389" s="140">
        <v>5.4034333333333322</v>
      </c>
      <c r="E1389" s="140"/>
    </row>
    <row r="1390" spans="1:5" x14ac:dyDescent="0.3">
      <c r="A1390" s="140">
        <v>23.132999999999999</v>
      </c>
      <c r="B1390" s="140">
        <v>12.906000000000001</v>
      </c>
      <c r="C1390" s="140">
        <v>5.3969000000000005</v>
      </c>
      <c r="D1390" s="140">
        <v>5.3969000000000005</v>
      </c>
      <c r="E1390" s="140"/>
    </row>
    <row r="1391" spans="1:5" x14ac:dyDescent="0.3">
      <c r="A1391" s="140">
        <v>23.15</v>
      </c>
      <c r="B1391" s="140">
        <v>12.896000000000001</v>
      </c>
      <c r="C1391" s="140">
        <v>5.3833333333333329</v>
      </c>
      <c r="D1391" s="140">
        <v>5.3833333333333329</v>
      </c>
      <c r="E1391" s="140"/>
    </row>
    <row r="1392" spans="1:5" x14ac:dyDescent="0.3">
      <c r="A1392" s="140">
        <v>23.167000000000002</v>
      </c>
      <c r="B1392" s="140">
        <v>12.864000000000001</v>
      </c>
      <c r="C1392" s="140">
        <v>5.3687666666666667</v>
      </c>
      <c r="D1392" s="140">
        <v>5.3687666666666667</v>
      </c>
      <c r="E1392" s="140"/>
    </row>
    <row r="1393" spans="1:5" x14ac:dyDescent="0.3">
      <c r="A1393" s="140">
        <v>23.183</v>
      </c>
      <c r="B1393" s="140">
        <v>12.842000000000001</v>
      </c>
      <c r="C1393" s="140">
        <v>5.3592333333333331</v>
      </c>
      <c r="D1393" s="140">
        <v>5.3592333333333331</v>
      </c>
      <c r="E1393" s="140"/>
    </row>
    <row r="1394" spans="1:5" x14ac:dyDescent="0.3">
      <c r="A1394" s="140">
        <v>23.2</v>
      </c>
      <c r="B1394" s="140">
        <v>12.837999999999999</v>
      </c>
      <c r="C1394" s="140">
        <v>5.3486666666666665</v>
      </c>
      <c r="D1394" s="140">
        <v>5.3486666666666665</v>
      </c>
      <c r="E1394" s="140"/>
    </row>
    <row r="1395" spans="1:5" x14ac:dyDescent="0.3">
      <c r="A1395" s="140">
        <v>23.216999999999999</v>
      </c>
      <c r="B1395" s="140">
        <v>12.837999999999999</v>
      </c>
      <c r="C1395" s="140">
        <v>5.3360999999999992</v>
      </c>
      <c r="D1395" s="140">
        <v>5.3360999999999992</v>
      </c>
      <c r="E1395" s="140"/>
    </row>
    <row r="1396" spans="1:5" x14ac:dyDescent="0.3">
      <c r="A1396" s="140">
        <v>23.233000000000001</v>
      </c>
      <c r="B1396" s="140">
        <v>12.84</v>
      </c>
      <c r="C1396" s="140">
        <v>5.3315666666666663</v>
      </c>
      <c r="D1396" s="140">
        <v>5.3315666666666663</v>
      </c>
      <c r="E1396" s="140"/>
    </row>
    <row r="1397" spans="1:5" x14ac:dyDescent="0.3">
      <c r="A1397" s="140">
        <v>23.25</v>
      </c>
      <c r="B1397" s="140">
        <v>12.839</v>
      </c>
      <c r="C1397" s="140">
        <v>5.3369999999999997</v>
      </c>
      <c r="D1397" s="140">
        <v>5.3369999999999997</v>
      </c>
      <c r="E1397" s="140"/>
    </row>
    <row r="1398" spans="1:5" x14ac:dyDescent="0.3">
      <c r="A1398" s="140">
        <v>23.266999999999999</v>
      </c>
      <c r="B1398" s="140">
        <v>12.808</v>
      </c>
      <c r="C1398" s="140">
        <v>5.3144333333333336</v>
      </c>
      <c r="D1398" s="140">
        <v>5.3144333333333336</v>
      </c>
      <c r="E1398" s="140"/>
    </row>
    <row r="1399" spans="1:5" x14ac:dyDescent="0.3">
      <c r="A1399" s="140">
        <v>23.283000000000001</v>
      </c>
      <c r="B1399" s="140">
        <v>12.782999999999999</v>
      </c>
      <c r="C1399" s="140">
        <v>5.3029000000000011</v>
      </c>
      <c r="D1399" s="140">
        <v>5.3029000000000011</v>
      </c>
      <c r="E1399" s="140"/>
    </row>
    <row r="1400" spans="1:5" x14ac:dyDescent="0.3">
      <c r="A1400" s="140">
        <v>23.3</v>
      </c>
      <c r="B1400" s="140">
        <v>12.785</v>
      </c>
      <c r="C1400" s="140">
        <v>5.3003333333333336</v>
      </c>
      <c r="D1400" s="140">
        <v>5.3003333333333336</v>
      </c>
      <c r="E1400" s="140"/>
    </row>
    <row r="1401" spans="1:5" x14ac:dyDescent="0.3">
      <c r="A1401" s="140">
        <v>23.317</v>
      </c>
      <c r="B1401" s="140">
        <v>12.791</v>
      </c>
      <c r="C1401" s="140">
        <v>5.2897666666666669</v>
      </c>
      <c r="D1401" s="140">
        <v>5.2897666666666669</v>
      </c>
      <c r="E1401" s="140"/>
    </row>
    <row r="1402" spans="1:5" x14ac:dyDescent="0.3">
      <c r="A1402" s="140">
        <v>23.332999999999998</v>
      </c>
      <c r="B1402" s="140">
        <v>12.782</v>
      </c>
      <c r="C1402" s="140">
        <v>5.2762333333333338</v>
      </c>
      <c r="D1402" s="140">
        <v>5.2762333333333338</v>
      </c>
      <c r="E1402" s="140"/>
    </row>
    <row r="1403" spans="1:5" x14ac:dyDescent="0.3">
      <c r="A1403" s="140">
        <v>23.35</v>
      </c>
      <c r="B1403" s="140">
        <v>12.779</v>
      </c>
      <c r="C1403" s="140">
        <v>5.2776666666666667</v>
      </c>
      <c r="D1403" s="140">
        <v>5.2776666666666667</v>
      </c>
      <c r="E1403" s="140"/>
    </row>
    <row r="1404" spans="1:5" x14ac:dyDescent="0.3">
      <c r="A1404" s="140">
        <v>23.367000000000001</v>
      </c>
      <c r="B1404" s="140">
        <v>12.746</v>
      </c>
      <c r="C1404" s="140">
        <v>5.2550999999999997</v>
      </c>
      <c r="D1404" s="140">
        <v>5.2550999999999997</v>
      </c>
      <c r="E1404" s="140"/>
    </row>
    <row r="1405" spans="1:5" x14ac:dyDescent="0.3">
      <c r="A1405" s="140">
        <v>23.382999999999999</v>
      </c>
      <c r="B1405" s="140">
        <v>12.721</v>
      </c>
      <c r="C1405" s="140">
        <v>5.2405666666666662</v>
      </c>
      <c r="D1405" s="140">
        <v>5.2405666666666662</v>
      </c>
      <c r="E1405" s="140"/>
    </row>
    <row r="1406" spans="1:5" x14ac:dyDescent="0.3">
      <c r="A1406" s="140">
        <v>23.4</v>
      </c>
      <c r="B1406" s="140">
        <v>12.721</v>
      </c>
      <c r="C1406" s="140">
        <v>5.2359999999999998</v>
      </c>
      <c r="D1406" s="140">
        <v>5.2359999999999998</v>
      </c>
      <c r="E1406" s="140"/>
    </row>
    <row r="1407" spans="1:5" x14ac:dyDescent="0.3">
      <c r="A1407" s="140">
        <v>23.417000000000002</v>
      </c>
      <c r="B1407" s="140">
        <v>12.72</v>
      </c>
      <c r="C1407" s="140">
        <v>5.2194333333333329</v>
      </c>
      <c r="D1407" s="140">
        <v>5.2194333333333329</v>
      </c>
      <c r="E1407" s="140"/>
    </row>
    <row r="1408" spans="1:5" x14ac:dyDescent="0.3">
      <c r="A1408" s="140">
        <v>23.433</v>
      </c>
      <c r="B1408" s="140">
        <v>12.707000000000001</v>
      </c>
      <c r="C1408" s="140">
        <v>5.1998999999999995</v>
      </c>
      <c r="D1408" s="140">
        <v>5.1998999999999995</v>
      </c>
      <c r="E1408" s="140"/>
    </row>
    <row r="1409" spans="1:5" x14ac:dyDescent="0.3">
      <c r="A1409" s="140">
        <v>23.45</v>
      </c>
      <c r="B1409" s="140">
        <v>12.704000000000001</v>
      </c>
      <c r="C1409" s="140">
        <v>5.1973333333333329</v>
      </c>
      <c r="D1409" s="140">
        <v>5.1973333333333329</v>
      </c>
      <c r="E1409" s="140"/>
    </row>
    <row r="1410" spans="1:5" x14ac:dyDescent="0.3">
      <c r="A1410" s="140">
        <v>23.466999999999999</v>
      </c>
      <c r="B1410" s="140">
        <v>12.675000000000001</v>
      </c>
      <c r="C1410" s="140">
        <v>5.172766666666667</v>
      </c>
      <c r="D1410" s="140">
        <v>5.172766666666667</v>
      </c>
      <c r="E1410" s="140"/>
    </row>
    <row r="1411" spans="1:5" x14ac:dyDescent="0.3">
      <c r="A1411" s="140">
        <v>23.483000000000001</v>
      </c>
      <c r="B1411" s="140">
        <v>12.65</v>
      </c>
      <c r="C1411" s="140">
        <v>5.1602333333333332</v>
      </c>
      <c r="D1411" s="140">
        <v>5.1602333333333332</v>
      </c>
      <c r="E1411" s="140"/>
    </row>
    <row r="1412" spans="1:5" x14ac:dyDescent="0.3">
      <c r="A1412" s="140">
        <v>23.5</v>
      </c>
      <c r="B1412" s="140">
        <v>12.638</v>
      </c>
      <c r="C1412" s="140">
        <v>5.1596666666666664</v>
      </c>
      <c r="D1412" s="140">
        <v>5.1596666666666664</v>
      </c>
      <c r="E1412" s="140"/>
    </row>
    <row r="1413" spans="1:5" x14ac:dyDescent="0.3">
      <c r="A1413" s="140">
        <v>23.516999999999999</v>
      </c>
      <c r="B1413" s="140">
        <v>12.641999999999999</v>
      </c>
      <c r="C1413" s="140">
        <v>5.1351000000000004</v>
      </c>
      <c r="D1413" s="140">
        <v>5.1351000000000004</v>
      </c>
      <c r="E1413" s="140"/>
    </row>
    <row r="1414" spans="1:5" x14ac:dyDescent="0.3">
      <c r="A1414" s="140">
        <v>23.533000000000001</v>
      </c>
      <c r="B1414" s="140">
        <v>12.632</v>
      </c>
      <c r="C1414" s="140">
        <v>5.1215666666666664</v>
      </c>
      <c r="D1414" s="140">
        <v>5.1215666666666664</v>
      </c>
      <c r="E1414" s="140"/>
    </row>
    <row r="1415" spans="1:5" x14ac:dyDescent="0.3">
      <c r="A1415" s="140">
        <v>23.55</v>
      </c>
      <c r="B1415" s="140">
        <v>12.632</v>
      </c>
      <c r="C1415" s="140">
        <v>5.1230000000000002</v>
      </c>
      <c r="D1415" s="140">
        <v>5.1230000000000002</v>
      </c>
      <c r="E1415" s="140"/>
    </row>
    <row r="1416" spans="1:5" x14ac:dyDescent="0.3">
      <c r="A1416" s="140">
        <v>23.567</v>
      </c>
      <c r="B1416" s="140">
        <v>12.602</v>
      </c>
      <c r="C1416" s="140">
        <v>5.1004333333333332</v>
      </c>
      <c r="D1416" s="140">
        <v>5.1004333333333332</v>
      </c>
      <c r="E1416" s="140"/>
    </row>
    <row r="1417" spans="1:5" x14ac:dyDescent="0.3">
      <c r="A1417" s="140">
        <v>23.582999999999998</v>
      </c>
      <c r="B1417" s="140">
        <v>12.569000000000001</v>
      </c>
      <c r="C1417" s="140">
        <v>5.0799000000000003</v>
      </c>
      <c r="D1417" s="140">
        <v>5.0799000000000003</v>
      </c>
      <c r="E1417" s="140"/>
    </row>
    <row r="1418" spans="1:5" x14ac:dyDescent="0.3">
      <c r="A1418" s="140">
        <v>23.6</v>
      </c>
      <c r="B1418" s="140">
        <v>12.558999999999999</v>
      </c>
      <c r="C1418" s="140">
        <v>5.0733333333333333</v>
      </c>
      <c r="D1418" s="140">
        <v>5.0733333333333333</v>
      </c>
      <c r="E1418" s="140"/>
    </row>
    <row r="1419" spans="1:5" x14ac:dyDescent="0.3">
      <c r="A1419" s="140">
        <v>23.617000000000001</v>
      </c>
      <c r="B1419" s="140">
        <v>12.566000000000001</v>
      </c>
      <c r="C1419" s="140">
        <v>5.055766666666667</v>
      </c>
      <c r="D1419" s="140">
        <v>5.055766666666667</v>
      </c>
      <c r="E1419" s="140"/>
    </row>
    <row r="1420" spans="1:5" x14ac:dyDescent="0.3">
      <c r="A1420" s="140">
        <v>23.632999999999999</v>
      </c>
      <c r="B1420" s="140">
        <v>12.558999999999999</v>
      </c>
      <c r="C1420" s="140">
        <v>5.0392333333333337</v>
      </c>
      <c r="D1420" s="140">
        <v>5.0392333333333337</v>
      </c>
      <c r="E1420" s="140"/>
    </row>
    <row r="1421" spans="1:5" x14ac:dyDescent="0.3">
      <c r="A1421" s="140">
        <v>23.65</v>
      </c>
      <c r="B1421" s="140">
        <v>12.557</v>
      </c>
      <c r="C1421" s="140">
        <v>5.0426666666666664</v>
      </c>
      <c r="D1421" s="140">
        <v>5.0426666666666664</v>
      </c>
      <c r="E1421" s="140"/>
    </row>
    <row r="1422" spans="1:5" x14ac:dyDescent="0.3">
      <c r="A1422" s="140">
        <v>23.667000000000002</v>
      </c>
      <c r="B1422" s="140">
        <v>12.538</v>
      </c>
      <c r="C1422" s="140">
        <v>5.0180999999999996</v>
      </c>
      <c r="D1422" s="140">
        <v>5.0180999999999996</v>
      </c>
      <c r="E1422" s="140"/>
    </row>
    <row r="1423" spans="1:5" x14ac:dyDescent="0.3">
      <c r="A1423" s="140">
        <v>23.683</v>
      </c>
      <c r="B1423" s="140">
        <v>12.510999999999999</v>
      </c>
      <c r="C1423" s="140">
        <v>5.0085666666666668</v>
      </c>
      <c r="D1423" s="140">
        <v>5.0085666666666668</v>
      </c>
      <c r="E1423" s="140"/>
    </row>
    <row r="1424" spans="1:5" x14ac:dyDescent="0.3">
      <c r="A1424" s="140">
        <v>23.7</v>
      </c>
      <c r="B1424" s="140">
        <v>12.503</v>
      </c>
      <c r="C1424" s="140">
        <v>5.0090000000000003</v>
      </c>
      <c r="D1424" s="140">
        <v>5.0090000000000003</v>
      </c>
      <c r="E1424" s="140"/>
    </row>
    <row r="1425" spans="1:5" x14ac:dyDescent="0.3">
      <c r="A1425" s="140">
        <v>23.716999999999999</v>
      </c>
      <c r="B1425" s="140">
        <v>12.502000000000001</v>
      </c>
      <c r="C1425" s="140">
        <v>4.9864333333333333</v>
      </c>
      <c r="D1425" s="140">
        <v>4.9864333333333333</v>
      </c>
      <c r="E1425" s="140"/>
    </row>
    <row r="1426" spans="1:5" x14ac:dyDescent="0.3">
      <c r="A1426" s="140">
        <v>23.733000000000001</v>
      </c>
      <c r="B1426" s="140">
        <v>12.496</v>
      </c>
      <c r="C1426" s="140">
        <v>4.9768999999999997</v>
      </c>
      <c r="D1426" s="140">
        <v>4.9768999999999997</v>
      </c>
      <c r="E1426" s="140"/>
    </row>
    <row r="1427" spans="1:5" x14ac:dyDescent="0.3">
      <c r="A1427" s="140">
        <v>23.75</v>
      </c>
      <c r="B1427" s="140">
        <v>12.512</v>
      </c>
      <c r="C1427" s="140">
        <v>4.9793333333333329</v>
      </c>
      <c r="D1427" s="140">
        <v>4.9793333333333329</v>
      </c>
      <c r="E1427" s="140"/>
    </row>
    <row r="1428" spans="1:5" x14ac:dyDescent="0.3">
      <c r="A1428" s="140">
        <v>23.766999999999999</v>
      </c>
      <c r="B1428" s="140">
        <v>12.478999999999999</v>
      </c>
      <c r="C1428" s="140">
        <v>4.9577666666666671</v>
      </c>
      <c r="D1428" s="140">
        <v>4.9577666666666671</v>
      </c>
      <c r="E1428" s="140"/>
    </row>
    <row r="1429" spans="1:5" x14ac:dyDescent="0.3">
      <c r="A1429" s="140">
        <v>23.783000000000001</v>
      </c>
      <c r="B1429" s="140">
        <v>12.467000000000001</v>
      </c>
      <c r="C1429" s="140">
        <v>4.9542333333333328</v>
      </c>
      <c r="D1429" s="140">
        <v>4.9542333333333328</v>
      </c>
      <c r="E1429" s="140"/>
    </row>
    <row r="1430" spans="1:5" x14ac:dyDescent="0.3">
      <c r="A1430" s="140">
        <v>23.8</v>
      </c>
      <c r="B1430" s="140">
        <v>12.446</v>
      </c>
      <c r="C1430" s="140">
        <v>4.9416666666666664</v>
      </c>
      <c r="D1430" s="140">
        <v>4.9416666666666664</v>
      </c>
      <c r="E1430" s="140"/>
    </row>
    <row r="1431" spans="1:5" x14ac:dyDescent="0.3">
      <c r="A1431" s="140">
        <v>23.817</v>
      </c>
      <c r="B1431" s="140">
        <v>12.449</v>
      </c>
      <c r="C1431" s="140">
        <v>4.9310999999999998</v>
      </c>
      <c r="D1431" s="140">
        <v>4.9310999999999998</v>
      </c>
      <c r="E1431" s="140"/>
    </row>
    <row r="1432" spans="1:5" x14ac:dyDescent="0.3">
      <c r="A1432" s="140">
        <v>23.832999999999998</v>
      </c>
      <c r="B1432" s="140">
        <v>12.441000000000001</v>
      </c>
      <c r="C1432" s="140">
        <v>4.9195666666666664</v>
      </c>
      <c r="D1432" s="140">
        <v>4.9195666666666664</v>
      </c>
      <c r="E1432" s="140"/>
    </row>
    <row r="1433" spans="1:5" x14ac:dyDescent="0.3">
      <c r="A1433" s="140">
        <v>23.85</v>
      </c>
      <c r="B1433" s="140">
        <v>12.436999999999999</v>
      </c>
      <c r="C1433" s="140">
        <v>4.9219999999999997</v>
      </c>
      <c r="D1433" s="140">
        <v>4.9219999999999997</v>
      </c>
      <c r="E1433" s="140"/>
    </row>
    <row r="1434" spans="1:5" x14ac:dyDescent="0.3">
      <c r="A1434" s="140">
        <v>23.867000000000001</v>
      </c>
      <c r="B1434" s="140">
        <v>12.441000000000001</v>
      </c>
      <c r="C1434" s="140">
        <v>4.9094333333333333</v>
      </c>
      <c r="D1434" s="140">
        <v>4.9094333333333333</v>
      </c>
      <c r="E1434" s="140"/>
    </row>
    <row r="1435" spans="1:5" x14ac:dyDescent="0.3">
      <c r="A1435" s="140">
        <v>23.882999999999999</v>
      </c>
      <c r="B1435" s="140">
        <v>12.417</v>
      </c>
      <c r="C1435" s="140">
        <v>4.8919000000000006</v>
      </c>
      <c r="D1435" s="140">
        <v>4.8919000000000006</v>
      </c>
      <c r="E1435" s="140"/>
    </row>
    <row r="1436" spans="1:5" x14ac:dyDescent="0.3">
      <c r="A1436" s="140">
        <v>23.9</v>
      </c>
      <c r="B1436" s="140">
        <v>12.397</v>
      </c>
      <c r="C1436" s="140">
        <v>4.8803333333333336</v>
      </c>
      <c r="D1436" s="140">
        <v>4.8803333333333336</v>
      </c>
      <c r="E1436" s="140"/>
    </row>
    <row r="1437" spans="1:5" x14ac:dyDescent="0.3">
      <c r="A1437" s="140">
        <v>23.917000000000002</v>
      </c>
      <c r="B1437" s="140">
        <v>12.382999999999999</v>
      </c>
      <c r="C1437" s="140">
        <v>4.8647666666666662</v>
      </c>
      <c r="D1437" s="140">
        <v>4.8647666666666662</v>
      </c>
      <c r="E1437" s="140"/>
    </row>
    <row r="1438" spans="1:5" x14ac:dyDescent="0.3">
      <c r="A1438" s="140">
        <v>23.933</v>
      </c>
      <c r="B1438" s="140">
        <v>12.387</v>
      </c>
      <c r="C1438" s="140">
        <v>4.8532333333333328</v>
      </c>
      <c r="D1438" s="140">
        <v>4.8532333333333328</v>
      </c>
      <c r="E1438" s="140"/>
    </row>
    <row r="1439" spans="1:5" x14ac:dyDescent="0.3">
      <c r="A1439" s="140">
        <v>23.95</v>
      </c>
      <c r="B1439" s="140">
        <v>12.38</v>
      </c>
      <c r="C1439" s="140">
        <v>4.8426666666666662</v>
      </c>
      <c r="D1439" s="140">
        <v>4.8426666666666662</v>
      </c>
      <c r="E1439" s="140"/>
    </row>
    <row r="1440" spans="1:5" x14ac:dyDescent="0.3">
      <c r="A1440" s="140">
        <v>23.966999999999999</v>
      </c>
      <c r="B1440" s="140">
        <v>12.379</v>
      </c>
      <c r="C1440" s="140">
        <v>4.8380999999999998</v>
      </c>
      <c r="D1440" s="140">
        <v>4.8380999999999998</v>
      </c>
      <c r="E1440" s="140"/>
    </row>
    <row r="1441" spans="1:5" x14ac:dyDescent="0.3">
      <c r="A1441" s="140">
        <v>23.983000000000001</v>
      </c>
      <c r="B1441" s="140">
        <v>12.361000000000001</v>
      </c>
      <c r="C1441" s="140">
        <v>4.8225666666666669</v>
      </c>
      <c r="D1441" s="140">
        <v>4.8225666666666669</v>
      </c>
      <c r="E1441" s="140"/>
    </row>
    <row r="1442" spans="1:5" x14ac:dyDescent="0.3">
      <c r="A1442" s="140">
        <v>24</v>
      </c>
      <c r="B1442" s="140">
        <v>12.343999999999999</v>
      </c>
      <c r="C1442" s="140">
        <v>4.8129999999999997</v>
      </c>
      <c r="D1442" s="140">
        <v>4.8129999999999997</v>
      </c>
      <c r="E1442" s="140"/>
    </row>
    <row r="1443" spans="1:5" x14ac:dyDescent="0.3">
      <c r="A1443" s="140">
        <v>24.016999999999999</v>
      </c>
      <c r="B1443" s="140">
        <v>12.308999999999999</v>
      </c>
      <c r="C1443" s="140">
        <v>4.7964333333333338</v>
      </c>
      <c r="D1443" s="140">
        <v>4.7964333333333338</v>
      </c>
      <c r="E1443" s="140"/>
    </row>
    <row r="1444" spans="1:5" x14ac:dyDescent="0.3">
      <c r="A1444" s="140">
        <v>24.033000000000001</v>
      </c>
      <c r="B1444" s="140">
        <v>12.319000000000001</v>
      </c>
      <c r="C1444" s="140">
        <v>4.7848999999999995</v>
      </c>
      <c r="D1444" s="140">
        <v>4.7848999999999995</v>
      </c>
      <c r="E1444" s="140"/>
    </row>
    <row r="1445" spans="1:5" x14ac:dyDescent="0.3">
      <c r="A1445" s="140">
        <v>24.05</v>
      </c>
      <c r="B1445" s="140">
        <v>12.319000000000001</v>
      </c>
      <c r="C1445" s="140">
        <v>4.7863333333333333</v>
      </c>
      <c r="D1445" s="140">
        <v>4.7863333333333333</v>
      </c>
      <c r="E1445" s="140"/>
    </row>
    <row r="1446" spans="1:5" x14ac:dyDescent="0.3">
      <c r="A1446" s="140">
        <v>24.067</v>
      </c>
      <c r="B1446" s="140">
        <v>12.305</v>
      </c>
      <c r="C1446" s="140">
        <v>4.768766666666667</v>
      </c>
      <c r="D1446" s="140">
        <v>4.768766666666667</v>
      </c>
      <c r="E1446" s="140"/>
    </row>
    <row r="1447" spans="1:5" x14ac:dyDescent="0.3">
      <c r="A1447" s="140">
        <v>24.082999999999998</v>
      </c>
      <c r="B1447" s="140">
        <v>12.292</v>
      </c>
      <c r="C1447" s="140">
        <v>4.7582333333333331</v>
      </c>
      <c r="D1447" s="140">
        <v>4.7582333333333331</v>
      </c>
      <c r="E1447" s="140"/>
    </row>
    <row r="1448" spans="1:5" x14ac:dyDescent="0.3">
      <c r="A1448" s="140">
        <v>24.1</v>
      </c>
      <c r="B1448" s="140">
        <v>12.284000000000001</v>
      </c>
      <c r="C1448" s="140">
        <v>4.7556666666666665</v>
      </c>
      <c r="D1448" s="140">
        <v>4.7556666666666665</v>
      </c>
      <c r="E1448" s="140"/>
    </row>
    <row r="1449" spans="1:5" x14ac:dyDescent="0.3">
      <c r="A1449" s="140">
        <v>24.117000000000001</v>
      </c>
      <c r="B1449" s="140">
        <v>12.241</v>
      </c>
      <c r="C1449" s="140">
        <v>4.7301000000000002</v>
      </c>
      <c r="D1449" s="140">
        <v>4.7301000000000002</v>
      </c>
      <c r="E1449" s="140"/>
    </row>
    <row r="1450" spans="1:5" x14ac:dyDescent="0.3">
      <c r="A1450" s="140">
        <v>24.132999999999999</v>
      </c>
      <c r="B1450" s="140">
        <v>12.247999999999999</v>
      </c>
      <c r="C1450" s="140">
        <v>4.7215666666666669</v>
      </c>
      <c r="D1450" s="140">
        <v>4.7215666666666669</v>
      </c>
      <c r="E1450" s="140"/>
    </row>
    <row r="1451" spans="1:5" x14ac:dyDescent="0.3">
      <c r="A1451" s="140">
        <v>24.15</v>
      </c>
      <c r="B1451" s="140">
        <v>12.252000000000001</v>
      </c>
      <c r="C1451" s="140">
        <v>4.71</v>
      </c>
      <c r="D1451" s="140">
        <v>4.71</v>
      </c>
      <c r="E1451" s="140"/>
    </row>
    <row r="1452" spans="1:5" x14ac:dyDescent="0.3">
      <c r="A1452" s="140">
        <v>24.167000000000002</v>
      </c>
      <c r="B1452" s="140">
        <v>12.238</v>
      </c>
      <c r="C1452" s="140">
        <v>4.690433333333333</v>
      </c>
      <c r="D1452" s="140">
        <v>4.690433333333333</v>
      </c>
      <c r="E1452" s="140"/>
    </row>
    <row r="1453" spans="1:5" x14ac:dyDescent="0.3">
      <c r="A1453" s="140">
        <v>24.183</v>
      </c>
      <c r="B1453" s="140">
        <v>12.227</v>
      </c>
      <c r="C1453" s="140">
        <v>4.6779000000000002</v>
      </c>
      <c r="D1453" s="140">
        <v>4.6779000000000002</v>
      </c>
      <c r="E1453" s="140"/>
    </row>
    <row r="1454" spans="1:5" x14ac:dyDescent="0.3">
      <c r="A1454" s="140">
        <v>24.2</v>
      </c>
      <c r="B1454" s="140">
        <v>12.209</v>
      </c>
      <c r="C1454" s="140">
        <v>4.6613333333333333</v>
      </c>
      <c r="D1454" s="140">
        <v>4.6613333333333333</v>
      </c>
      <c r="E1454" s="140"/>
    </row>
    <row r="1455" spans="1:5" x14ac:dyDescent="0.3">
      <c r="A1455" s="140">
        <v>24.216999999999999</v>
      </c>
      <c r="B1455" s="140">
        <v>12.177</v>
      </c>
      <c r="C1455" s="140">
        <v>4.6457666666666668</v>
      </c>
      <c r="D1455" s="140">
        <v>4.6457666666666668</v>
      </c>
      <c r="E1455" s="140"/>
    </row>
    <row r="1456" spans="1:5" x14ac:dyDescent="0.3">
      <c r="A1456" s="140">
        <v>24.233000000000001</v>
      </c>
      <c r="B1456" s="140">
        <v>12.175000000000001</v>
      </c>
      <c r="C1456" s="140">
        <v>4.6402333333333328</v>
      </c>
      <c r="D1456" s="140">
        <v>4.6402333333333328</v>
      </c>
      <c r="E1456" s="140"/>
    </row>
    <row r="1457" spans="1:5" x14ac:dyDescent="0.3">
      <c r="A1457" s="140">
        <v>24.25</v>
      </c>
      <c r="B1457" s="140">
        <v>12.173</v>
      </c>
      <c r="C1457" s="140">
        <v>4.6276666666666664</v>
      </c>
      <c r="D1457" s="140">
        <v>4.6276666666666664</v>
      </c>
      <c r="E1457" s="140"/>
    </row>
    <row r="1458" spans="1:5" x14ac:dyDescent="0.3">
      <c r="A1458" s="140">
        <v>24.266999999999999</v>
      </c>
      <c r="B1458" s="140">
        <v>12.173999999999999</v>
      </c>
      <c r="C1458" s="140">
        <v>4.6111000000000004</v>
      </c>
      <c r="D1458" s="140">
        <v>4.6111000000000004</v>
      </c>
      <c r="E1458" s="140"/>
    </row>
    <row r="1459" spans="1:5" x14ac:dyDescent="0.3">
      <c r="A1459" s="140">
        <v>24.283000000000001</v>
      </c>
      <c r="B1459" s="140">
        <v>12.164999999999999</v>
      </c>
      <c r="C1459" s="140">
        <v>4.6015666666666668</v>
      </c>
      <c r="D1459" s="140">
        <v>4.6015666666666668</v>
      </c>
      <c r="E1459" s="140"/>
    </row>
    <row r="1460" spans="1:5" x14ac:dyDescent="0.3">
      <c r="A1460" s="140">
        <v>24.3</v>
      </c>
      <c r="B1460" s="140">
        <v>12.145</v>
      </c>
      <c r="C1460" s="140">
        <v>4.5860000000000003</v>
      </c>
      <c r="D1460" s="140">
        <v>4.5860000000000003</v>
      </c>
      <c r="E1460" s="140"/>
    </row>
    <row r="1461" spans="1:5" x14ac:dyDescent="0.3">
      <c r="A1461" s="140">
        <v>24.317</v>
      </c>
      <c r="B1461" s="140">
        <v>12.121</v>
      </c>
      <c r="C1461" s="140">
        <v>4.5784333333333329</v>
      </c>
      <c r="D1461" s="140">
        <v>4.5784333333333329</v>
      </c>
      <c r="E1461" s="140"/>
    </row>
    <row r="1462" spans="1:5" x14ac:dyDescent="0.3">
      <c r="A1462" s="140">
        <v>24.332999999999998</v>
      </c>
      <c r="B1462" s="140">
        <v>12.102</v>
      </c>
      <c r="C1462" s="140">
        <v>4.5669000000000004</v>
      </c>
      <c r="D1462" s="140">
        <v>4.5669000000000004</v>
      </c>
      <c r="E1462" s="140"/>
    </row>
    <row r="1463" spans="1:5" x14ac:dyDescent="0.3">
      <c r="A1463" s="140">
        <v>24.35</v>
      </c>
      <c r="B1463" s="140">
        <v>12.105</v>
      </c>
      <c r="C1463" s="140">
        <v>4.5553333333333335</v>
      </c>
      <c r="D1463" s="140">
        <v>4.5553333333333335</v>
      </c>
      <c r="E1463" s="140"/>
    </row>
    <row r="1464" spans="1:5" x14ac:dyDescent="0.3">
      <c r="A1464" s="140">
        <v>24.367000000000001</v>
      </c>
      <c r="B1464" s="140">
        <v>12.118</v>
      </c>
      <c r="C1464" s="140">
        <v>4.5507666666666662</v>
      </c>
      <c r="D1464" s="140">
        <v>4.5507666666666662</v>
      </c>
      <c r="E1464" s="140"/>
    </row>
    <row r="1465" spans="1:5" x14ac:dyDescent="0.3">
      <c r="A1465" s="140">
        <v>24.382999999999999</v>
      </c>
      <c r="B1465" s="140">
        <v>12.113</v>
      </c>
      <c r="C1465" s="140">
        <v>4.5382333333333333</v>
      </c>
      <c r="D1465" s="140">
        <v>4.5382333333333333</v>
      </c>
      <c r="E1465" s="140"/>
    </row>
    <row r="1466" spans="1:5" x14ac:dyDescent="0.3">
      <c r="A1466" s="140">
        <v>24.4</v>
      </c>
      <c r="B1466" s="140">
        <v>12.106999999999999</v>
      </c>
      <c r="C1466" s="140">
        <v>4.5366666666666671</v>
      </c>
      <c r="D1466" s="140">
        <v>4.5366666666666671</v>
      </c>
      <c r="E1466" s="140"/>
    </row>
    <row r="1467" spans="1:5" x14ac:dyDescent="0.3">
      <c r="A1467" s="140">
        <v>24.417000000000002</v>
      </c>
      <c r="B1467" s="140">
        <v>12.09</v>
      </c>
      <c r="C1467" s="140">
        <v>4.5270999999999999</v>
      </c>
      <c r="D1467" s="140">
        <v>4.5270999999999999</v>
      </c>
      <c r="E1467" s="140"/>
    </row>
    <row r="1468" spans="1:5" x14ac:dyDescent="0.3">
      <c r="A1468" s="140">
        <v>24.433</v>
      </c>
      <c r="B1468" s="140">
        <v>12.064</v>
      </c>
      <c r="C1468" s="140">
        <v>4.5185666666666666</v>
      </c>
      <c r="D1468" s="140">
        <v>4.5185666666666666</v>
      </c>
      <c r="E1468" s="140"/>
    </row>
    <row r="1469" spans="1:5" x14ac:dyDescent="0.3">
      <c r="A1469" s="140">
        <v>24.45</v>
      </c>
      <c r="B1469" s="140">
        <v>12.064</v>
      </c>
      <c r="C1469" s="140">
        <v>4.5140000000000002</v>
      </c>
      <c r="D1469" s="140">
        <v>4.5140000000000002</v>
      </c>
      <c r="E1469" s="140"/>
    </row>
    <row r="1470" spans="1:5" x14ac:dyDescent="0.3">
      <c r="A1470" s="140">
        <v>24.466999999999999</v>
      </c>
      <c r="B1470" s="140">
        <v>12.055</v>
      </c>
      <c r="C1470" s="140">
        <v>4.4964333333333331</v>
      </c>
      <c r="D1470" s="140">
        <v>4.4964333333333331</v>
      </c>
      <c r="E1470" s="140"/>
    </row>
    <row r="1471" spans="1:5" x14ac:dyDescent="0.3">
      <c r="A1471" s="140">
        <v>24.483000000000001</v>
      </c>
      <c r="B1471" s="140">
        <v>12.057</v>
      </c>
      <c r="C1471" s="140">
        <v>4.4859</v>
      </c>
      <c r="D1471" s="140">
        <v>4.4859</v>
      </c>
      <c r="E1471" s="140"/>
    </row>
    <row r="1472" spans="1:5" x14ac:dyDescent="0.3">
      <c r="A1472" s="140">
        <v>24.5</v>
      </c>
      <c r="B1472" s="140">
        <v>12.05</v>
      </c>
      <c r="C1472" s="140">
        <v>4.4723333333333333</v>
      </c>
      <c r="D1472" s="140">
        <v>4.4723333333333333</v>
      </c>
      <c r="E1472" s="140"/>
    </row>
    <row r="1473" spans="1:5" x14ac:dyDescent="0.3">
      <c r="A1473" s="140">
        <v>24.516999999999999</v>
      </c>
      <c r="B1473" s="140">
        <v>12.031000000000001</v>
      </c>
      <c r="C1473" s="140">
        <v>4.4617666666666667</v>
      </c>
      <c r="D1473" s="140">
        <v>4.4617666666666667</v>
      </c>
      <c r="E1473" s="140"/>
    </row>
    <row r="1474" spans="1:5" x14ac:dyDescent="0.3">
      <c r="A1474" s="140">
        <v>24.533000000000001</v>
      </c>
      <c r="B1474" s="140">
        <v>12.012</v>
      </c>
      <c r="C1474" s="140">
        <v>4.4542333333333328</v>
      </c>
      <c r="D1474" s="140">
        <v>4.4542333333333328</v>
      </c>
      <c r="E1474" s="140"/>
    </row>
    <row r="1475" spans="1:5" x14ac:dyDescent="0.3">
      <c r="A1475" s="140">
        <v>24.55</v>
      </c>
      <c r="B1475" s="140">
        <v>11.996</v>
      </c>
      <c r="C1475" s="140">
        <v>4.4496666666666664</v>
      </c>
      <c r="D1475" s="140">
        <v>4.4496666666666664</v>
      </c>
      <c r="E1475" s="140"/>
    </row>
    <row r="1476" spans="1:5" x14ac:dyDescent="0.3">
      <c r="A1476" s="140">
        <v>24.567</v>
      </c>
      <c r="B1476" s="140">
        <v>11.978</v>
      </c>
      <c r="C1476" s="140">
        <v>4.4291</v>
      </c>
      <c r="D1476" s="140">
        <v>4.4291</v>
      </c>
      <c r="E1476" s="140"/>
    </row>
    <row r="1477" spans="1:5" x14ac:dyDescent="0.3">
      <c r="A1477" s="140">
        <v>24.582999999999998</v>
      </c>
      <c r="B1477" s="140">
        <v>11.987</v>
      </c>
      <c r="C1477" s="140">
        <v>4.4145666666666665</v>
      </c>
      <c r="D1477" s="140">
        <v>4.4145666666666665</v>
      </c>
      <c r="E1477" s="140"/>
    </row>
    <row r="1478" spans="1:5" x14ac:dyDescent="0.3">
      <c r="A1478" s="140">
        <v>24.6</v>
      </c>
      <c r="B1478" s="140">
        <v>11.978999999999999</v>
      </c>
      <c r="C1478" s="140">
        <v>4.42</v>
      </c>
      <c r="D1478" s="140">
        <v>4.42</v>
      </c>
      <c r="E1478" s="140"/>
    </row>
    <row r="1479" spans="1:5" x14ac:dyDescent="0.3">
      <c r="A1479" s="140">
        <v>24.617000000000001</v>
      </c>
      <c r="B1479" s="140">
        <v>11.967000000000001</v>
      </c>
      <c r="C1479" s="140">
        <v>4.3964333333333334</v>
      </c>
      <c r="D1479" s="140">
        <v>4.3964333333333334</v>
      </c>
      <c r="E1479" s="140"/>
    </row>
    <row r="1480" spans="1:5" x14ac:dyDescent="0.3">
      <c r="A1480" s="140">
        <v>24.632999999999999</v>
      </c>
      <c r="B1480" s="140">
        <v>11.951000000000001</v>
      </c>
      <c r="C1480" s="140">
        <v>4.3849</v>
      </c>
      <c r="D1480" s="140">
        <v>4.3849</v>
      </c>
      <c r="E1480" s="140"/>
    </row>
    <row r="1481" spans="1:5" x14ac:dyDescent="0.3">
      <c r="A1481" s="140">
        <v>24.65</v>
      </c>
      <c r="B1481" s="140">
        <v>11.928000000000001</v>
      </c>
      <c r="C1481" s="140">
        <v>4.3853333333333335</v>
      </c>
      <c r="D1481" s="140">
        <v>4.3853333333333335</v>
      </c>
      <c r="E1481" s="140"/>
    </row>
    <row r="1482" spans="1:5" x14ac:dyDescent="0.3">
      <c r="A1482" s="140">
        <v>24.667000000000002</v>
      </c>
      <c r="B1482" s="140">
        <v>11.919</v>
      </c>
      <c r="C1482" s="140">
        <v>4.3667666666666669</v>
      </c>
      <c r="D1482" s="140">
        <v>4.3667666666666669</v>
      </c>
      <c r="E1482" s="140"/>
    </row>
    <row r="1483" spans="1:5" x14ac:dyDescent="0.3">
      <c r="A1483" s="140">
        <v>24.683</v>
      </c>
      <c r="B1483" s="140">
        <v>11.922000000000001</v>
      </c>
      <c r="C1483" s="140">
        <v>4.3622333333333332</v>
      </c>
      <c r="D1483" s="140">
        <v>4.3622333333333332</v>
      </c>
      <c r="E1483" s="140"/>
    </row>
    <row r="1484" spans="1:5" x14ac:dyDescent="0.3">
      <c r="A1484" s="140">
        <v>24.7</v>
      </c>
      <c r="B1484" s="140">
        <v>11.922000000000001</v>
      </c>
      <c r="C1484" s="140">
        <v>4.3556666666666661</v>
      </c>
      <c r="D1484" s="140">
        <v>4.3556666666666661</v>
      </c>
      <c r="E1484" s="140"/>
    </row>
    <row r="1485" spans="1:5" x14ac:dyDescent="0.3">
      <c r="A1485" s="140">
        <v>24.716999999999999</v>
      </c>
      <c r="B1485" s="140">
        <v>11.914</v>
      </c>
      <c r="C1485" s="140">
        <v>4.3371000000000004</v>
      </c>
      <c r="D1485" s="140">
        <v>4.3371000000000004</v>
      </c>
      <c r="E1485" s="140"/>
    </row>
    <row r="1486" spans="1:5" x14ac:dyDescent="0.3">
      <c r="A1486" s="140">
        <v>24.733000000000001</v>
      </c>
      <c r="B1486" s="140">
        <v>11.896000000000001</v>
      </c>
      <c r="C1486" s="140">
        <v>4.3285666666666662</v>
      </c>
      <c r="D1486" s="140">
        <v>4.3285666666666662</v>
      </c>
      <c r="E1486" s="140"/>
    </row>
    <row r="1487" spans="1:5" x14ac:dyDescent="0.3">
      <c r="A1487" s="140">
        <v>24.75</v>
      </c>
      <c r="B1487" s="140">
        <v>11.885999999999999</v>
      </c>
      <c r="C1487" s="140">
        <v>4.3170000000000002</v>
      </c>
      <c r="D1487" s="140">
        <v>4.3170000000000002</v>
      </c>
      <c r="E1487" s="140"/>
    </row>
    <row r="1488" spans="1:5" x14ac:dyDescent="0.3">
      <c r="A1488" s="140">
        <v>24.766999999999999</v>
      </c>
      <c r="B1488" s="140">
        <v>11.849</v>
      </c>
      <c r="C1488" s="140">
        <v>4.3014333333333337</v>
      </c>
      <c r="D1488" s="140">
        <v>4.3014333333333337</v>
      </c>
      <c r="E1488" s="140"/>
    </row>
    <row r="1489" spans="1:5" x14ac:dyDescent="0.3">
      <c r="A1489" s="140">
        <v>24.783000000000001</v>
      </c>
      <c r="B1489" s="140">
        <v>11.848000000000001</v>
      </c>
      <c r="C1489" s="140">
        <v>4.2929000000000004</v>
      </c>
      <c r="D1489" s="140">
        <v>4.2929000000000004</v>
      </c>
      <c r="E1489" s="140"/>
    </row>
    <row r="1490" spans="1:5" x14ac:dyDescent="0.3">
      <c r="A1490" s="140">
        <v>24.8</v>
      </c>
      <c r="B1490" s="140">
        <v>11.853999999999999</v>
      </c>
      <c r="C1490" s="140">
        <v>4.2913333333333332</v>
      </c>
      <c r="D1490" s="140">
        <v>4.2913333333333332</v>
      </c>
      <c r="E1490" s="140"/>
    </row>
    <row r="1491" spans="1:5" x14ac:dyDescent="0.3">
      <c r="A1491" s="140">
        <v>24.817</v>
      </c>
      <c r="B1491" s="140">
        <v>11.846</v>
      </c>
      <c r="C1491" s="140">
        <v>4.268766666666667</v>
      </c>
      <c r="D1491" s="140">
        <v>4.268766666666667</v>
      </c>
      <c r="E1491" s="140"/>
    </row>
    <row r="1492" spans="1:5" x14ac:dyDescent="0.3">
      <c r="A1492" s="140">
        <v>24.832999999999998</v>
      </c>
      <c r="B1492" s="140">
        <v>11.839</v>
      </c>
      <c r="C1492" s="140">
        <v>4.2582333333333331</v>
      </c>
      <c r="D1492" s="140">
        <v>4.2582333333333331</v>
      </c>
      <c r="E1492" s="140"/>
    </row>
    <row r="1493" spans="1:5" x14ac:dyDescent="0.3">
      <c r="A1493" s="140">
        <v>24.85</v>
      </c>
      <c r="B1493" s="140">
        <v>11.826000000000001</v>
      </c>
      <c r="C1493" s="140">
        <v>4.2456666666666667</v>
      </c>
      <c r="D1493" s="140">
        <v>4.2456666666666667</v>
      </c>
      <c r="E1493" s="140"/>
    </row>
    <row r="1494" spans="1:5" x14ac:dyDescent="0.3">
      <c r="A1494" s="140">
        <v>24.867000000000001</v>
      </c>
      <c r="B1494" s="140">
        <v>11.791</v>
      </c>
      <c r="C1494" s="140">
        <v>4.2390999999999996</v>
      </c>
      <c r="D1494" s="140">
        <v>4.2390999999999996</v>
      </c>
      <c r="E1494" s="140"/>
    </row>
    <row r="1495" spans="1:5" x14ac:dyDescent="0.3">
      <c r="A1495" s="140">
        <v>24.882999999999999</v>
      </c>
      <c r="B1495" s="140">
        <v>11.776</v>
      </c>
      <c r="C1495" s="140">
        <v>4.2235666666666667</v>
      </c>
      <c r="D1495" s="140">
        <v>4.2235666666666667</v>
      </c>
      <c r="E1495" s="140"/>
    </row>
    <row r="1496" spans="1:5" x14ac:dyDescent="0.3">
      <c r="A1496" s="140">
        <v>24.9</v>
      </c>
      <c r="B1496" s="140">
        <v>11.775</v>
      </c>
      <c r="C1496" s="140">
        <v>4.2149999999999999</v>
      </c>
      <c r="D1496" s="140">
        <v>4.2149999999999999</v>
      </c>
      <c r="E1496" s="140"/>
    </row>
    <row r="1497" spans="1:5" x14ac:dyDescent="0.3">
      <c r="A1497" s="140">
        <v>24.917000000000002</v>
      </c>
      <c r="B1497" s="140">
        <v>11.776999999999999</v>
      </c>
      <c r="C1497" s="140">
        <v>4.1954333333333329</v>
      </c>
      <c r="D1497" s="140">
        <v>4.1954333333333329</v>
      </c>
      <c r="E1497" s="140"/>
    </row>
    <row r="1498" spans="1:5" x14ac:dyDescent="0.3">
      <c r="A1498" s="140">
        <v>24.933</v>
      </c>
      <c r="B1498" s="140">
        <v>11.769</v>
      </c>
      <c r="C1498" s="140">
        <v>4.1909000000000001</v>
      </c>
      <c r="D1498" s="140">
        <v>4.1909000000000001</v>
      </c>
      <c r="E1498" s="140"/>
    </row>
    <row r="1499" spans="1:5" x14ac:dyDescent="0.3">
      <c r="A1499" s="140">
        <v>24.95</v>
      </c>
      <c r="B1499" s="140">
        <v>11.765000000000001</v>
      </c>
      <c r="C1499" s="140">
        <v>4.1813333333333329</v>
      </c>
      <c r="D1499" s="140">
        <v>4.1813333333333329</v>
      </c>
      <c r="E1499" s="140"/>
    </row>
    <row r="1500" spans="1:5" x14ac:dyDescent="0.3">
      <c r="A1500" s="140">
        <v>24.966999999999999</v>
      </c>
      <c r="B1500" s="140">
        <v>11.734</v>
      </c>
      <c r="C1500" s="140">
        <v>4.1617666666666668</v>
      </c>
      <c r="D1500" s="140">
        <v>4.1617666666666668</v>
      </c>
      <c r="E1500" s="140"/>
    </row>
    <row r="1501" spans="1:5" x14ac:dyDescent="0.3">
      <c r="A1501" s="140">
        <v>24.983000000000001</v>
      </c>
      <c r="B1501" s="140">
        <v>11.7</v>
      </c>
      <c r="C1501" s="140">
        <v>4.1492333333333331</v>
      </c>
      <c r="D1501" s="140">
        <v>4.1492333333333331</v>
      </c>
      <c r="E1501" s="140"/>
    </row>
    <row r="1502" spans="1:5" x14ac:dyDescent="0.3">
      <c r="A1502" s="140">
        <v>25</v>
      </c>
      <c r="B1502" s="140">
        <v>11.704000000000001</v>
      </c>
      <c r="C1502" s="140">
        <v>4.1516666666666673</v>
      </c>
      <c r="D1502" s="140">
        <v>4.1516666666666673</v>
      </c>
      <c r="E1502" s="140"/>
    </row>
    <row r="1503" spans="1:5" x14ac:dyDescent="0.3">
      <c r="A1503" s="140">
        <v>25.016999999999999</v>
      </c>
      <c r="B1503" s="140">
        <v>11.709</v>
      </c>
      <c r="C1503" s="140">
        <v>4.1321000000000003</v>
      </c>
      <c r="D1503" s="140">
        <v>4.1321000000000003</v>
      </c>
      <c r="E1503" s="140"/>
    </row>
    <row r="1504" spans="1:5" x14ac:dyDescent="0.3">
      <c r="A1504" s="140">
        <v>25.033000000000001</v>
      </c>
      <c r="B1504" s="140">
        <v>11.712</v>
      </c>
      <c r="C1504" s="140">
        <v>4.1325666666666665</v>
      </c>
      <c r="D1504" s="140">
        <v>4.1325666666666665</v>
      </c>
      <c r="E1504" s="140"/>
    </row>
    <row r="1505" spans="1:5" x14ac:dyDescent="0.3">
      <c r="A1505" s="140">
        <v>25.05</v>
      </c>
      <c r="B1505" s="140">
        <v>11.709</v>
      </c>
      <c r="C1505" s="140">
        <v>4.1289999999999996</v>
      </c>
      <c r="D1505" s="140">
        <v>4.1289999999999996</v>
      </c>
      <c r="E1505" s="140"/>
    </row>
    <row r="1506" spans="1:5" x14ac:dyDescent="0.3">
      <c r="A1506" s="140">
        <v>25.067</v>
      </c>
      <c r="B1506" s="140">
        <v>11.680999999999999</v>
      </c>
      <c r="C1506" s="140">
        <v>4.1024333333333329</v>
      </c>
      <c r="D1506" s="140">
        <v>4.1024333333333329</v>
      </c>
      <c r="E1506" s="140"/>
    </row>
    <row r="1507" spans="1:5" x14ac:dyDescent="0.3">
      <c r="A1507" s="140">
        <v>25.082999999999998</v>
      </c>
      <c r="B1507" s="140">
        <v>11.659000000000001</v>
      </c>
      <c r="C1507" s="140">
        <v>4.0949</v>
      </c>
      <c r="D1507" s="140">
        <v>4.0949</v>
      </c>
      <c r="E1507" s="140"/>
    </row>
    <row r="1508" spans="1:5" x14ac:dyDescent="0.3">
      <c r="A1508" s="140">
        <v>25.1</v>
      </c>
      <c r="B1508" s="140">
        <v>11.647</v>
      </c>
      <c r="C1508" s="140">
        <v>4.0873333333333335</v>
      </c>
      <c r="D1508" s="140">
        <v>4.0873333333333335</v>
      </c>
      <c r="E1508" s="140"/>
    </row>
    <row r="1509" spans="1:5" x14ac:dyDescent="0.3">
      <c r="A1509" s="140">
        <v>25.117000000000001</v>
      </c>
      <c r="B1509" s="140">
        <v>11.643000000000001</v>
      </c>
      <c r="C1509" s="140">
        <v>4.0697666666666663</v>
      </c>
      <c r="D1509" s="140">
        <v>4.0697666666666663</v>
      </c>
      <c r="E1509" s="140"/>
    </row>
    <row r="1510" spans="1:5" x14ac:dyDescent="0.3">
      <c r="A1510" s="140">
        <v>25.132999999999999</v>
      </c>
      <c r="B1510" s="140">
        <v>11.646000000000001</v>
      </c>
      <c r="C1510" s="140">
        <v>4.0622333333333334</v>
      </c>
      <c r="D1510" s="140">
        <v>4.0622333333333334</v>
      </c>
      <c r="E1510" s="140"/>
    </row>
    <row r="1511" spans="1:5" x14ac:dyDescent="0.3">
      <c r="A1511" s="140">
        <v>25.15</v>
      </c>
      <c r="B1511" s="140">
        <v>11.645</v>
      </c>
      <c r="C1511" s="140">
        <v>4.0606666666666662</v>
      </c>
      <c r="D1511" s="140">
        <v>4.0606666666666662</v>
      </c>
      <c r="E1511" s="140"/>
    </row>
    <row r="1512" spans="1:5" x14ac:dyDescent="0.3">
      <c r="A1512" s="140">
        <v>25.167000000000002</v>
      </c>
      <c r="B1512" s="140">
        <v>11.621</v>
      </c>
      <c r="C1512" s="140">
        <v>4.0291000000000006</v>
      </c>
      <c r="D1512" s="140">
        <v>4.0291000000000006</v>
      </c>
      <c r="E1512" s="140"/>
    </row>
    <row r="1513" spans="1:5" x14ac:dyDescent="0.3">
      <c r="A1513" s="140">
        <v>25.183</v>
      </c>
      <c r="B1513" s="140">
        <v>11.606</v>
      </c>
      <c r="C1513" s="140">
        <v>4.0225666666666671</v>
      </c>
      <c r="D1513" s="140">
        <v>4.0225666666666671</v>
      </c>
      <c r="E1513" s="140"/>
    </row>
    <row r="1514" spans="1:5" x14ac:dyDescent="0.3">
      <c r="A1514" s="140">
        <v>25.2</v>
      </c>
      <c r="B1514" s="140">
        <v>11.593999999999999</v>
      </c>
      <c r="C1514" s="140">
        <v>4.0220000000000002</v>
      </c>
      <c r="D1514" s="140">
        <v>4.0220000000000002</v>
      </c>
      <c r="E1514" s="140"/>
    </row>
    <row r="1515" spans="1:5" x14ac:dyDescent="0.3">
      <c r="A1515" s="140">
        <v>25.216999999999999</v>
      </c>
      <c r="B1515" s="140">
        <v>11.568</v>
      </c>
      <c r="C1515" s="140">
        <v>4.0074333333333332</v>
      </c>
      <c r="D1515" s="140">
        <v>4.0074333333333332</v>
      </c>
      <c r="E1515" s="140"/>
    </row>
    <row r="1516" spans="1:5" x14ac:dyDescent="0.3">
      <c r="A1516" s="140">
        <v>25.233000000000001</v>
      </c>
      <c r="B1516" s="140">
        <v>11.577999999999999</v>
      </c>
      <c r="C1516" s="140">
        <v>4.0029000000000003</v>
      </c>
      <c r="D1516" s="140">
        <v>4.0029000000000003</v>
      </c>
      <c r="E1516" s="140"/>
    </row>
    <row r="1517" spans="1:5" x14ac:dyDescent="0.3">
      <c r="A1517" s="140">
        <v>25.25</v>
      </c>
      <c r="B1517" s="140">
        <v>11.584</v>
      </c>
      <c r="C1517" s="140">
        <v>3.9993333333333334</v>
      </c>
      <c r="D1517" s="140">
        <v>3.9993333333333334</v>
      </c>
      <c r="E1517" s="140"/>
    </row>
    <row r="1518" spans="1:5" x14ac:dyDescent="0.3">
      <c r="A1518" s="140">
        <v>25.266999999999999</v>
      </c>
      <c r="B1518" s="140">
        <v>11.569000000000001</v>
      </c>
      <c r="C1518" s="140">
        <v>3.9727666666666668</v>
      </c>
      <c r="D1518" s="140">
        <v>3.9727666666666668</v>
      </c>
      <c r="E1518" s="140"/>
    </row>
    <row r="1519" spans="1:5" x14ac:dyDescent="0.3">
      <c r="A1519" s="140">
        <v>25.283000000000001</v>
      </c>
      <c r="B1519" s="140">
        <v>11.553000000000001</v>
      </c>
      <c r="C1519" s="140">
        <v>3.9642333333333335</v>
      </c>
      <c r="D1519" s="140">
        <v>3.9642333333333335</v>
      </c>
      <c r="E1519" s="140"/>
    </row>
    <row r="1520" spans="1:5" x14ac:dyDescent="0.3">
      <c r="A1520" s="140">
        <v>25.3</v>
      </c>
      <c r="B1520" s="140">
        <v>11.541</v>
      </c>
      <c r="C1520" s="140">
        <v>3.9656666666666669</v>
      </c>
      <c r="D1520" s="140">
        <v>3.9656666666666669</v>
      </c>
      <c r="E1520" s="140"/>
    </row>
    <row r="1521" spans="1:5" x14ac:dyDescent="0.3">
      <c r="A1521" s="140">
        <v>25.317</v>
      </c>
      <c r="B1521" s="140">
        <v>11.503</v>
      </c>
      <c r="C1521" s="140">
        <v>3.9420999999999999</v>
      </c>
      <c r="D1521" s="140">
        <v>3.9420999999999999</v>
      </c>
      <c r="E1521" s="140"/>
    </row>
    <row r="1522" spans="1:5" x14ac:dyDescent="0.3">
      <c r="A1522" s="140">
        <v>25.332999999999998</v>
      </c>
      <c r="B1522" s="140">
        <v>11.496</v>
      </c>
      <c r="C1522" s="140">
        <v>3.9195666666666669</v>
      </c>
      <c r="D1522" s="140">
        <v>3.9195666666666669</v>
      </c>
      <c r="E1522" s="140"/>
    </row>
    <row r="1523" spans="1:5" x14ac:dyDescent="0.3">
      <c r="A1523" s="140">
        <v>25.35</v>
      </c>
      <c r="B1523" s="140">
        <v>11.502000000000001</v>
      </c>
      <c r="C1523" s="140">
        <v>3.9169999999999998</v>
      </c>
      <c r="D1523" s="140">
        <v>3.9169999999999998</v>
      </c>
      <c r="E1523" s="140"/>
    </row>
    <row r="1524" spans="1:5" x14ac:dyDescent="0.3">
      <c r="A1524" s="140">
        <v>25.367000000000001</v>
      </c>
      <c r="B1524" s="140">
        <v>11.506</v>
      </c>
      <c r="C1524" s="140">
        <v>3.9024333333333336</v>
      </c>
      <c r="D1524" s="140">
        <v>3.9024333333333336</v>
      </c>
      <c r="E1524" s="140"/>
    </row>
    <row r="1525" spans="1:5" x14ac:dyDescent="0.3">
      <c r="A1525" s="140">
        <v>25.382999999999999</v>
      </c>
      <c r="B1525" s="140">
        <v>11.497999999999999</v>
      </c>
      <c r="C1525" s="140">
        <v>3.8949000000000003</v>
      </c>
      <c r="D1525" s="140">
        <v>3.8949000000000003</v>
      </c>
      <c r="E1525" s="140"/>
    </row>
    <row r="1526" spans="1:5" x14ac:dyDescent="0.3">
      <c r="A1526" s="140">
        <v>25.4</v>
      </c>
      <c r="B1526" s="140">
        <v>11.488</v>
      </c>
      <c r="C1526" s="140">
        <v>3.8933333333333335</v>
      </c>
      <c r="D1526" s="140">
        <v>3.8933333333333335</v>
      </c>
      <c r="E1526" s="140"/>
    </row>
    <row r="1527" spans="1:5" x14ac:dyDescent="0.3">
      <c r="A1527" s="140">
        <v>25.417000000000002</v>
      </c>
      <c r="B1527" s="140">
        <v>11.454000000000001</v>
      </c>
      <c r="C1527" s="140">
        <v>3.8787666666666665</v>
      </c>
      <c r="D1527" s="140">
        <v>3.8787666666666665</v>
      </c>
      <c r="E1527" s="140"/>
    </row>
    <row r="1528" spans="1:5" x14ac:dyDescent="0.3">
      <c r="A1528" s="140">
        <v>25.433</v>
      </c>
      <c r="B1528" s="140">
        <v>11.428000000000001</v>
      </c>
      <c r="C1528" s="140">
        <v>3.8662333333333336</v>
      </c>
      <c r="D1528" s="140">
        <v>3.8662333333333336</v>
      </c>
      <c r="E1528" s="140"/>
    </row>
    <row r="1529" spans="1:5" x14ac:dyDescent="0.3">
      <c r="A1529" s="140">
        <v>25.45</v>
      </c>
      <c r="B1529" s="140">
        <v>11.426</v>
      </c>
      <c r="C1529" s="140">
        <v>3.8626666666666667</v>
      </c>
      <c r="D1529" s="140">
        <v>3.8626666666666667</v>
      </c>
      <c r="E1529" s="140"/>
    </row>
    <row r="1530" spans="1:5" x14ac:dyDescent="0.3">
      <c r="A1530" s="140">
        <v>25.466999999999999</v>
      </c>
      <c r="B1530" s="140">
        <v>11.435</v>
      </c>
      <c r="C1530" s="140">
        <v>3.8491</v>
      </c>
      <c r="D1530" s="140">
        <v>3.8491</v>
      </c>
      <c r="E1530" s="140"/>
    </row>
    <row r="1531" spans="1:5" x14ac:dyDescent="0.3">
      <c r="A1531" s="140">
        <v>25.483000000000001</v>
      </c>
      <c r="B1531" s="140">
        <v>11.426</v>
      </c>
      <c r="C1531" s="140">
        <v>3.830566666666666</v>
      </c>
      <c r="D1531" s="140">
        <v>3.830566666666666</v>
      </c>
      <c r="E1531" s="140"/>
    </row>
    <row r="1532" spans="1:5" x14ac:dyDescent="0.3">
      <c r="A1532" s="140">
        <v>25.5</v>
      </c>
      <c r="B1532" s="140">
        <v>11.427</v>
      </c>
      <c r="C1532" s="140">
        <v>3.8249999999999997</v>
      </c>
      <c r="D1532" s="140">
        <v>3.8249999999999997</v>
      </c>
      <c r="E1532" s="140"/>
    </row>
    <row r="1533" spans="1:5" x14ac:dyDescent="0.3">
      <c r="A1533" s="140">
        <v>25.516999999999999</v>
      </c>
      <c r="B1533" s="140">
        <v>11.407</v>
      </c>
      <c r="C1533" s="140">
        <v>3.8064333333333336</v>
      </c>
      <c r="D1533" s="140">
        <v>3.8064333333333336</v>
      </c>
      <c r="E1533" s="140"/>
    </row>
    <row r="1534" spans="1:5" x14ac:dyDescent="0.3">
      <c r="A1534" s="140">
        <v>25.533000000000001</v>
      </c>
      <c r="B1534" s="140">
        <v>11.385999999999999</v>
      </c>
      <c r="C1534" s="140">
        <v>3.7949000000000002</v>
      </c>
      <c r="D1534" s="140">
        <v>3.7949000000000002</v>
      </c>
      <c r="E1534" s="140"/>
    </row>
    <row r="1535" spans="1:5" x14ac:dyDescent="0.3">
      <c r="A1535" s="140">
        <v>25.55</v>
      </c>
      <c r="B1535" s="140">
        <v>11.365</v>
      </c>
      <c r="C1535" s="140">
        <v>3.7913333333333332</v>
      </c>
      <c r="D1535" s="140">
        <v>3.7913333333333332</v>
      </c>
      <c r="E1535" s="140"/>
    </row>
    <row r="1536" spans="1:5" x14ac:dyDescent="0.3">
      <c r="A1536" s="140">
        <v>25.567</v>
      </c>
      <c r="B1536" s="140">
        <v>11.372999999999999</v>
      </c>
      <c r="C1536" s="140">
        <v>3.7857666666666665</v>
      </c>
      <c r="D1536" s="140">
        <v>3.7857666666666665</v>
      </c>
      <c r="E1536" s="140"/>
    </row>
    <row r="1537" spans="1:5" x14ac:dyDescent="0.3">
      <c r="A1537" s="140">
        <v>25.582999999999998</v>
      </c>
      <c r="B1537" s="140">
        <v>11.375</v>
      </c>
      <c r="C1537" s="140">
        <v>3.7732333333333332</v>
      </c>
      <c r="D1537" s="140">
        <v>3.7732333333333332</v>
      </c>
      <c r="E1537" s="140"/>
    </row>
    <row r="1538" spans="1:5" x14ac:dyDescent="0.3">
      <c r="A1538" s="140">
        <v>25.6</v>
      </c>
      <c r="B1538" s="140">
        <v>11.37</v>
      </c>
      <c r="C1538" s="140">
        <v>3.7676666666666669</v>
      </c>
      <c r="D1538" s="140">
        <v>3.7676666666666669</v>
      </c>
      <c r="E1538" s="140"/>
    </row>
    <row r="1539" spans="1:5" x14ac:dyDescent="0.3">
      <c r="A1539" s="140">
        <v>25.617000000000001</v>
      </c>
      <c r="B1539" s="140">
        <v>11.356</v>
      </c>
      <c r="C1539" s="140">
        <v>3.7470999999999997</v>
      </c>
      <c r="D1539" s="140">
        <v>3.7470999999999997</v>
      </c>
      <c r="E1539" s="140"/>
    </row>
    <row r="1540" spans="1:5" x14ac:dyDescent="0.3">
      <c r="A1540" s="140">
        <v>25.632999999999999</v>
      </c>
      <c r="B1540" s="140">
        <v>11.343999999999999</v>
      </c>
      <c r="C1540" s="140">
        <v>3.7465666666666668</v>
      </c>
      <c r="D1540" s="140">
        <v>3.7465666666666668</v>
      </c>
      <c r="E1540" s="140"/>
    </row>
    <row r="1541" spans="1:5" x14ac:dyDescent="0.3">
      <c r="A1541" s="140">
        <v>25.65</v>
      </c>
      <c r="B1541" s="140">
        <v>11.33</v>
      </c>
      <c r="C1541" s="140">
        <v>3.7410000000000001</v>
      </c>
      <c r="D1541" s="140">
        <v>3.7410000000000001</v>
      </c>
      <c r="E1541" s="140"/>
    </row>
    <row r="1542" spans="1:5" x14ac:dyDescent="0.3">
      <c r="A1542" s="140">
        <v>25.667000000000002</v>
      </c>
      <c r="B1542" s="140">
        <v>11.303000000000001</v>
      </c>
      <c r="C1542" s="140">
        <v>3.7314333333333329</v>
      </c>
      <c r="D1542" s="140">
        <v>3.7314333333333329</v>
      </c>
      <c r="E1542" s="140"/>
    </row>
    <row r="1543" spans="1:5" x14ac:dyDescent="0.3">
      <c r="A1543" s="140">
        <v>25.683</v>
      </c>
      <c r="B1543" s="140">
        <v>11.298999999999999</v>
      </c>
      <c r="C1543" s="140">
        <v>3.7168999999999999</v>
      </c>
      <c r="D1543" s="140">
        <v>3.7168999999999999</v>
      </c>
      <c r="E1543" s="140"/>
    </row>
    <row r="1544" spans="1:5" x14ac:dyDescent="0.3">
      <c r="A1544" s="140">
        <v>25.7</v>
      </c>
      <c r="B1544" s="140">
        <v>11.294</v>
      </c>
      <c r="C1544" s="140">
        <v>3.7103333333333337</v>
      </c>
      <c r="D1544" s="140">
        <v>3.7103333333333337</v>
      </c>
      <c r="E1544" s="140"/>
    </row>
    <row r="1545" spans="1:5" x14ac:dyDescent="0.3">
      <c r="A1545" s="140">
        <v>25.716999999999999</v>
      </c>
      <c r="B1545" s="140">
        <v>11.294</v>
      </c>
      <c r="C1545" s="140">
        <v>3.6867666666666667</v>
      </c>
      <c r="D1545" s="140">
        <v>3.6867666666666667</v>
      </c>
      <c r="E1545" s="140"/>
    </row>
    <row r="1546" spans="1:5" x14ac:dyDescent="0.3">
      <c r="A1546" s="140">
        <v>25.733000000000001</v>
      </c>
      <c r="B1546" s="140">
        <v>11.29</v>
      </c>
      <c r="C1546" s="140">
        <v>3.6842333333333332</v>
      </c>
      <c r="D1546" s="140">
        <v>3.6842333333333332</v>
      </c>
      <c r="E1546" s="140"/>
    </row>
    <row r="1547" spans="1:5" x14ac:dyDescent="0.3">
      <c r="A1547" s="140">
        <v>25.75</v>
      </c>
      <c r="B1547" s="140">
        <v>11.281000000000001</v>
      </c>
      <c r="C1547" s="140">
        <v>3.6766666666666667</v>
      </c>
      <c r="D1547" s="140">
        <v>3.6766666666666667</v>
      </c>
      <c r="E1547" s="140"/>
    </row>
    <row r="1548" spans="1:5" x14ac:dyDescent="0.3">
      <c r="A1548" s="140">
        <v>25.766999999999999</v>
      </c>
      <c r="B1548" s="140">
        <v>11.233000000000001</v>
      </c>
      <c r="C1548" s="140">
        <v>3.6531000000000002</v>
      </c>
      <c r="D1548" s="140">
        <v>3.6531000000000002</v>
      </c>
      <c r="E1548" s="140"/>
    </row>
    <row r="1549" spans="1:5" x14ac:dyDescent="0.3">
      <c r="A1549" s="140">
        <v>25.783000000000001</v>
      </c>
      <c r="B1549" s="140">
        <v>11.215999999999999</v>
      </c>
      <c r="C1549" s="140">
        <v>3.6385666666666667</v>
      </c>
      <c r="D1549" s="140">
        <v>3.6385666666666667</v>
      </c>
      <c r="E1549" s="140"/>
    </row>
    <row r="1550" spans="1:5" x14ac:dyDescent="0.3">
      <c r="A1550" s="140">
        <v>25.8</v>
      </c>
      <c r="B1550" s="140">
        <v>11.218999999999999</v>
      </c>
      <c r="C1550" s="140">
        <v>3.6270000000000002</v>
      </c>
      <c r="D1550" s="140">
        <v>3.6270000000000002</v>
      </c>
      <c r="E1550" s="140"/>
    </row>
    <row r="1551" spans="1:5" x14ac:dyDescent="0.3">
      <c r="A1551" s="140">
        <v>25.817</v>
      </c>
      <c r="B1551" s="140">
        <v>11.212999999999999</v>
      </c>
      <c r="C1551" s="140">
        <v>3.6124333333333332</v>
      </c>
      <c r="D1551" s="140">
        <v>3.6124333333333332</v>
      </c>
      <c r="E1551" s="140"/>
    </row>
    <row r="1552" spans="1:5" x14ac:dyDescent="0.3">
      <c r="A1552" s="140">
        <v>25.832999999999998</v>
      </c>
      <c r="B1552" s="140">
        <v>11.226000000000001</v>
      </c>
      <c r="C1552" s="140">
        <v>3.6159000000000003</v>
      </c>
      <c r="D1552" s="140">
        <v>3.6159000000000003</v>
      </c>
      <c r="E1552" s="140"/>
    </row>
    <row r="1553" spans="1:5" x14ac:dyDescent="0.3">
      <c r="A1553" s="140">
        <v>25.85</v>
      </c>
      <c r="B1553" s="140">
        <v>11.228</v>
      </c>
      <c r="C1553" s="140">
        <v>3.6113333333333331</v>
      </c>
      <c r="D1553" s="140">
        <v>3.6113333333333331</v>
      </c>
      <c r="E1553" s="140"/>
    </row>
    <row r="1554" spans="1:5" x14ac:dyDescent="0.3">
      <c r="A1554" s="140">
        <v>25.867000000000001</v>
      </c>
      <c r="B1554" s="140">
        <v>11.186</v>
      </c>
      <c r="C1554" s="140">
        <v>3.5897666666666668</v>
      </c>
      <c r="D1554" s="140">
        <v>3.5897666666666668</v>
      </c>
      <c r="E1554" s="140"/>
    </row>
    <row r="1555" spans="1:5" x14ac:dyDescent="0.3">
      <c r="A1555" s="140">
        <v>25.882999999999999</v>
      </c>
      <c r="B1555" s="140">
        <v>11.166</v>
      </c>
      <c r="C1555" s="140">
        <v>3.5802333333333336</v>
      </c>
      <c r="D1555" s="140">
        <v>3.5802333333333336</v>
      </c>
      <c r="E1555" s="140"/>
    </row>
    <row r="1556" spans="1:5" x14ac:dyDescent="0.3">
      <c r="A1556" s="140">
        <v>25.9</v>
      </c>
      <c r="B1556" s="140">
        <v>11.14</v>
      </c>
      <c r="C1556" s="140">
        <v>3.5666666666666664</v>
      </c>
      <c r="D1556" s="140">
        <v>3.5666666666666664</v>
      </c>
      <c r="E1556" s="140"/>
    </row>
    <row r="1557" spans="1:5" x14ac:dyDescent="0.3">
      <c r="A1557" s="140">
        <v>25.917000000000002</v>
      </c>
      <c r="B1557" s="140">
        <v>11.138999999999999</v>
      </c>
      <c r="C1557" s="140">
        <v>3.5630999999999999</v>
      </c>
      <c r="D1557" s="140">
        <v>3.5630999999999999</v>
      </c>
      <c r="E1557" s="140"/>
    </row>
    <row r="1558" spans="1:5" x14ac:dyDescent="0.3">
      <c r="A1558" s="140">
        <v>25.933</v>
      </c>
      <c r="B1558" s="140">
        <v>11.141999999999999</v>
      </c>
      <c r="C1558" s="140">
        <v>3.5535666666666668</v>
      </c>
      <c r="D1558" s="140">
        <v>3.5535666666666668</v>
      </c>
      <c r="E1558" s="140"/>
    </row>
    <row r="1559" spans="1:5" x14ac:dyDescent="0.3">
      <c r="A1559" s="140">
        <v>25.95</v>
      </c>
      <c r="B1559" s="140">
        <v>11.141</v>
      </c>
      <c r="C1559" s="140">
        <v>3.5430000000000001</v>
      </c>
      <c r="D1559" s="140">
        <v>3.5430000000000001</v>
      </c>
      <c r="E1559" s="140"/>
    </row>
    <row r="1560" spans="1:5" x14ac:dyDescent="0.3">
      <c r="A1560" s="140">
        <v>25.966999999999999</v>
      </c>
      <c r="B1560" s="140">
        <v>11.135999999999999</v>
      </c>
      <c r="C1560" s="140">
        <v>3.5284333333333335</v>
      </c>
      <c r="D1560" s="140">
        <v>3.5284333333333335</v>
      </c>
      <c r="E1560" s="140"/>
    </row>
    <row r="1561" spans="1:5" x14ac:dyDescent="0.3">
      <c r="A1561" s="140">
        <v>25.983000000000001</v>
      </c>
      <c r="B1561" s="140">
        <v>11.122999999999999</v>
      </c>
      <c r="C1561" s="140">
        <v>3.5179</v>
      </c>
      <c r="D1561" s="140">
        <v>3.5179</v>
      </c>
      <c r="E1561" s="140"/>
    </row>
    <row r="1562" spans="1:5" x14ac:dyDescent="0.3">
      <c r="A1562" s="140">
        <v>26</v>
      </c>
      <c r="B1562" s="140">
        <v>11.105</v>
      </c>
      <c r="C1562" s="140">
        <v>3.5163333333333333</v>
      </c>
      <c r="D1562" s="140">
        <v>3.5163333333333333</v>
      </c>
      <c r="E1562" s="140"/>
    </row>
    <row r="1563" spans="1:5" x14ac:dyDescent="0.3">
      <c r="A1563" s="140">
        <v>26.016999999999999</v>
      </c>
      <c r="B1563" s="140">
        <v>11.076000000000001</v>
      </c>
      <c r="C1563" s="140">
        <v>3.5057666666666671</v>
      </c>
      <c r="D1563" s="140">
        <v>3.5057666666666671</v>
      </c>
      <c r="E1563" s="140"/>
    </row>
    <row r="1564" spans="1:5" x14ac:dyDescent="0.3">
      <c r="A1564" s="140">
        <v>26.033000000000001</v>
      </c>
      <c r="B1564" s="140">
        <v>11.076000000000001</v>
      </c>
      <c r="C1564" s="140">
        <v>3.4952333333333332</v>
      </c>
      <c r="D1564" s="140">
        <v>3.4952333333333332</v>
      </c>
      <c r="E1564" s="140"/>
    </row>
    <row r="1565" spans="1:5" x14ac:dyDescent="0.3">
      <c r="A1565" s="140">
        <v>26.05</v>
      </c>
      <c r="B1565" s="140">
        <v>11.076000000000001</v>
      </c>
      <c r="C1565" s="140">
        <v>3.4856666666666669</v>
      </c>
      <c r="D1565" s="140">
        <v>3.4856666666666669</v>
      </c>
      <c r="E1565" s="140"/>
    </row>
    <row r="1566" spans="1:5" x14ac:dyDescent="0.3">
      <c r="A1566" s="140">
        <v>26.067</v>
      </c>
      <c r="B1566" s="140">
        <v>11.071999999999999</v>
      </c>
      <c r="C1566" s="140">
        <v>3.4741</v>
      </c>
      <c r="D1566" s="140">
        <v>3.4741</v>
      </c>
      <c r="E1566" s="140"/>
    </row>
    <row r="1567" spans="1:5" x14ac:dyDescent="0.3">
      <c r="A1567" s="140">
        <v>26.082999999999998</v>
      </c>
      <c r="B1567" s="140">
        <v>11.071999999999999</v>
      </c>
      <c r="C1567" s="140">
        <v>3.4645666666666668</v>
      </c>
      <c r="D1567" s="140">
        <v>3.4645666666666668</v>
      </c>
      <c r="E1567" s="140"/>
    </row>
    <row r="1568" spans="1:5" x14ac:dyDescent="0.3">
      <c r="A1568" s="140">
        <v>26.1</v>
      </c>
      <c r="B1568" s="140">
        <v>11.066000000000001</v>
      </c>
      <c r="C1568" s="140">
        <v>3.456</v>
      </c>
      <c r="D1568" s="140">
        <v>3.456</v>
      </c>
      <c r="E1568" s="140"/>
    </row>
    <row r="1569" spans="1:5" x14ac:dyDescent="0.3">
      <c r="A1569" s="140">
        <v>26.117000000000001</v>
      </c>
      <c r="B1569" s="140">
        <v>11.035</v>
      </c>
      <c r="C1569" s="140">
        <v>3.4444333333333335</v>
      </c>
      <c r="D1569" s="140">
        <v>3.4444333333333335</v>
      </c>
      <c r="E1569" s="140"/>
    </row>
    <row r="1570" spans="1:5" x14ac:dyDescent="0.3">
      <c r="A1570" s="140">
        <v>26.132999999999999</v>
      </c>
      <c r="B1570" s="140">
        <v>11.005000000000001</v>
      </c>
      <c r="C1570" s="140">
        <v>3.4279000000000002</v>
      </c>
      <c r="D1570" s="140">
        <v>3.4279000000000002</v>
      </c>
      <c r="E1570" s="140"/>
    </row>
    <row r="1571" spans="1:5" x14ac:dyDescent="0.3">
      <c r="A1571" s="140">
        <v>26.15</v>
      </c>
      <c r="B1571" s="140">
        <v>10.981999999999999</v>
      </c>
      <c r="C1571" s="140">
        <v>3.4133333333333336</v>
      </c>
      <c r="D1571" s="140">
        <v>3.4133333333333336</v>
      </c>
      <c r="E1571" s="140"/>
    </row>
    <row r="1572" spans="1:5" x14ac:dyDescent="0.3">
      <c r="A1572" s="140">
        <v>26.167000000000002</v>
      </c>
      <c r="B1572" s="140">
        <v>10.984</v>
      </c>
      <c r="C1572" s="140">
        <v>3.3977666666666666</v>
      </c>
      <c r="D1572" s="140">
        <v>3.3977666666666666</v>
      </c>
      <c r="E1572" s="140"/>
    </row>
    <row r="1573" spans="1:5" x14ac:dyDescent="0.3">
      <c r="A1573" s="140">
        <v>26.183</v>
      </c>
      <c r="B1573" s="140">
        <v>10.987</v>
      </c>
      <c r="C1573" s="140">
        <v>3.3912333333333335</v>
      </c>
      <c r="D1573" s="140">
        <v>3.3912333333333335</v>
      </c>
      <c r="E1573" s="140"/>
    </row>
    <row r="1574" spans="1:5" x14ac:dyDescent="0.3">
      <c r="A1574" s="140">
        <v>26.2</v>
      </c>
      <c r="B1574" s="140">
        <v>10.991</v>
      </c>
      <c r="C1574" s="140">
        <v>3.3836666666666662</v>
      </c>
      <c r="D1574" s="140">
        <v>3.3836666666666662</v>
      </c>
      <c r="E1574" s="140"/>
    </row>
    <row r="1575" spans="1:5" x14ac:dyDescent="0.3">
      <c r="A1575" s="140">
        <v>26.216999999999999</v>
      </c>
      <c r="B1575" s="140">
        <v>10.968999999999999</v>
      </c>
      <c r="C1575" s="140">
        <v>3.3671000000000002</v>
      </c>
      <c r="D1575" s="140">
        <v>3.3671000000000002</v>
      </c>
      <c r="E1575" s="140"/>
    </row>
    <row r="1576" spans="1:5" x14ac:dyDescent="0.3">
      <c r="A1576" s="140">
        <v>26.233000000000001</v>
      </c>
      <c r="B1576" s="140">
        <v>10.959</v>
      </c>
      <c r="C1576" s="140">
        <v>3.3605666666666671</v>
      </c>
      <c r="D1576" s="140">
        <v>3.3605666666666671</v>
      </c>
      <c r="E1576" s="140"/>
    </row>
    <row r="1577" spans="1:5" x14ac:dyDescent="0.3">
      <c r="A1577" s="140">
        <v>26.25</v>
      </c>
      <c r="B1577" s="140">
        <v>10.932</v>
      </c>
      <c r="C1577" s="140">
        <v>3.3529999999999998</v>
      </c>
      <c r="D1577" s="140">
        <v>3.3529999999999998</v>
      </c>
      <c r="E1577" s="140"/>
    </row>
    <row r="1578" spans="1:5" x14ac:dyDescent="0.3">
      <c r="A1578" s="140">
        <v>26.266999999999999</v>
      </c>
      <c r="B1578" s="140">
        <v>10.914</v>
      </c>
      <c r="C1578" s="140">
        <v>3.3414333333333337</v>
      </c>
      <c r="D1578" s="140">
        <v>3.3414333333333337</v>
      </c>
      <c r="E1578" s="140"/>
    </row>
    <row r="1579" spans="1:5" x14ac:dyDescent="0.3">
      <c r="A1579" s="140">
        <v>26.283000000000001</v>
      </c>
      <c r="B1579" s="140">
        <v>10.912000000000001</v>
      </c>
      <c r="C1579" s="140">
        <v>3.3289</v>
      </c>
      <c r="D1579" s="140">
        <v>3.3289</v>
      </c>
      <c r="E1579" s="140"/>
    </row>
    <row r="1580" spans="1:5" x14ac:dyDescent="0.3">
      <c r="A1580" s="140">
        <v>26.3</v>
      </c>
      <c r="B1580" s="140">
        <v>10.911</v>
      </c>
      <c r="C1580" s="140">
        <v>3.3253333333333335</v>
      </c>
      <c r="D1580" s="140">
        <v>3.3253333333333335</v>
      </c>
      <c r="E1580" s="140"/>
    </row>
    <row r="1581" spans="1:5" x14ac:dyDescent="0.3">
      <c r="A1581" s="140">
        <v>26.317</v>
      </c>
      <c r="B1581" s="140">
        <v>10.919</v>
      </c>
      <c r="C1581" s="140">
        <v>3.3137666666666665</v>
      </c>
      <c r="D1581" s="140">
        <v>3.3137666666666665</v>
      </c>
      <c r="E1581" s="140"/>
    </row>
    <row r="1582" spans="1:5" x14ac:dyDescent="0.3">
      <c r="A1582" s="140">
        <v>26.332999999999998</v>
      </c>
      <c r="B1582" s="140">
        <v>10.916</v>
      </c>
      <c r="C1582" s="140">
        <v>3.3072333333333335</v>
      </c>
      <c r="D1582" s="140">
        <v>3.3072333333333335</v>
      </c>
      <c r="E1582" s="140"/>
    </row>
    <row r="1583" spans="1:5" x14ac:dyDescent="0.3">
      <c r="A1583" s="140">
        <v>26.35</v>
      </c>
      <c r="B1583" s="140">
        <v>10.916</v>
      </c>
      <c r="C1583" s="140">
        <v>3.3026666666666666</v>
      </c>
      <c r="D1583" s="140">
        <v>3.3026666666666666</v>
      </c>
      <c r="E1583" s="140"/>
    </row>
    <row r="1584" spans="1:5" x14ac:dyDescent="0.3">
      <c r="A1584" s="140">
        <v>26.367000000000001</v>
      </c>
      <c r="B1584" s="140">
        <v>10.863</v>
      </c>
      <c r="C1584" s="140">
        <v>3.2860999999999998</v>
      </c>
      <c r="D1584" s="140">
        <v>3.2860999999999998</v>
      </c>
      <c r="E1584" s="140"/>
    </row>
    <row r="1585" spans="1:5" x14ac:dyDescent="0.3">
      <c r="A1585" s="140">
        <v>26.382999999999999</v>
      </c>
      <c r="B1585" s="140">
        <v>10.845000000000001</v>
      </c>
      <c r="C1585" s="140">
        <v>3.2735666666666665</v>
      </c>
      <c r="D1585" s="140">
        <v>3.2735666666666665</v>
      </c>
      <c r="E1585" s="140"/>
    </row>
    <row r="1586" spans="1:5" x14ac:dyDescent="0.3">
      <c r="A1586" s="140">
        <v>26.4</v>
      </c>
      <c r="B1586" s="140">
        <v>10.846</v>
      </c>
      <c r="C1586" s="140">
        <v>3.2650000000000001</v>
      </c>
      <c r="D1586" s="140">
        <v>3.2650000000000001</v>
      </c>
      <c r="E1586" s="140"/>
    </row>
    <row r="1587" spans="1:5" x14ac:dyDescent="0.3">
      <c r="A1587" s="140">
        <v>26.417000000000002</v>
      </c>
      <c r="B1587" s="140">
        <v>10.837999999999999</v>
      </c>
      <c r="C1587" s="140">
        <v>3.2454333333333332</v>
      </c>
      <c r="D1587" s="140">
        <v>3.2454333333333332</v>
      </c>
      <c r="E1587" s="140"/>
    </row>
    <row r="1588" spans="1:5" x14ac:dyDescent="0.3">
      <c r="A1588" s="140">
        <v>26.433</v>
      </c>
      <c r="B1588" s="140">
        <v>10.836</v>
      </c>
      <c r="C1588" s="140">
        <v>3.2389000000000001</v>
      </c>
      <c r="D1588" s="140">
        <v>3.2389000000000001</v>
      </c>
      <c r="E1588" s="140"/>
    </row>
    <row r="1589" spans="1:5" x14ac:dyDescent="0.3">
      <c r="A1589" s="140">
        <v>26.45</v>
      </c>
      <c r="B1589" s="140">
        <v>10.836</v>
      </c>
      <c r="C1589" s="140">
        <v>3.2303333333333333</v>
      </c>
      <c r="D1589" s="140">
        <v>3.2303333333333333</v>
      </c>
      <c r="E1589" s="140"/>
    </row>
    <row r="1590" spans="1:5" x14ac:dyDescent="0.3">
      <c r="A1590" s="140">
        <v>26.466999999999999</v>
      </c>
      <c r="B1590" s="140">
        <v>10.826000000000001</v>
      </c>
      <c r="C1590" s="140">
        <v>3.2187666666666668</v>
      </c>
      <c r="D1590" s="140">
        <v>3.2187666666666668</v>
      </c>
      <c r="E1590" s="140"/>
    </row>
    <row r="1591" spans="1:5" x14ac:dyDescent="0.3">
      <c r="A1591" s="140">
        <v>26.483000000000001</v>
      </c>
      <c r="B1591" s="140">
        <v>10.805</v>
      </c>
      <c r="C1591" s="140">
        <v>3.2122333333333328</v>
      </c>
      <c r="D1591" s="140">
        <v>3.2122333333333328</v>
      </c>
      <c r="E1591" s="140"/>
    </row>
    <row r="1592" spans="1:5" x14ac:dyDescent="0.3">
      <c r="A1592" s="140">
        <v>26.5</v>
      </c>
      <c r="B1592" s="140">
        <v>10.778</v>
      </c>
      <c r="C1592" s="140">
        <v>3.2066666666666666</v>
      </c>
      <c r="D1592" s="140">
        <v>3.2066666666666666</v>
      </c>
      <c r="E1592" s="140"/>
    </row>
    <row r="1593" spans="1:5" x14ac:dyDescent="0.3">
      <c r="A1593" s="140">
        <v>26.516999999999999</v>
      </c>
      <c r="B1593" s="140">
        <v>10.772</v>
      </c>
      <c r="C1593" s="140">
        <v>3.1941000000000006</v>
      </c>
      <c r="D1593" s="140">
        <v>3.1941000000000006</v>
      </c>
      <c r="E1593" s="140"/>
    </row>
    <row r="1594" spans="1:5" x14ac:dyDescent="0.3">
      <c r="A1594" s="140">
        <v>26.533000000000001</v>
      </c>
      <c r="B1594" s="140">
        <v>10.77</v>
      </c>
      <c r="C1594" s="140">
        <v>3.1825666666666668</v>
      </c>
      <c r="D1594" s="140">
        <v>3.1825666666666668</v>
      </c>
      <c r="E1594" s="140"/>
    </row>
    <row r="1595" spans="1:5" x14ac:dyDescent="0.3">
      <c r="A1595" s="140">
        <v>26.55</v>
      </c>
      <c r="B1595" s="140">
        <v>10.766999999999999</v>
      </c>
      <c r="C1595" s="140">
        <v>3.165</v>
      </c>
      <c r="D1595" s="140">
        <v>3.165</v>
      </c>
      <c r="E1595" s="140"/>
    </row>
    <row r="1596" spans="1:5" x14ac:dyDescent="0.3">
      <c r="A1596" s="140">
        <v>26.567</v>
      </c>
      <c r="B1596" s="140">
        <v>10.768000000000001</v>
      </c>
      <c r="C1596" s="140">
        <v>3.1604333333333336</v>
      </c>
      <c r="D1596" s="140">
        <v>3.1604333333333336</v>
      </c>
      <c r="E1596" s="140"/>
    </row>
    <row r="1597" spans="1:5" x14ac:dyDescent="0.3">
      <c r="A1597" s="140">
        <v>26.582999999999998</v>
      </c>
      <c r="B1597" s="140">
        <v>10.771000000000001</v>
      </c>
      <c r="C1597" s="140">
        <v>3.1539000000000001</v>
      </c>
      <c r="D1597" s="140">
        <v>3.1539000000000001</v>
      </c>
      <c r="E1597" s="140"/>
    </row>
    <row r="1598" spans="1:5" x14ac:dyDescent="0.3">
      <c r="A1598" s="140">
        <v>26.6</v>
      </c>
      <c r="B1598" s="140">
        <v>10.765000000000001</v>
      </c>
      <c r="C1598" s="140">
        <v>3.1533333333333333</v>
      </c>
      <c r="D1598" s="140">
        <v>3.1533333333333333</v>
      </c>
      <c r="E1598" s="140"/>
    </row>
    <row r="1599" spans="1:5" x14ac:dyDescent="0.3">
      <c r="A1599" s="140">
        <v>26.617000000000001</v>
      </c>
      <c r="B1599" s="140">
        <v>10.718</v>
      </c>
      <c r="C1599" s="140">
        <v>3.1357666666666661</v>
      </c>
      <c r="D1599" s="140">
        <v>3.1357666666666661</v>
      </c>
      <c r="E1599" s="140"/>
    </row>
    <row r="1600" spans="1:5" x14ac:dyDescent="0.3">
      <c r="A1600" s="140">
        <v>26.632999999999999</v>
      </c>
      <c r="B1600" s="140">
        <v>10.694000000000001</v>
      </c>
      <c r="C1600" s="140">
        <v>3.1232333333333333</v>
      </c>
      <c r="D1600" s="140">
        <v>3.1232333333333333</v>
      </c>
      <c r="E1600" s="140"/>
    </row>
    <row r="1601" spans="1:5" x14ac:dyDescent="0.3">
      <c r="A1601" s="140">
        <v>26.65</v>
      </c>
      <c r="B1601" s="140">
        <v>10.688000000000001</v>
      </c>
      <c r="C1601" s="140">
        <v>3.1226666666666669</v>
      </c>
      <c r="D1601" s="140">
        <v>3.1226666666666669</v>
      </c>
      <c r="E1601" s="140"/>
    </row>
    <row r="1602" spans="1:5" x14ac:dyDescent="0.3">
      <c r="A1602" s="140">
        <v>26.667000000000002</v>
      </c>
      <c r="B1602" s="140">
        <v>10.664</v>
      </c>
      <c r="C1602" s="140">
        <v>3.1010999999999997</v>
      </c>
      <c r="D1602" s="140">
        <v>3.1010999999999997</v>
      </c>
      <c r="E1602" s="140"/>
    </row>
    <row r="1603" spans="1:5" x14ac:dyDescent="0.3">
      <c r="A1603" s="140">
        <v>26.683</v>
      </c>
      <c r="B1603" s="140">
        <v>10.651999999999999</v>
      </c>
      <c r="C1603" s="140">
        <v>3.0965666666666669</v>
      </c>
      <c r="D1603" s="140">
        <v>3.0965666666666669</v>
      </c>
      <c r="E1603" s="140"/>
    </row>
    <row r="1604" spans="1:5" x14ac:dyDescent="0.3">
      <c r="A1604" s="140">
        <v>26.7</v>
      </c>
      <c r="B1604" s="140">
        <v>10.637</v>
      </c>
      <c r="C1604" s="140">
        <v>3.0880000000000001</v>
      </c>
      <c r="D1604" s="140">
        <v>3.0880000000000001</v>
      </c>
      <c r="E1604" s="140"/>
    </row>
    <row r="1605" spans="1:5" x14ac:dyDescent="0.3">
      <c r="A1605" s="140">
        <v>26.716999999999999</v>
      </c>
      <c r="B1605" s="140">
        <v>10.657</v>
      </c>
      <c r="C1605" s="140">
        <v>3.073433333333333</v>
      </c>
      <c r="D1605" s="140">
        <v>3.073433333333333</v>
      </c>
      <c r="E1605" s="140"/>
    </row>
    <row r="1606" spans="1:5" x14ac:dyDescent="0.3">
      <c r="A1606" s="140">
        <v>26.733000000000001</v>
      </c>
      <c r="B1606" s="140">
        <v>10.661</v>
      </c>
      <c r="C1606" s="140">
        <v>3.0709</v>
      </c>
      <c r="D1606" s="140">
        <v>3.0709</v>
      </c>
      <c r="E1606" s="140"/>
    </row>
    <row r="1607" spans="1:5" x14ac:dyDescent="0.3">
      <c r="A1607" s="140">
        <v>26.75</v>
      </c>
      <c r="B1607" s="140">
        <v>10.657</v>
      </c>
      <c r="C1607" s="140">
        <v>3.0613333333333332</v>
      </c>
      <c r="D1607" s="140">
        <v>3.0613333333333332</v>
      </c>
      <c r="E1607" s="140"/>
    </row>
    <row r="1608" spans="1:5" x14ac:dyDescent="0.3">
      <c r="A1608" s="140">
        <v>26.766999999999999</v>
      </c>
      <c r="B1608" s="140">
        <v>10.651</v>
      </c>
      <c r="C1608" s="140">
        <v>3.0447666666666668</v>
      </c>
      <c r="D1608" s="140">
        <v>3.0447666666666668</v>
      </c>
      <c r="E1608" s="140"/>
    </row>
    <row r="1609" spans="1:5" x14ac:dyDescent="0.3">
      <c r="A1609" s="140">
        <v>26.783000000000001</v>
      </c>
      <c r="B1609" s="140">
        <v>10.646000000000001</v>
      </c>
      <c r="C1609" s="140">
        <v>3.0402333333333331</v>
      </c>
      <c r="D1609" s="140">
        <v>3.0402333333333331</v>
      </c>
      <c r="E1609" s="140"/>
    </row>
    <row r="1610" spans="1:5" x14ac:dyDescent="0.3">
      <c r="A1610" s="140">
        <v>26.8</v>
      </c>
      <c r="B1610" s="140">
        <v>10.635</v>
      </c>
      <c r="C1610" s="140">
        <v>3.0236666666666667</v>
      </c>
      <c r="D1610" s="140">
        <v>3.0236666666666667</v>
      </c>
      <c r="E1610" s="140"/>
    </row>
    <row r="1611" spans="1:5" x14ac:dyDescent="0.3">
      <c r="A1611" s="140">
        <v>26.817</v>
      </c>
      <c r="B1611" s="140">
        <v>10.63</v>
      </c>
      <c r="C1611" s="140">
        <v>3.0141</v>
      </c>
      <c r="D1611" s="140">
        <v>3.0141</v>
      </c>
      <c r="E1611" s="140"/>
    </row>
    <row r="1612" spans="1:5" x14ac:dyDescent="0.3">
      <c r="A1612" s="140">
        <v>26.832999999999998</v>
      </c>
      <c r="B1612" s="140">
        <v>10.632</v>
      </c>
      <c r="C1612" s="140">
        <v>3.0065666666666671</v>
      </c>
      <c r="D1612" s="140">
        <v>3.0065666666666671</v>
      </c>
      <c r="E1612" s="140"/>
    </row>
    <row r="1613" spans="1:5" x14ac:dyDescent="0.3">
      <c r="A1613" s="140">
        <v>26.85</v>
      </c>
      <c r="B1613" s="140">
        <v>10.635999999999999</v>
      </c>
      <c r="C1613" s="140">
        <v>3.004</v>
      </c>
      <c r="D1613" s="140">
        <v>3.004</v>
      </c>
      <c r="E1613" s="140"/>
    </row>
    <row r="1614" spans="1:5" x14ac:dyDescent="0.3">
      <c r="A1614" s="140">
        <v>26.867000000000001</v>
      </c>
      <c r="B1614" s="140">
        <v>10.606999999999999</v>
      </c>
      <c r="C1614" s="140">
        <v>2.9854333333333329</v>
      </c>
      <c r="D1614" s="140">
        <v>2.9854333333333329</v>
      </c>
      <c r="E1614" s="140"/>
    </row>
    <row r="1615" spans="1:5" x14ac:dyDescent="0.3">
      <c r="A1615" s="140">
        <v>26.882999999999999</v>
      </c>
      <c r="B1615" s="140">
        <v>10.599</v>
      </c>
      <c r="C1615" s="140">
        <v>2.9759000000000002</v>
      </c>
      <c r="D1615" s="140">
        <v>2.9759000000000002</v>
      </c>
      <c r="E1615" s="140"/>
    </row>
    <row r="1616" spans="1:5" x14ac:dyDescent="0.3">
      <c r="A1616" s="140">
        <v>26.9</v>
      </c>
      <c r="B1616" s="140">
        <v>10.603999999999999</v>
      </c>
      <c r="C1616" s="140">
        <v>2.9693333333333332</v>
      </c>
      <c r="D1616" s="140">
        <v>2.9693333333333332</v>
      </c>
      <c r="E1616" s="140"/>
    </row>
    <row r="1617" spans="1:5" x14ac:dyDescent="0.3">
      <c r="A1617" s="140">
        <v>26.917000000000002</v>
      </c>
      <c r="B1617" s="140">
        <v>10.586</v>
      </c>
      <c r="C1617" s="140">
        <v>2.9547666666666665</v>
      </c>
      <c r="D1617" s="140">
        <v>2.9547666666666665</v>
      </c>
      <c r="E1617" s="140"/>
    </row>
    <row r="1618" spans="1:5" x14ac:dyDescent="0.3">
      <c r="A1618" s="140">
        <v>26.933</v>
      </c>
      <c r="B1618" s="140">
        <v>10.568</v>
      </c>
      <c r="C1618" s="140">
        <v>2.9442333333333335</v>
      </c>
      <c r="D1618" s="140">
        <v>2.9442333333333335</v>
      </c>
      <c r="E1618" s="140"/>
    </row>
    <row r="1619" spans="1:5" x14ac:dyDescent="0.3">
      <c r="A1619" s="140">
        <v>26.95</v>
      </c>
      <c r="B1619" s="140">
        <v>10.564</v>
      </c>
      <c r="C1619" s="140">
        <v>2.9306666666666663</v>
      </c>
      <c r="D1619" s="140">
        <v>2.9306666666666663</v>
      </c>
      <c r="E1619" s="140"/>
    </row>
    <row r="1620" spans="1:5" x14ac:dyDescent="0.3">
      <c r="A1620" s="140">
        <v>26.966999999999999</v>
      </c>
      <c r="B1620" s="140">
        <v>10.577</v>
      </c>
      <c r="C1620" s="140">
        <v>2.9211</v>
      </c>
      <c r="D1620" s="140">
        <v>2.9211</v>
      </c>
      <c r="E1620" s="140"/>
    </row>
    <row r="1621" spans="1:5" x14ac:dyDescent="0.3">
      <c r="A1621" s="140">
        <v>26.983000000000001</v>
      </c>
      <c r="B1621" s="140">
        <v>10.571</v>
      </c>
      <c r="C1621" s="140">
        <v>2.9135666666666662</v>
      </c>
      <c r="D1621" s="140">
        <v>2.9135666666666662</v>
      </c>
      <c r="E1621" s="140"/>
    </row>
    <row r="1622" spans="1:5" x14ac:dyDescent="0.3">
      <c r="A1622" s="140">
        <v>27</v>
      </c>
      <c r="B1622" s="140">
        <v>10.558</v>
      </c>
      <c r="C1622" s="140">
        <v>2.9119999999999999</v>
      </c>
      <c r="D1622" s="140">
        <v>2.9119999999999999</v>
      </c>
      <c r="E1622" s="140"/>
    </row>
    <row r="1623" spans="1:5" x14ac:dyDescent="0.3">
      <c r="A1623" s="140">
        <v>27.016999999999999</v>
      </c>
      <c r="B1623" s="140">
        <v>10.552</v>
      </c>
      <c r="C1623" s="140">
        <v>2.8894333333333337</v>
      </c>
      <c r="D1623" s="140">
        <v>2.8894333333333337</v>
      </c>
      <c r="E1623" s="140"/>
    </row>
    <row r="1624" spans="1:5" x14ac:dyDescent="0.3">
      <c r="A1624" s="140">
        <v>27.033000000000001</v>
      </c>
      <c r="B1624" s="140">
        <v>10.545999999999999</v>
      </c>
      <c r="C1624" s="140">
        <v>2.8799000000000001</v>
      </c>
      <c r="D1624" s="140">
        <v>2.8799000000000001</v>
      </c>
      <c r="E1624" s="140"/>
    </row>
    <row r="1625" spans="1:5" x14ac:dyDescent="0.3">
      <c r="A1625" s="140">
        <v>27.05</v>
      </c>
      <c r="B1625" s="140">
        <v>10.547000000000001</v>
      </c>
      <c r="C1625" s="140">
        <v>2.8733333333333331</v>
      </c>
      <c r="D1625" s="140">
        <v>2.8733333333333331</v>
      </c>
      <c r="E1625" s="140"/>
    </row>
    <row r="1626" spans="1:5" x14ac:dyDescent="0.3">
      <c r="A1626" s="140">
        <v>27.067</v>
      </c>
      <c r="B1626" s="140">
        <v>10.526999999999999</v>
      </c>
      <c r="C1626" s="140">
        <v>2.8587666666666669</v>
      </c>
      <c r="D1626" s="140">
        <v>2.8587666666666669</v>
      </c>
      <c r="E1626" s="140"/>
    </row>
    <row r="1627" spans="1:5" x14ac:dyDescent="0.3">
      <c r="A1627" s="140">
        <v>27.082999999999998</v>
      </c>
      <c r="B1627" s="140">
        <v>10.522</v>
      </c>
      <c r="C1627" s="140">
        <v>2.8492333333333333</v>
      </c>
      <c r="D1627" s="140">
        <v>2.8492333333333333</v>
      </c>
      <c r="E1627" s="140"/>
    </row>
    <row r="1628" spans="1:5" x14ac:dyDescent="0.3">
      <c r="A1628" s="140">
        <v>27.1</v>
      </c>
      <c r="B1628" s="140">
        <v>10.53</v>
      </c>
      <c r="C1628" s="140">
        <v>2.8506666666666667</v>
      </c>
      <c r="D1628" s="140">
        <v>2.8506666666666667</v>
      </c>
      <c r="E1628" s="140"/>
    </row>
    <row r="1629" spans="1:5" x14ac:dyDescent="0.3">
      <c r="A1629" s="140">
        <v>27.117000000000001</v>
      </c>
      <c r="B1629" s="140">
        <v>10.515000000000001</v>
      </c>
      <c r="C1629" s="140">
        <v>2.8210999999999999</v>
      </c>
      <c r="D1629" s="140">
        <v>2.8210999999999999</v>
      </c>
      <c r="E1629" s="140"/>
    </row>
    <row r="1630" spans="1:5" x14ac:dyDescent="0.3">
      <c r="A1630" s="140">
        <v>27.132999999999999</v>
      </c>
      <c r="B1630" s="140">
        <v>10.497999999999999</v>
      </c>
      <c r="C1630" s="140">
        <v>2.817566666666667</v>
      </c>
      <c r="D1630" s="140">
        <v>2.817566666666667</v>
      </c>
      <c r="E1630" s="140"/>
    </row>
    <row r="1631" spans="1:5" x14ac:dyDescent="0.3">
      <c r="A1631" s="140">
        <v>27.15</v>
      </c>
      <c r="B1631" s="140">
        <v>10.486000000000001</v>
      </c>
      <c r="C1631" s="140">
        <v>2.8159999999999998</v>
      </c>
      <c r="D1631" s="140">
        <v>2.8159999999999998</v>
      </c>
      <c r="E1631" s="140"/>
    </row>
    <row r="1632" spans="1:5" x14ac:dyDescent="0.3">
      <c r="A1632" s="140">
        <v>27.167000000000002</v>
      </c>
      <c r="B1632" s="140">
        <v>10.484</v>
      </c>
      <c r="C1632" s="140">
        <v>2.8024333333333331</v>
      </c>
      <c r="D1632" s="140">
        <v>2.8024333333333331</v>
      </c>
      <c r="E1632" s="140"/>
    </row>
    <row r="1633" spans="1:5" x14ac:dyDescent="0.3">
      <c r="A1633" s="140">
        <v>27.183</v>
      </c>
      <c r="B1633" s="140">
        <v>10.477</v>
      </c>
      <c r="C1633" s="140">
        <v>2.7949000000000002</v>
      </c>
      <c r="D1633" s="140">
        <v>2.7949000000000002</v>
      </c>
      <c r="E1633" s="140"/>
    </row>
    <row r="1634" spans="1:5" x14ac:dyDescent="0.3">
      <c r="A1634" s="140">
        <v>27.2</v>
      </c>
      <c r="B1634" s="140">
        <v>10.461</v>
      </c>
      <c r="C1634" s="140">
        <v>2.7813333333333334</v>
      </c>
      <c r="D1634" s="140">
        <v>2.7813333333333334</v>
      </c>
      <c r="E1634" s="140"/>
    </row>
    <row r="1635" spans="1:5" x14ac:dyDescent="0.3">
      <c r="A1635" s="140">
        <v>27.216999999999999</v>
      </c>
      <c r="B1635" s="140">
        <v>10.45</v>
      </c>
      <c r="C1635" s="140">
        <v>2.7717666666666667</v>
      </c>
      <c r="D1635" s="140">
        <v>2.7717666666666667</v>
      </c>
      <c r="E1635" s="140"/>
    </row>
    <row r="1636" spans="1:5" x14ac:dyDescent="0.3">
      <c r="A1636" s="140">
        <v>27.233000000000001</v>
      </c>
      <c r="B1636" s="140">
        <v>10.445</v>
      </c>
      <c r="C1636" s="140">
        <v>2.7582333333333331</v>
      </c>
      <c r="D1636" s="140">
        <v>2.7582333333333331</v>
      </c>
      <c r="E1636" s="140"/>
    </row>
    <row r="1637" spans="1:5" x14ac:dyDescent="0.3">
      <c r="A1637" s="140">
        <v>27.25</v>
      </c>
      <c r="B1637" s="140">
        <v>10.443</v>
      </c>
      <c r="C1637" s="140">
        <v>2.7576666666666663</v>
      </c>
      <c r="D1637" s="140">
        <v>2.7576666666666663</v>
      </c>
      <c r="E1637" s="140"/>
    </row>
    <row r="1638" spans="1:5" x14ac:dyDescent="0.3">
      <c r="A1638" s="140">
        <v>27.266999999999999</v>
      </c>
      <c r="B1638" s="140">
        <v>10.411</v>
      </c>
      <c r="C1638" s="140">
        <v>2.7431000000000001</v>
      </c>
      <c r="D1638" s="140">
        <v>2.7431000000000001</v>
      </c>
      <c r="E1638" s="140"/>
    </row>
    <row r="1639" spans="1:5" x14ac:dyDescent="0.3">
      <c r="A1639" s="140">
        <v>27.283000000000001</v>
      </c>
      <c r="B1639" s="140">
        <v>10.394</v>
      </c>
      <c r="C1639" s="140">
        <v>2.7315666666666667</v>
      </c>
      <c r="D1639" s="140">
        <v>2.7315666666666667</v>
      </c>
      <c r="E1639" s="140"/>
    </row>
    <row r="1640" spans="1:5" x14ac:dyDescent="0.3">
      <c r="A1640" s="140">
        <v>27.3</v>
      </c>
      <c r="B1640" s="140">
        <v>10.391999999999999</v>
      </c>
      <c r="C1640" s="140">
        <v>2.7309999999999999</v>
      </c>
      <c r="D1640" s="140">
        <v>2.7309999999999999</v>
      </c>
      <c r="E1640" s="140"/>
    </row>
    <row r="1641" spans="1:5" x14ac:dyDescent="0.3">
      <c r="A1641" s="140">
        <v>27.317</v>
      </c>
      <c r="B1641" s="140">
        <v>10.381</v>
      </c>
      <c r="C1641" s="140">
        <v>2.7134333333333336</v>
      </c>
      <c r="D1641" s="140">
        <v>2.7134333333333336</v>
      </c>
      <c r="E1641" s="140"/>
    </row>
    <row r="1642" spans="1:5" x14ac:dyDescent="0.3">
      <c r="A1642" s="140">
        <v>27.332999999999998</v>
      </c>
      <c r="B1642" s="140">
        <v>10.361000000000001</v>
      </c>
      <c r="C1642" s="140">
        <v>2.6959</v>
      </c>
      <c r="D1642" s="140">
        <v>2.6959</v>
      </c>
      <c r="E1642" s="140"/>
    </row>
    <row r="1643" spans="1:5" x14ac:dyDescent="0.3">
      <c r="A1643" s="140">
        <v>27.35</v>
      </c>
      <c r="B1643" s="140">
        <v>10.356</v>
      </c>
      <c r="C1643" s="140">
        <v>2.6963333333333335</v>
      </c>
      <c r="D1643" s="140">
        <v>2.6963333333333335</v>
      </c>
      <c r="E1643" s="140"/>
    </row>
    <row r="1644" spans="1:5" x14ac:dyDescent="0.3">
      <c r="A1644" s="140">
        <v>27.367000000000001</v>
      </c>
      <c r="B1644" s="140">
        <v>10.349</v>
      </c>
      <c r="C1644" s="140">
        <v>2.6777666666666664</v>
      </c>
      <c r="D1644" s="140">
        <v>2.6777666666666664</v>
      </c>
      <c r="E1644" s="140"/>
    </row>
    <row r="1645" spans="1:5" x14ac:dyDescent="0.3">
      <c r="A1645" s="140">
        <v>27.382999999999999</v>
      </c>
      <c r="B1645" s="140">
        <v>10.356999999999999</v>
      </c>
      <c r="C1645" s="140">
        <v>2.6632333333333333</v>
      </c>
      <c r="D1645" s="140">
        <v>2.6632333333333333</v>
      </c>
      <c r="E1645" s="140"/>
    </row>
    <row r="1646" spans="1:5" x14ac:dyDescent="0.3">
      <c r="A1646" s="140">
        <v>27.4</v>
      </c>
      <c r="B1646" s="140">
        <v>10.35</v>
      </c>
      <c r="C1646" s="140">
        <v>2.658666666666667</v>
      </c>
      <c r="D1646" s="140">
        <v>2.658666666666667</v>
      </c>
      <c r="E1646" s="140"/>
    </row>
    <row r="1647" spans="1:5" x14ac:dyDescent="0.3">
      <c r="A1647" s="140">
        <v>27.417000000000002</v>
      </c>
      <c r="B1647" s="140">
        <v>10.32</v>
      </c>
      <c r="C1647" s="140">
        <v>2.6421000000000001</v>
      </c>
      <c r="D1647" s="140">
        <v>2.6421000000000001</v>
      </c>
      <c r="E1647" s="140"/>
    </row>
    <row r="1648" spans="1:5" x14ac:dyDescent="0.3">
      <c r="A1648" s="140">
        <v>27.433</v>
      </c>
      <c r="B1648" s="140">
        <v>10.314</v>
      </c>
      <c r="C1648" s="140">
        <v>2.6415666666666668</v>
      </c>
      <c r="D1648" s="140">
        <v>2.6415666666666668</v>
      </c>
      <c r="E1648" s="140"/>
    </row>
    <row r="1649" spans="1:5" x14ac:dyDescent="0.3">
      <c r="A1649" s="140">
        <v>27.45</v>
      </c>
      <c r="B1649" s="140">
        <v>10.31</v>
      </c>
      <c r="C1649" s="140">
        <v>2.6310000000000002</v>
      </c>
      <c r="D1649" s="140">
        <v>2.6310000000000002</v>
      </c>
      <c r="E1649" s="140"/>
    </row>
    <row r="1650" spans="1:5" x14ac:dyDescent="0.3">
      <c r="A1650" s="140">
        <v>27.466999999999999</v>
      </c>
      <c r="B1650" s="140">
        <v>10.284000000000001</v>
      </c>
      <c r="C1650" s="140">
        <v>2.6194333333333333</v>
      </c>
      <c r="D1650" s="140">
        <v>2.6194333333333333</v>
      </c>
      <c r="E1650" s="140"/>
    </row>
    <row r="1651" spans="1:5" x14ac:dyDescent="0.3">
      <c r="A1651" s="140">
        <v>27.483000000000001</v>
      </c>
      <c r="B1651" s="140">
        <v>10.269</v>
      </c>
      <c r="C1651" s="140">
        <v>2.6059000000000001</v>
      </c>
      <c r="D1651" s="140">
        <v>2.6059000000000001</v>
      </c>
      <c r="E1651" s="140"/>
    </row>
    <row r="1652" spans="1:5" x14ac:dyDescent="0.3">
      <c r="A1652" s="140">
        <v>27.5</v>
      </c>
      <c r="B1652" s="140">
        <v>10.266</v>
      </c>
      <c r="C1652" s="140">
        <v>2.6003333333333334</v>
      </c>
      <c r="D1652" s="140">
        <v>2.6003333333333334</v>
      </c>
      <c r="E1652" s="140"/>
    </row>
    <row r="1653" spans="1:5" x14ac:dyDescent="0.3">
      <c r="A1653" s="140">
        <v>27.516999999999999</v>
      </c>
      <c r="B1653" s="140">
        <v>10.285</v>
      </c>
      <c r="C1653" s="140">
        <v>2.5947666666666667</v>
      </c>
      <c r="D1653" s="140">
        <v>2.5947666666666667</v>
      </c>
      <c r="E1653" s="140"/>
    </row>
    <row r="1654" spans="1:5" x14ac:dyDescent="0.3">
      <c r="A1654" s="140">
        <v>27.533000000000001</v>
      </c>
      <c r="B1654" s="140">
        <v>10.273</v>
      </c>
      <c r="C1654" s="140">
        <v>2.5762333333333336</v>
      </c>
      <c r="D1654" s="140">
        <v>2.5762333333333336</v>
      </c>
      <c r="E1654" s="140"/>
    </row>
    <row r="1655" spans="1:5" x14ac:dyDescent="0.3">
      <c r="A1655" s="140">
        <v>27.55</v>
      </c>
      <c r="B1655" s="140">
        <v>10.263</v>
      </c>
      <c r="C1655" s="140">
        <v>2.573666666666667</v>
      </c>
      <c r="D1655" s="140">
        <v>2.573666666666667</v>
      </c>
      <c r="E1655" s="140"/>
    </row>
    <row r="1656" spans="1:5" x14ac:dyDescent="0.3">
      <c r="A1656" s="140">
        <v>27.567</v>
      </c>
      <c r="B1656" s="140">
        <v>10.247999999999999</v>
      </c>
      <c r="C1656" s="140">
        <v>2.5571000000000002</v>
      </c>
      <c r="D1656" s="140">
        <v>2.5571000000000002</v>
      </c>
      <c r="E1656" s="140"/>
    </row>
    <row r="1657" spans="1:5" x14ac:dyDescent="0.3">
      <c r="A1657" s="140">
        <v>27.582999999999998</v>
      </c>
      <c r="B1657" s="140">
        <v>10.243</v>
      </c>
      <c r="C1657" s="140">
        <v>2.5525666666666664</v>
      </c>
      <c r="D1657" s="140">
        <v>2.5525666666666664</v>
      </c>
      <c r="E1657" s="140"/>
    </row>
    <row r="1658" spans="1:5" x14ac:dyDescent="0.3">
      <c r="A1658" s="140">
        <v>27.6</v>
      </c>
      <c r="B1658" s="140">
        <v>10.227</v>
      </c>
      <c r="C1658" s="140">
        <v>2.5419999999999998</v>
      </c>
      <c r="D1658" s="140">
        <v>2.5419999999999998</v>
      </c>
      <c r="E1658" s="140"/>
    </row>
    <row r="1659" spans="1:5" x14ac:dyDescent="0.3">
      <c r="A1659" s="140">
        <v>27.617000000000001</v>
      </c>
      <c r="B1659" s="140">
        <v>10.196999999999999</v>
      </c>
      <c r="C1659" s="140">
        <v>2.5264333333333333</v>
      </c>
      <c r="D1659" s="140">
        <v>2.5264333333333333</v>
      </c>
      <c r="E1659" s="140"/>
    </row>
    <row r="1660" spans="1:5" x14ac:dyDescent="0.3">
      <c r="A1660" s="140">
        <v>27.632999999999999</v>
      </c>
      <c r="B1660" s="140">
        <v>10.199</v>
      </c>
      <c r="C1660" s="140">
        <v>2.5219000000000005</v>
      </c>
      <c r="D1660" s="140">
        <v>2.5219000000000005</v>
      </c>
      <c r="E1660" s="140"/>
    </row>
    <row r="1661" spans="1:5" x14ac:dyDescent="0.3">
      <c r="A1661" s="140">
        <v>27.65</v>
      </c>
      <c r="B1661" s="140">
        <v>10.205</v>
      </c>
      <c r="C1661" s="140">
        <v>2.5193333333333334</v>
      </c>
      <c r="D1661" s="140">
        <v>2.5193333333333334</v>
      </c>
      <c r="E1661" s="140"/>
    </row>
    <row r="1662" spans="1:5" x14ac:dyDescent="0.3">
      <c r="A1662" s="140">
        <v>27.667000000000002</v>
      </c>
      <c r="B1662" s="140">
        <v>10.215999999999999</v>
      </c>
      <c r="C1662" s="140">
        <v>2.5027666666666666</v>
      </c>
      <c r="D1662" s="140">
        <v>2.5027666666666666</v>
      </c>
      <c r="E1662" s="140"/>
    </row>
    <row r="1663" spans="1:5" x14ac:dyDescent="0.3">
      <c r="A1663" s="140">
        <v>27.683</v>
      </c>
      <c r="B1663" s="140">
        <v>10.210000000000001</v>
      </c>
      <c r="C1663" s="140">
        <v>2.4922333333333331</v>
      </c>
      <c r="D1663" s="140">
        <v>2.4922333333333331</v>
      </c>
      <c r="E1663" s="140"/>
    </row>
    <row r="1664" spans="1:5" x14ac:dyDescent="0.3">
      <c r="A1664" s="140">
        <v>27.7</v>
      </c>
      <c r="B1664" s="140">
        <v>10.199</v>
      </c>
      <c r="C1664" s="140">
        <v>2.4886666666666666</v>
      </c>
      <c r="D1664" s="140">
        <v>2.4886666666666666</v>
      </c>
      <c r="E1664" s="140"/>
    </row>
    <row r="1665" spans="1:5" x14ac:dyDescent="0.3">
      <c r="A1665" s="140">
        <v>27.716999999999999</v>
      </c>
      <c r="B1665" s="140">
        <v>10.170999999999999</v>
      </c>
      <c r="C1665" s="140">
        <v>2.4630999999999998</v>
      </c>
      <c r="D1665" s="140">
        <v>2.4630999999999998</v>
      </c>
      <c r="E1665" s="140"/>
    </row>
    <row r="1666" spans="1:5" x14ac:dyDescent="0.3">
      <c r="A1666" s="140">
        <v>27.733000000000001</v>
      </c>
      <c r="B1666" s="140">
        <v>10.16</v>
      </c>
      <c r="C1666" s="140">
        <v>2.4515666666666664</v>
      </c>
      <c r="D1666" s="140">
        <v>2.4515666666666664</v>
      </c>
      <c r="E1666" s="140"/>
    </row>
    <row r="1667" spans="1:5" x14ac:dyDescent="0.3">
      <c r="A1667" s="140">
        <v>27.75</v>
      </c>
      <c r="B1667" s="140">
        <v>10.148</v>
      </c>
      <c r="C1667" s="140">
        <v>2.4459999999999997</v>
      </c>
      <c r="D1667" s="140">
        <v>2.4459999999999997</v>
      </c>
      <c r="E1667" s="140"/>
    </row>
    <row r="1668" spans="1:5" x14ac:dyDescent="0.3">
      <c r="A1668" s="140">
        <v>27.766999999999999</v>
      </c>
      <c r="B1668" s="140">
        <v>10.131</v>
      </c>
      <c r="C1668" s="140">
        <v>2.4484333333333339</v>
      </c>
      <c r="D1668" s="140">
        <v>2.4484333333333339</v>
      </c>
      <c r="E1668" s="140"/>
    </row>
    <row r="1669" spans="1:5" x14ac:dyDescent="0.3">
      <c r="A1669" s="140">
        <v>27.783000000000001</v>
      </c>
      <c r="B1669" s="140">
        <v>10.117000000000001</v>
      </c>
      <c r="C1669" s="140">
        <v>2.4338999999999995</v>
      </c>
      <c r="D1669" s="140">
        <v>2.4338999999999995</v>
      </c>
      <c r="E1669" s="140"/>
    </row>
    <row r="1670" spans="1:5" x14ac:dyDescent="0.3">
      <c r="A1670" s="140">
        <v>27.8</v>
      </c>
      <c r="B1670" s="140">
        <v>10.111000000000001</v>
      </c>
      <c r="C1670" s="140">
        <v>2.4303333333333335</v>
      </c>
      <c r="D1670" s="140">
        <v>2.4303333333333335</v>
      </c>
      <c r="E1670" s="140"/>
    </row>
    <row r="1671" spans="1:5" x14ac:dyDescent="0.3">
      <c r="A1671" s="140">
        <v>27.817</v>
      </c>
      <c r="B1671" s="140">
        <v>10.108000000000001</v>
      </c>
      <c r="C1671" s="140">
        <v>2.4187666666666665</v>
      </c>
      <c r="D1671" s="140">
        <v>2.4187666666666665</v>
      </c>
      <c r="E1671" s="140"/>
    </row>
    <row r="1672" spans="1:5" x14ac:dyDescent="0.3">
      <c r="A1672" s="140">
        <v>27.832999999999998</v>
      </c>
      <c r="B1672" s="140">
        <v>10.095000000000001</v>
      </c>
      <c r="C1672" s="140">
        <v>2.4012333333333333</v>
      </c>
      <c r="D1672" s="140">
        <v>2.4012333333333333</v>
      </c>
      <c r="E1672" s="140"/>
    </row>
    <row r="1673" spans="1:5" x14ac:dyDescent="0.3">
      <c r="A1673" s="140">
        <v>27.85</v>
      </c>
      <c r="B1673" s="140">
        <v>10.086</v>
      </c>
      <c r="C1673" s="140">
        <v>2.3926666666666665</v>
      </c>
      <c r="D1673" s="140">
        <v>2.3926666666666665</v>
      </c>
      <c r="E1673" s="140"/>
    </row>
    <row r="1674" spans="1:5" x14ac:dyDescent="0.3">
      <c r="A1674" s="140">
        <v>27.867000000000001</v>
      </c>
      <c r="B1674" s="140">
        <v>10.058999999999999</v>
      </c>
      <c r="C1674" s="140">
        <v>2.3771</v>
      </c>
      <c r="D1674" s="140">
        <v>2.3771</v>
      </c>
      <c r="E1674" s="140"/>
    </row>
    <row r="1675" spans="1:5" x14ac:dyDescent="0.3">
      <c r="A1675" s="140">
        <v>27.882999999999999</v>
      </c>
      <c r="B1675" s="140">
        <v>10.032</v>
      </c>
      <c r="C1675" s="140">
        <v>2.373566666666667</v>
      </c>
      <c r="D1675" s="140">
        <v>2.373566666666667</v>
      </c>
      <c r="E1675" s="140"/>
    </row>
    <row r="1676" spans="1:5" x14ac:dyDescent="0.3">
      <c r="A1676" s="140">
        <v>27.9</v>
      </c>
      <c r="B1676" s="140">
        <v>10.023999999999999</v>
      </c>
      <c r="C1676" s="140">
        <v>2.3650000000000002</v>
      </c>
      <c r="D1676" s="140">
        <v>2.3650000000000002</v>
      </c>
      <c r="E1676" s="140"/>
    </row>
    <row r="1677" spans="1:5" x14ac:dyDescent="0.3">
      <c r="A1677" s="140">
        <v>27.917000000000002</v>
      </c>
      <c r="B1677" s="140">
        <v>9.9749999999999996</v>
      </c>
      <c r="C1677" s="140">
        <v>2.3524333333333329</v>
      </c>
      <c r="D1677" s="140">
        <v>2.3524333333333329</v>
      </c>
      <c r="E1677" s="140"/>
    </row>
    <row r="1678" spans="1:5" x14ac:dyDescent="0.3">
      <c r="A1678" s="140">
        <v>27.933</v>
      </c>
      <c r="B1678" s="140">
        <v>9.9640000000000004</v>
      </c>
      <c r="C1678" s="140">
        <v>2.3489</v>
      </c>
      <c r="D1678" s="140">
        <v>2.3489</v>
      </c>
      <c r="E1678" s="140"/>
    </row>
    <row r="1679" spans="1:5" x14ac:dyDescent="0.3">
      <c r="A1679" s="140">
        <v>27.95</v>
      </c>
      <c r="B1679" s="140">
        <v>9.9580000000000002</v>
      </c>
      <c r="C1679" s="140">
        <v>2.3383333333333329</v>
      </c>
      <c r="D1679" s="140">
        <v>2.3383333333333329</v>
      </c>
      <c r="E1679" s="140"/>
    </row>
    <row r="1680" spans="1:5" x14ac:dyDescent="0.3">
      <c r="A1680" s="140">
        <v>27.966999999999999</v>
      </c>
      <c r="B1680" s="140">
        <v>9.9269999999999996</v>
      </c>
      <c r="C1680" s="140">
        <v>2.3207666666666666</v>
      </c>
      <c r="D1680" s="140">
        <v>2.3207666666666666</v>
      </c>
      <c r="E1680" s="140"/>
    </row>
    <row r="1681" spans="1:5" x14ac:dyDescent="0.3">
      <c r="A1681" s="140">
        <v>27.983000000000001</v>
      </c>
      <c r="B1681" s="140">
        <v>9.9209999999999994</v>
      </c>
      <c r="C1681" s="140">
        <v>2.3082333333333334</v>
      </c>
      <c r="D1681" s="140">
        <v>2.3082333333333334</v>
      </c>
      <c r="E1681" s="140"/>
    </row>
    <row r="1682" spans="1:5" x14ac:dyDescent="0.3">
      <c r="A1682" s="140">
        <v>28</v>
      </c>
      <c r="B1682" s="140">
        <v>9.9209999999999994</v>
      </c>
      <c r="C1682" s="140">
        <v>2.3036666666666665</v>
      </c>
      <c r="D1682" s="140">
        <v>2.3036666666666665</v>
      </c>
      <c r="E1682" s="140"/>
    </row>
    <row r="1683" spans="1:5" x14ac:dyDescent="0.3">
      <c r="A1683" s="140">
        <v>28.016999999999999</v>
      </c>
      <c r="B1683" s="140">
        <v>9.9030000000000005</v>
      </c>
      <c r="C1683" s="140">
        <v>2.2850999999999999</v>
      </c>
      <c r="D1683" s="140">
        <v>2.2850999999999999</v>
      </c>
      <c r="E1683" s="140"/>
    </row>
    <row r="1684" spans="1:5" x14ac:dyDescent="0.3">
      <c r="A1684" s="140">
        <v>28.033000000000001</v>
      </c>
      <c r="B1684" s="140">
        <v>9.8989999999999991</v>
      </c>
      <c r="C1684" s="140">
        <v>2.2815666666666665</v>
      </c>
      <c r="D1684" s="140">
        <v>2.2815666666666665</v>
      </c>
      <c r="E1684" s="140"/>
    </row>
    <row r="1685" spans="1:5" x14ac:dyDescent="0.3">
      <c r="A1685" s="140">
        <v>28.05</v>
      </c>
      <c r="B1685" s="140">
        <v>9.8949999999999996</v>
      </c>
      <c r="C1685" s="140">
        <v>2.2800000000000002</v>
      </c>
      <c r="D1685" s="140">
        <v>2.2800000000000002</v>
      </c>
      <c r="E1685" s="140"/>
    </row>
    <row r="1686" spans="1:5" x14ac:dyDescent="0.3">
      <c r="A1686" s="140">
        <v>28.067</v>
      </c>
      <c r="B1686" s="140">
        <v>9.8829999999999991</v>
      </c>
      <c r="C1686" s="140">
        <v>2.2634333333333334</v>
      </c>
      <c r="D1686" s="140">
        <v>2.2634333333333334</v>
      </c>
      <c r="E1686" s="140"/>
    </row>
    <row r="1687" spans="1:5" x14ac:dyDescent="0.3">
      <c r="A1687" s="140">
        <v>28.082999999999998</v>
      </c>
      <c r="B1687" s="140">
        <v>9.8699999999999992</v>
      </c>
      <c r="C1687" s="140">
        <v>2.2549000000000001</v>
      </c>
      <c r="D1687" s="140">
        <v>2.2549000000000001</v>
      </c>
      <c r="E1687" s="140"/>
    </row>
    <row r="1688" spans="1:5" x14ac:dyDescent="0.3">
      <c r="A1688" s="140">
        <v>28.1</v>
      </c>
      <c r="B1688" s="140">
        <v>9.859</v>
      </c>
      <c r="C1688" s="140">
        <v>2.2463333333333333</v>
      </c>
      <c r="D1688" s="140">
        <v>2.2463333333333333</v>
      </c>
      <c r="E1688" s="140"/>
    </row>
    <row r="1689" spans="1:5" x14ac:dyDescent="0.3">
      <c r="A1689" s="140">
        <v>28.117000000000001</v>
      </c>
      <c r="B1689" s="140">
        <v>9.8439999999999994</v>
      </c>
      <c r="C1689" s="140">
        <v>2.2357666666666667</v>
      </c>
      <c r="D1689" s="140">
        <v>2.2357666666666667</v>
      </c>
      <c r="E1689" s="140"/>
    </row>
    <row r="1690" spans="1:5" x14ac:dyDescent="0.3">
      <c r="A1690" s="140">
        <v>28.132999999999999</v>
      </c>
      <c r="B1690" s="140">
        <v>9.8179999999999996</v>
      </c>
      <c r="C1690" s="140">
        <v>2.2242333333333333</v>
      </c>
      <c r="D1690" s="140">
        <v>2.2242333333333333</v>
      </c>
      <c r="E1690" s="140"/>
    </row>
    <row r="1691" spans="1:5" x14ac:dyDescent="0.3">
      <c r="A1691" s="140">
        <v>28.15</v>
      </c>
      <c r="B1691" s="140">
        <v>9.8030000000000008</v>
      </c>
      <c r="C1691" s="140">
        <v>2.214666666666667</v>
      </c>
      <c r="D1691" s="140">
        <v>2.214666666666667</v>
      </c>
      <c r="E1691" s="140"/>
    </row>
    <row r="1692" spans="1:5" x14ac:dyDescent="0.3">
      <c r="A1692" s="140">
        <v>28.167000000000002</v>
      </c>
      <c r="B1692" s="140">
        <v>9.7609999999999992</v>
      </c>
      <c r="C1692" s="140">
        <v>2.2020999999999997</v>
      </c>
      <c r="D1692" s="140">
        <v>2.2020999999999997</v>
      </c>
      <c r="E1692" s="140"/>
    </row>
    <row r="1693" spans="1:5" x14ac:dyDescent="0.3">
      <c r="A1693" s="140">
        <v>28.183</v>
      </c>
      <c r="B1693" s="140">
        <v>9.7430000000000003</v>
      </c>
      <c r="C1693" s="140">
        <v>2.1915666666666667</v>
      </c>
      <c r="D1693" s="140">
        <v>2.1915666666666667</v>
      </c>
      <c r="E1693" s="140"/>
    </row>
    <row r="1694" spans="1:5" x14ac:dyDescent="0.3">
      <c r="A1694" s="140">
        <v>28.2</v>
      </c>
      <c r="B1694" s="140">
        <v>9.7289999999999992</v>
      </c>
      <c r="C1694" s="140">
        <v>2.1800000000000002</v>
      </c>
      <c r="D1694" s="140">
        <v>2.1800000000000002</v>
      </c>
      <c r="E1694" s="140"/>
    </row>
    <row r="1695" spans="1:5" x14ac:dyDescent="0.3">
      <c r="A1695" s="140">
        <v>28.216999999999999</v>
      </c>
      <c r="B1695" s="140">
        <v>9.702</v>
      </c>
      <c r="C1695" s="140">
        <v>2.1664333333333334</v>
      </c>
      <c r="D1695" s="140">
        <v>2.1664333333333334</v>
      </c>
      <c r="E1695" s="140"/>
    </row>
    <row r="1696" spans="1:5" x14ac:dyDescent="0.3">
      <c r="A1696" s="140">
        <v>28.233000000000001</v>
      </c>
      <c r="B1696" s="140">
        <v>9.7119999999999997</v>
      </c>
      <c r="C1696" s="140">
        <v>2.1589</v>
      </c>
      <c r="D1696" s="140">
        <v>2.1589</v>
      </c>
      <c r="E1696" s="140"/>
    </row>
    <row r="1697" spans="1:5" x14ac:dyDescent="0.3">
      <c r="A1697" s="140">
        <v>28.25</v>
      </c>
      <c r="B1697" s="140">
        <v>9.6999999999999993</v>
      </c>
      <c r="C1697" s="140">
        <v>2.1573333333333333</v>
      </c>
      <c r="D1697" s="140">
        <v>2.1573333333333333</v>
      </c>
      <c r="E1697" s="140"/>
    </row>
    <row r="1698" spans="1:5" x14ac:dyDescent="0.3">
      <c r="A1698" s="140">
        <v>28.266999999999999</v>
      </c>
      <c r="B1698" s="140">
        <v>9.6920000000000002</v>
      </c>
      <c r="C1698" s="140">
        <v>2.1327666666666669</v>
      </c>
      <c r="D1698" s="140">
        <v>2.1327666666666669</v>
      </c>
      <c r="E1698" s="140"/>
    </row>
    <row r="1699" spans="1:5" x14ac:dyDescent="0.3">
      <c r="A1699" s="140">
        <v>28.283000000000001</v>
      </c>
      <c r="B1699" s="140">
        <v>9.6959999999999997</v>
      </c>
      <c r="C1699" s="140">
        <v>2.1342333333333334</v>
      </c>
      <c r="D1699" s="140">
        <v>2.1342333333333334</v>
      </c>
      <c r="E1699" s="140"/>
    </row>
    <row r="1700" spans="1:5" x14ac:dyDescent="0.3">
      <c r="A1700" s="140">
        <v>28.3</v>
      </c>
      <c r="B1700" s="140">
        <v>9.6969999999999992</v>
      </c>
      <c r="C1700" s="140">
        <v>2.1226666666666665</v>
      </c>
      <c r="D1700" s="140">
        <v>2.1226666666666665</v>
      </c>
      <c r="E1700" s="140"/>
    </row>
    <row r="1701" spans="1:5" x14ac:dyDescent="0.3">
      <c r="A1701" s="140">
        <v>28.317</v>
      </c>
      <c r="B1701" s="140">
        <v>9.6790000000000003</v>
      </c>
      <c r="C1701" s="140">
        <v>2.1021000000000001</v>
      </c>
      <c r="D1701" s="140">
        <v>2.1021000000000001</v>
      </c>
      <c r="E1701" s="140"/>
    </row>
    <row r="1702" spans="1:5" x14ac:dyDescent="0.3">
      <c r="A1702" s="140">
        <v>28.332999999999998</v>
      </c>
      <c r="B1702" s="140">
        <v>9.6760000000000002</v>
      </c>
      <c r="C1702" s="140">
        <v>2.0985666666666667</v>
      </c>
      <c r="D1702" s="140">
        <v>2.0985666666666667</v>
      </c>
      <c r="E1702" s="140"/>
    </row>
    <row r="1703" spans="1:5" x14ac:dyDescent="0.3">
      <c r="A1703" s="140">
        <v>28.35</v>
      </c>
      <c r="B1703" s="140">
        <v>9.6709999999999994</v>
      </c>
      <c r="C1703" s="140">
        <v>2.0880000000000001</v>
      </c>
      <c r="D1703" s="140">
        <v>2.0880000000000001</v>
      </c>
      <c r="E1703" s="140"/>
    </row>
    <row r="1704" spans="1:5" x14ac:dyDescent="0.3">
      <c r="A1704" s="140">
        <v>28.367000000000001</v>
      </c>
      <c r="B1704" s="140">
        <v>9.6660000000000004</v>
      </c>
      <c r="C1704" s="140">
        <v>2.073433333333333</v>
      </c>
      <c r="D1704" s="140">
        <v>2.073433333333333</v>
      </c>
      <c r="E1704" s="140"/>
    </row>
    <row r="1705" spans="1:5" x14ac:dyDescent="0.3">
      <c r="A1705" s="140">
        <v>28.382999999999999</v>
      </c>
      <c r="B1705" s="140">
        <v>9.67</v>
      </c>
      <c r="C1705" s="140">
        <v>2.0669</v>
      </c>
      <c r="D1705" s="140">
        <v>2.0669</v>
      </c>
      <c r="E1705" s="140"/>
    </row>
    <row r="1706" spans="1:5" x14ac:dyDescent="0.3">
      <c r="A1706" s="140">
        <v>28.4</v>
      </c>
      <c r="B1706" s="140">
        <v>9.6649999999999991</v>
      </c>
      <c r="C1706" s="140">
        <v>2.0643333333333334</v>
      </c>
      <c r="D1706" s="140">
        <v>2.0643333333333334</v>
      </c>
      <c r="E1706" s="140"/>
    </row>
    <row r="1707" spans="1:5" x14ac:dyDescent="0.3">
      <c r="A1707" s="140">
        <v>28.417000000000002</v>
      </c>
      <c r="B1707" s="140">
        <v>9.6389999999999993</v>
      </c>
      <c r="C1707" s="140">
        <v>2.0467666666666666</v>
      </c>
      <c r="D1707" s="140">
        <v>2.0467666666666666</v>
      </c>
      <c r="E1707" s="140"/>
    </row>
    <row r="1708" spans="1:5" x14ac:dyDescent="0.3">
      <c r="A1708" s="140">
        <v>28.433</v>
      </c>
      <c r="B1708" s="140">
        <v>9.6189999999999998</v>
      </c>
      <c r="C1708" s="140">
        <v>2.0412333333333335</v>
      </c>
      <c r="D1708" s="140">
        <v>2.0412333333333335</v>
      </c>
      <c r="E1708" s="140"/>
    </row>
    <row r="1709" spans="1:5" x14ac:dyDescent="0.3">
      <c r="A1709" s="140">
        <v>28.45</v>
      </c>
      <c r="B1709" s="140">
        <v>9.6059999999999999</v>
      </c>
      <c r="C1709" s="140">
        <v>2.0366666666666666</v>
      </c>
      <c r="D1709" s="140">
        <v>2.0366666666666666</v>
      </c>
      <c r="E1709" s="140"/>
    </row>
    <row r="1710" spans="1:5" x14ac:dyDescent="0.3">
      <c r="A1710" s="140">
        <v>28.466999999999999</v>
      </c>
      <c r="B1710" s="140">
        <v>9.5660000000000007</v>
      </c>
      <c r="C1710" s="140">
        <v>2.0161000000000002</v>
      </c>
      <c r="D1710" s="140">
        <v>2.0161000000000002</v>
      </c>
      <c r="E1710" s="140"/>
    </row>
    <row r="1711" spans="1:5" x14ac:dyDescent="0.3">
      <c r="A1711" s="140">
        <v>28.483000000000001</v>
      </c>
      <c r="B1711" s="140">
        <v>9.5440000000000005</v>
      </c>
      <c r="C1711" s="140">
        <v>2.0075666666666665</v>
      </c>
      <c r="D1711" s="140">
        <v>2.0075666666666665</v>
      </c>
      <c r="E1711" s="140"/>
    </row>
    <row r="1712" spans="1:5" x14ac:dyDescent="0.3">
      <c r="A1712" s="140">
        <v>28.5</v>
      </c>
      <c r="B1712" s="140">
        <v>9.5350000000000001</v>
      </c>
      <c r="C1712" s="140">
        <v>1.994</v>
      </c>
      <c r="D1712" s="140">
        <v>1.994</v>
      </c>
      <c r="E1712" s="140"/>
    </row>
    <row r="1713" spans="1:5" x14ac:dyDescent="0.3">
      <c r="A1713" s="140">
        <v>28.516999999999999</v>
      </c>
      <c r="B1713" s="140">
        <v>9.5570000000000004</v>
      </c>
      <c r="C1713" s="140">
        <v>2.0004333333333335</v>
      </c>
      <c r="D1713" s="140">
        <v>2.0004333333333335</v>
      </c>
      <c r="E1713" s="140"/>
    </row>
    <row r="1714" spans="1:5" x14ac:dyDescent="0.3">
      <c r="A1714" s="140">
        <v>28.533000000000001</v>
      </c>
      <c r="B1714" s="140">
        <v>9.5459999999999994</v>
      </c>
      <c r="C1714" s="140">
        <v>1.9848999999999999</v>
      </c>
      <c r="D1714" s="140">
        <v>1.9848999999999999</v>
      </c>
      <c r="E1714" s="140"/>
    </row>
    <row r="1715" spans="1:5" x14ac:dyDescent="0.3">
      <c r="A1715" s="140">
        <v>28.55</v>
      </c>
      <c r="B1715" s="140">
        <v>9.5470000000000006</v>
      </c>
      <c r="C1715" s="140">
        <v>1.9743333333333335</v>
      </c>
      <c r="D1715" s="140">
        <v>1.9743333333333335</v>
      </c>
      <c r="E1715" s="140"/>
    </row>
    <row r="1716" spans="1:5" x14ac:dyDescent="0.3">
      <c r="A1716" s="140">
        <v>28.567</v>
      </c>
      <c r="B1716" s="140">
        <v>9.5350000000000001</v>
      </c>
      <c r="C1716" s="140">
        <v>1.9587666666666668</v>
      </c>
      <c r="D1716" s="140">
        <v>1.9587666666666668</v>
      </c>
      <c r="E1716" s="140"/>
    </row>
    <row r="1717" spans="1:5" x14ac:dyDescent="0.3">
      <c r="A1717" s="140">
        <v>28.582999999999998</v>
      </c>
      <c r="B1717" s="140">
        <v>9.5299999999999994</v>
      </c>
      <c r="C1717" s="140">
        <v>1.9502333333333335</v>
      </c>
      <c r="D1717" s="140">
        <v>1.9502333333333335</v>
      </c>
      <c r="E1717" s="140"/>
    </row>
    <row r="1718" spans="1:5" x14ac:dyDescent="0.3">
      <c r="A1718" s="140">
        <v>28.6</v>
      </c>
      <c r="B1718" s="140">
        <v>9.5180000000000007</v>
      </c>
      <c r="C1718" s="140">
        <v>1.9396666666666667</v>
      </c>
      <c r="D1718" s="140">
        <v>1.9396666666666667</v>
      </c>
      <c r="E1718" s="140"/>
    </row>
    <row r="1719" spans="1:5" x14ac:dyDescent="0.3">
      <c r="A1719" s="140">
        <v>28.617000000000001</v>
      </c>
      <c r="B1719" s="140">
        <v>9.51</v>
      </c>
      <c r="C1719" s="140">
        <v>1.9300999999999999</v>
      </c>
      <c r="D1719" s="140">
        <v>1.9300999999999999</v>
      </c>
      <c r="E1719" s="140"/>
    </row>
    <row r="1720" spans="1:5" x14ac:dyDescent="0.3">
      <c r="A1720" s="140">
        <v>28.632999999999999</v>
      </c>
      <c r="B1720" s="140">
        <v>9.5120000000000005</v>
      </c>
      <c r="C1720" s="140">
        <v>1.9355666666666669</v>
      </c>
      <c r="D1720" s="140">
        <v>1.9355666666666669</v>
      </c>
      <c r="E1720" s="140"/>
    </row>
    <row r="1721" spans="1:5" x14ac:dyDescent="0.3">
      <c r="A1721" s="140">
        <v>28.65</v>
      </c>
      <c r="B1721" s="140">
        <v>9.5079999999999991</v>
      </c>
      <c r="C1721" s="140">
        <v>1.931</v>
      </c>
      <c r="D1721" s="140">
        <v>1.931</v>
      </c>
      <c r="E1721" s="140"/>
    </row>
    <row r="1722" spans="1:5" x14ac:dyDescent="0.3">
      <c r="A1722" s="140">
        <v>28.667000000000002</v>
      </c>
      <c r="B1722" s="140">
        <v>9.49</v>
      </c>
      <c r="C1722" s="140">
        <v>1.9144333333333332</v>
      </c>
      <c r="D1722" s="140">
        <v>1.9144333333333332</v>
      </c>
      <c r="E1722" s="140"/>
    </row>
    <row r="1723" spans="1:5" x14ac:dyDescent="0.3">
      <c r="A1723" s="140">
        <v>28.683</v>
      </c>
      <c r="B1723" s="140">
        <v>9.4489999999999998</v>
      </c>
      <c r="C1723" s="140">
        <v>1.8978999999999999</v>
      </c>
      <c r="D1723" s="140">
        <v>1.8978999999999999</v>
      </c>
      <c r="E1723" s="140"/>
    </row>
    <row r="1724" spans="1:5" x14ac:dyDescent="0.3">
      <c r="A1724" s="140">
        <v>28.7</v>
      </c>
      <c r="B1724" s="140">
        <v>9.4139999999999997</v>
      </c>
      <c r="C1724" s="140">
        <v>1.8963333333333334</v>
      </c>
      <c r="D1724" s="140">
        <v>1.8963333333333334</v>
      </c>
      <c r="E1724" s="140"/>
    </row>
    <row r="1725" spans="1:5" x14ac:dyDescent="0.3">
      <c r="A1725" s="140">
        <v>28.716999999999999</v>
      </c>
      <c r="B1725" s="140">
        <v>9.36</v>
      </c>
      <c r="C1725" s="140">
        <v>1.8847666666666667</v>
      </c>
      <c r="D1725" s="140">
        <v>1.8847666666666667</v>
      </c>
      <c r="E1725" s="140"/>
    </row>
    <row r="1726" spans="1:5" x14ac:dyDescent="0.3">
      <c r="A1726" s="140">
        <v>28.733000000000001</v>
      </c>
      <c r="B1726" s="140">
        <v>9.3239999999999998</v>
      </c>
      <c r="C1726" s="140">
        <v>1.8712333333333333</v>
      </c>
      <c r="D1726" s="140">
        <v>1.8712333333333333</v>
      </c>
      <c r="E1726" s="140"/>
    </row>
    <row r="1727" spans="1:5" x14ac:dyDescent="0.3">
      <c r="A1727" s="140">
        <v>28.75</v>
      </c>
      <c r="B1727" s="140">
        <v>9.31</v>
      </c>
      <c r="C1727" s="140">
        <v>1.8726666666666667</v>
      </c>
      <c r="D1727" s="140">
        <v>1.8726666666666667</v>
      </c>
      <c r="E1727" s="140"/>
    </row>
    <row r="1728" spans="1:5" x14ac:dyDescent="0.3">
      <c r="A1728" s="140">
        <v>28.766999999999999</v>
      </c>
      <c r="B1728" s="140">
        <v>9.2940000000000005</v>
      </c>
      <c r="C1728" s="140">
        <v>1.8571</v>
      </c>
      <c r="D1728" s="140">
        <v>1.8571</v>
      </c>
      <c r="E1728" s="140"/>
    </row>
    <row r="1729" spans="1:5" x14ac:dyDescent="0.3">
      <c r="A1729" s="140">
        <v>28.783000000000001</v>
      </c>
      <c r="B1729" s="140">
        <v>9.298</v>
      </c>
      <c r="C1729" s="140">
        <v>1.8505666666666667</v>
      </c>
      <c r="D1729" s="140">
        <v>1.8505666666666667</v>
      </c>
      <c r="E1729" s="140"/>
    </row>
    <row r="1730" spans="1:5" x14ac:dyDescent="0.3">
      <c r="A1730" s="140">
        <v>28.8</v>
      </c>
      <c r="B1730" s="140">
        <v>9.2959999999999994</v>
      </c>
      <c r="C1730" s="140">
        <v>1.837</v>
      </c>
      <c r="D1730" s="140">
        <v>1.837</v>
      </c>
      <c r="E1730" s="140"/>
    </row>
    <row r="1731" spans="1:5" x14ac:dyDescent="0.3">
      <c r="A1731" s="140">
        <v>28.817</v>
      </c>
      <c r="B1731" s="140">
        <v>9.2769999999999992</v>
      </c>
      <c r="C1731" s="140">
        <v>1.8194333333333335</v>
      </c>
      <c r="D1731" s="140">
        <v>1.8194333333333335</v>
      </c>
      <c r="E1731" s="140"/>
    </row>
    <row r="1732" spans="1:5" x14ac:dyDescent="0.3">
      <c r="A1732" s="140">
        <v>28.832999999999998</v>
      </c>
      <c r="B1732" s="140">
        <v>9.2710000000000008</v>
      </c>
      <c r="C1732" s="140">
        <v>1.8029000000000002</v>
      </c>
      <c r="D1732" s="140">
        <v>1.8029000000000002</v>
      </c>
      <c r="E1732" s="140"/>
    </row>
    <row r="1733" spans="1:5" x14ac:dyDescent="0.3">
      <c r="A1733" s="140">
        <v>28.85</v>
      </c>
      <c r="B1733" s="140">
        <v>9.2520000000000007</v>
      </c>
      <c r="C1733" s="140">
        <v>1.7913333333333332</v>
      </c>
      <c r="D1733" s="140">
        <v>1.7913333333333332</v>
      </c>
      <c r="E1733" s="140"/>
    </row>
    <row r="1734" spans="1:5" x14ac:dyDescent="0.3">
      <c r="A1734" s="140">
        <v>28.867000000000001</v>
      </c>
      <c r="B1734" s="140">
        <v>9.2439999999999998</v>
      </c>
      <c r="C1734" s="140">
        <v>1.7727666666666666</v>
      </c>
      <c r="D1734" s="140">
        <v>1.7727666666666666</v>
      </c>
      <c r="E1734" s="140"/>
    </row>
    <row r="1735" spans="1:5" x14ac:dyDescent="0.3">
      <c r="A1735" s="140">
        <v>28.882999999999999</v>
      </c>
      <c r="B1735" s="140">
        <v>9.2479999999999993</v>
      </c>
      <c r="C1735" s="140">
        <v>1.7692333333333334</v>
      </c>
      <c r="D1735" s="140">
        <v>1.7692333333333334</v>
      </c>
      <c r="E1735" s="140"/>
    </row>
    <row r="1736" spans="1:5" x14ac:dyDescent="0.3">
      <c r="A1736" s="140">
        <v>28.9</v>
      </c>
      <c r="B1736" s="140">
        <v>9.2490000000000006</v>
      </c>
      <c r="C1736" s="140">
        <v>1.7676666666666665</v>
      </c>
      <c r="D1736" s="140">
        <v>1.7676666666666665</v>
      </c>
      <c r="E1736" s="140"/>
    </row>
    <row r="1737" spans="1:5" x14ac:dyDescent="0.3">
      <c r="A1737" s="140">
        <v>28.917000000000002</v>
      </c>
      <c r="B1737" s="140">
        <v>9.2530000000000001</v>
      </c>
      <c r="C1737" s="140">
        <v>1.7541</v>
      </c>
      <c r="D1737" s="140">
        <v>1.7541</v>
      </c>
      <c r="E1737" s="140"/>
    </row>
    <row r="1738" spans="1:5" x14ac:dyDescent="0.3">
      <c r="A1738" s="140">
        <v>28.933</v>
      </c>
      <c r="B1738" s="140">
        <v>9.2349999999999994</v>
      </c>
      <c r="C1738" s="140">
        <v>1.7395666666666667</v>
      </c>
      <c r="D1738" s="140">
        <v>1.7395666666666667</v>
      </c>
      <c r="E1738" s="140"/>
    </row>
    <row r="1739" spans="1:5" x14ac:dyDescent="0.3">
      <c r="A1739" s="140">
        <v>28.95</v>
      </c>
      <c r="B1739" s="140">
        <v>9.2159999999999993</v>
      </c>
      <c r="C1739" s="140">
        <v>1.7289999999999999</v>
      </c>
      <c r="D1739" s="140">
        <v>1.7289999999999999</v>
      </c>
      <c r="E1739" s="140"/>
    </row>
    <row r="1740" spans="1:5" x14ac:dyDescent="0.3">
      <c r="A1740" s="140">
        <v>28.966999999999999</v>
      </c>
      <c r="B1740" s="140">
        <v>9.1780000000000008</v>
      </c>
      <c r="C1740" s="140">
        <v>1.7084333333333332</v>
      </c>
      <c r="D1740" s="140">
        <v>1.7084333333333332</v>
      </c>
      <c r="E1740" s="140"/>
    </row>
    <row r="1741" spans="1:5" x14ac:dyDescent="0.3">
      <c r="A1741" s="140">
        <v>28.983000000000001</v>
      </c>
      <c r="B1741" s="140">
        <v>9.1630000000000003</v>
      </c>
      <c r="C1741" s="140">
        <v>1.7019</v>
      </c>
      <c r="D1741" s="140">
        <v>1.7019</v>
      </c>
      <c r="E1741" s="140"/>
    </row>
    <row r="1742" spans="1:5" x14ac:dyDescent="0.3">
      <c r="A1742" s="140">
        <v>29</v>
      </c>
      <c r="B1742" s="140">
        <v>9.1609999999999996</v>
      </c>
      <c r="C1742" s="140">
        <v>1.6903333333333335</v>
      </c>
      <c r="D1742" s="140">
        <v>1.6903333333333335</v>
      </c>
      <c r="E1742" s="140"/>
    </row>
    <row r="1743" spans="1:5" x14ac:dyDescent="0.3">
      <c r="A1743" s="140">
        <v>29.016999999999999</v>
      </c>
      <c r="B1743" s="140">
        <v>9.1470000000000002</v>
      </c>
      <c r="C1743" s="140">
        <v>1.6947666666666665</v>
      </c>
      <c r="D1743" s="140">
        <v>1.6947666666666665</v>
      </c>
      <c r="E1743" s="140"/>
    </row>
    <row r="1744" spans="1:5" x14ac:dyDescent="0.3">
      <c r="A1744" s="140">
        <v>29.033000000000001</v>
      </c>
      <c r="B1744" s="140">
        <v>9.1440000000000001</v>
      </c>
      <c r="C1744" s="140">
        <v>1.6792333333333334</v>
      </c>
      <c r="D1744" s="140">
        <v>1.6792333333333334</v>
      </c>
      <c r="E1744" s="140"/>
    </row>
    <row r="1745" spans="1:5" x14ac:dyDescent="0.3">
      <c r="A1745" s="140">
        <v>29.05</v>
      </c>
      <c r="B1745" s="140">
        <v>9.15</v>
      </c>
      <c r="C1745" s="140">
        <v>1.6736666666666666</v>
      </c>
      <c r="D1745" s="140">
        <v>1.6736666666666666</v>
      </c>
      <c r="E1745" s="140"/>
    </row>
    <row r="1746" spans="1:5" x14ac:dyDescent="0.3">
      <c r="A1746" s="140">
        <v>29.067</v>
      </c>
      <c r="B1746" s="140">
        <v>9.14</v>
      </c>
      <c r="C1746" s="140">
        <v>1.6511</v>
      </c>
      <c r="D1746" s="140">
        <v>1.6511</v>
      </c>
      <c r="E1746" s="140"/>
    </row>
    <row r="1747" spans="1:5" x14ac:dyDescent="0.3">
      <c r="A1747" s="140">
        <v>29.082999999999998</v>
      </c>
      <c r="B1747" s="140">
        <v>9.1340000000000003</v>
      </c>
      <c r="C1747" s="140">
        <v>1.6465666666666667</v>
      </c>
      <c r="D1747" s="140">
        <v>1.6465666666666667</v>
      </c>
      <c r="E1747" s="140"/>
    </row>
    <row r="1748" spans="1:5" x14ac:dyDescent="0.3">
      <c r="A1748" s="140">
        <v>29.1</v>
      </c>
      <c r="B1748" s="140">
        <v>9.1319999999999997</v>
      </c>
      <c r="C1748" s="140">
        <v>1.639</v>
      </c>
      <c r="D1748" s="140">
        <v>1.639</v>
      </c>
      <c r="E1748" s="140"/>
    </row>
    <row r="1749" spans="1:5" x14ac:dyDescent="0.3">
      <c r="A1749" s="140">
        <v>29.117000000000001</v>
      </c>
      <c r="B1749" s="140">
        <v>9.1129999999999995</v>
      </c>
      <c r="C1749" s="140">
        <v>1.6284333333333332</v>
      </c>
      <c r="D1749" s="140">
        <v>1.6284333333333332</v>
      </c>
      <c r="E1749" s="140"/>
    </row>
    <row r="1750" spans="1:5" x14ac:dyDescent="0.3">
      <c r="A1750" s="140">
        <v>29.132999999999999</v>
      </c>
      <c r="B1750" s="140">
        <v>9.1189999999999998</v>
      </c>
      <c r="C1750" s="140">
        <v>1.6248999999999998</v>
      </c>
      <c r="D1750" s="140">
        <v>1.6248999999999998</v>
      </c>
      <c r="E1750" s="140"/>
    </row>
    <row r="1751" spans="1:5" x14ac:dyDescent="0.3">
      <c r="A1751" s="140">
        <v>29.15</v>
      </c>
      <c r="B1751" s="140">
        <v>9.1180000000000003</v>
      </c>
      <c r="C1751" s="140">
        <v>1.6193333333333333</v>
      </c>
      <c r="D1751" s="140">
        <v>1.6193333333333333</v>
      </c>
      <c r="E1751" s="140"/>
    </row>
    <row r="1752" spans="1:5" x14ac:dyDescent="0.3">
      <c r="A1752" s="140">
        <v>29.167000000000002</v>
      </c>
      <c r="B1752" s="140">
        <v>9.1170000000000009</v>
      </c>
      <c r="C1752" s="140">
        <v>1.6127666666666667</v>
      </c>
      <c r="D1752" s="140">
        <v>1.6127666666666667</v>
      </c>
      <c r="E1752" s="140"/>
    </row>
    <row r="1753" spans="1:5" x14ac:dyDescent="0.3">
      <c r="A1753" s="140">
        <v>29.183</v>
      </c>
      <c r="B1753" s="140">
        <v>9.1059999999999999</v>
      </c>
      <c r="C1753" s="140">
        <v>1.5952333333333335</v>
      </c>
      <c r="D1753" s="140">
        <v>1.5952333333333335</v>
      </c>
      <c r="E1753" s="140"/>
    </row>
    <row r="1754" spans="1:5" x14ac:dyDescent="0.3">
      <c r="A1754" s="140">
        <v>29.2</v>
      </c>
      <c r="B1754" s="140">
        <v>9.093</v>
      </c>
      <c r="C1754" s="140">
        <v>1.5836666666666666</v>
      </c>
      <c r="D1754" s="140">
        <v>1.5836666666666666</v>
      </c>
      <c r="E1754" s="140"/>
    </row>
    <row r="1755" spans="1:5" x14ac:dyDescent="0.3">
      <c r="A1755" s="140">
        <v>29.216999999999999</v>
      </c>
      <c r="B1755" s="140">
        <v>9.0579999999999998</v>
      </c>
      <c r="C1755" s="140">
        <v>1.5790999999999999</v>
      </c>
      <c r="D1755" s="140">
        <v>1.5790999999999999</v>
      </c>
      <c r="E1755" s="140"/>
    </row>
    <row r="1756" spans="1:5" x14ac:dyDescent="0.3">
      <c r="A1756" s="140">
        <v>29.233000000000001</v>
      </c>
      <c r="B1756" s="140">
        <v>9.0399999999999991</v>
      </c>
      <c r="C1756" s="140">
        <v>1.5745666666666667</v>
      </c>
      <c r="D1756" s="140">
        <v>1.5745666666666667</v>
      </c>
      <c r="E1756" s="140"/>
    </row>
    <row r="1757" spans="1:5" x14ac:dyDescent="0.3">
      <c r="A1757" s="140">
        <v>29.25</v>
      </c>
      <c r="B1757" s="140">
        <v>9.0259999999999998</v>
      </c>
      <c r="C1757" s="140">
        <v>1.5679999999999998</v>
      </c>
      <c r="D1757" s="140">
        <v>1.5679999999999998</v>
      </c>
      <c r="E1757" s="140"/>
    </row>
    <row r="1758" spans="1:5" x14ac:dyDescent="0.3">
      <c r="A1758" s="140">
        <v>29.266999999999999</v>
      </c>
      <c r="B1758" s="140">
        <v>8.9949999999999992</v>
      </c>
      <c r="C1758" s="140">
        <v>1.5514333333333332</v>
      </c>
      <c r="D1758" s="140">
        <v>1.5514333333333332</v>
      </c>
      <c r="E1758" s="140"/>
    </row>
    <row r="1759" spans="1:5" x14ac:dyDescent="0.3">
      <c r="A1759" s="140">
        <v>29.283000000000001</v>
      </c>
      <c r="B1759" s="140">
        <v>8.9779999999999998</v>
      </c>
      <c r="C1759" s="140">
        <v>1.5479000000000001</v>
      </c>
      <c r="D1759" s="140">
        <v>1.5479000000000001</v>
      </c>
      <c r="E1759" s="140"/>
    </row>
    <row r="1760" spans="1:5" x14ac:dyDescent="0.3">
      <c r="A1760" s="140">
        <v>29.3</v>
      </c>
      <c r="B1760" s="140">
        <v>8.9740000000000002</v>
      </c>
      <c r="C1760" s="140">
        <v>1.5363333333333333</v>
      </c>
      <c r="D1760" s="140">
        <v>1.5363333333333333</v>
      </c>
      <c r="E1760" s="140"/>
    </row>
    <row r="1761" spans="1:5" x14ac:dyDescent="0.3">
      <c r="A1761" s="140">
        <v>29.317</v>
      </c>
      <c r="B1761" s="140">
        <v>8.9760000000000009</v>
      </c>
      <c r="C1761" s="140">
        <v>1.5227666666666666</v>
      </c>
      <c r="D1761" s="140">
        <v>1.5227666666666666</v>
      </c>
      <c r="E1761" s="140"/>
    </row>
    <row r="1762" spans="1:5" x14ac:dyDescent="0.3">
      <c r="A1762" s="140">
        <v>29.332999999999998</v>
      </c>
      <c r="B1762" s="140">
        <v>8.9749999999999996</v>
      </c>
      <c r="C1762" s="140">
        <v>1.5192333333333332</v>
      </c>
      <c r="D1762" s="140">
        <v>1.5192333333333332</v>
      </c>
      <c r="E1762" s="140"/>
    </row>
    <row r="1763" spans="1:5" x14ac:dyDescent="0.3">
      <c r="A1763" s="140">
        <v>29.35</v>
      </c>
      <c r="B1763" s="140">
        <v>8.968</v>
      </c>
      <c r="C1763" s="140">
        <v>1.5056666666666667</v>
      </c>
      <c r="D1763" s="140">
        <v>1.5056666666666667</v>
      </c>
      <c r="E1763" s="140"/>
    </row>
    <row r="1764" spans="1:5" x14ac:dyDescent="0.3">
      <c r="A1764" s="140">
        <v>29.367000000000001</v>
      </c>
      <c r="B1764" s="140">
        <v>8.9559999999999995</v>
      </c>
      <c r="C1764" s="140">
        <v>1.5000999999999998</v>
      </c>
      <c r="D1764" s="140">
        <v>1.5000999999999998</v>
      </c>
      <c r="E1764" s="140"/>
    </row>
    <row r="1765" spans="1:5" x14ac:dyDescent="0.3">
      <c r="A1765" s="140">
        <v>29.382999999999999</v>
      </c>
      <c r="B1765" s="140">
        <v>8.9619999999999997</v>
      </c>
      <c r="C1765" s="140">
        <v>1.4975666666666667</v>
      </c>
      <c r="D1765" s="140">
        <v>1.4975666666666667</v>
      </c>
      <c r="E1765" s="140"/>
    </row>
    <row r="1766" spans="1:5" x14ac:dyDescent="0.3">
      <c r="A1766" s="140">
        <v>29.4</v>
      </c>
      <c r="B1766" s="140">
        <v>8.9499999999999993</v>
      </c>
      <c r="C1766" s="140">
        <v>1.486</v>
      </c>
      <c r="D1766" s="140">
        <v>1.486</v>
      </c>
      <c r="E1766" s="140"/>
    </row>
    <row r="1767" spans="1:5" x14ac:dyDescent="0.3">
      <c r="A1767" s="140">
        <v>29.417000000000002</v>
      </c>
      <c r="B1767" s="140">
        <v>8.9290000000000003</v>
      </c>
      <c r="C1767" s="140">
        <v>1.4654333333333331</v>
      </c>
      <c r="D1767" s="140">
        <v>1.4654333333333331</v>
      </c>
      <c r="E1767" s="140"/>
    </row>
    <row r="1768" spans="1:5" x14ac:dyDescent="0.3">
      <c r="A1768" s="140">
        <v>29.433</v>
      </c>
      <c r="B1768" s="140">
        <v>8.9309999999999992</v>
      </c>
      <c r="C1768" s="140">
        <v>1.4659</v>
      </c>
      <c r="D1768" s="140">
        <v>1.4659</v>
      </c>
      <c r="E1768" s="140"/>
    </row>
    <row r="1769" spans="1:5" x14ac:dyDescent="0.3">
      <c r="A1769" s="140">
        <v>29.45</v>
      </c>
      <c r="B1769" s="140">
        <v>8.9280000000000008</v>
      </c>
      <c r="C1769" s="140">
        <v>1.4503333333333335</v>
      </c>
      <c r="D1769" s="140">
        <v>1.4503333333333335</v>
      </c>
      <c r="E1769" s="140"/>
    </row>
    <row r="1770" spans="1:5" x14ac:dyDescent="0.3">
      <c r="A1770" s="140">
        <v>29.466999999999999</v>
      </c>
      <c r="B1770" s="140">
        <v>8.9049999999999994</v>
      </c>
      <c r="C1770" s="140">
        <v>1.4347666666666667</v>
      </c>
      <c r="D1770" s="140">
        <v>1.4347666666666667</v>
      </c>
      <c r="E1770" s="140"/>
    </row>
    <row r="1771" spans="1:5" x14ac:dyDescent="0.3">
      <c r="A1771" s="140">
        <v>29.483000000000001</v>
      </c>
      <c r="B1771" s="140">
        <v>8.8870000000000005</v>
      </c>
      <c r="C1771" s="140">
        <v>1.4262333333333332</v>
      </c>
      <c r="D1771" s="140">
        <v>1.4262333333333332</v>
      </c>
      <c r="E1771" s="140"/>
    </row>
    <row r="1772" spans="1:5" x14ac:dyDescent="0.3">
      <c r="A1772" s="140">
        <v>29.5</v>
      </c>
      <c r="B1772" s="140">
        <v>8.8610000000000007</v>
      </c>
      <c r="C1772" s="140">
        <v>1.4116666666666666</v>
      </c>
      <c r="D1772" s="140">
        <v>1.4116666666666666</v>
      </c>
      <c r="E1772" s="140"/>
    </row>
    <row r="1773" spans="1:5" x14ac:dyDescent="0.3">
      <c r="A1773" s="140">
        <v>29.516999999999999</v>
      </c>
      <c r="B1773" s="140">
        <v>8.8309999999999995</v>
      </c>
      <c r="C1773" s="140">
        <v>1.4071</v>
      </c>
      <c r="D1773" s="140">
        <v>1.4071</v>
      </c>
      <c r="E1773" s="140"/>
    </row>
    <row r="1774" spans="1:5" x14ac:dyDescent="0.3">
      <c r="A1774" s="140">
        <v>29.533000000000001</v>
      </c>
      <c r="B1774" s="140">
        <v>8.8119999999999994</v>
      </c>
      <c r="C1774" s="140">
        <v>1.3985666666666667</v>
      </c>
      <c r="D1774" s="140">
        <v>1.3985666666666667</v>
      </c>
      <c r="E1774" s="140"/>
    </row>
    <row r="1775" spans="1:5" x14ac:dyDescent="0.3">
      <c r="A1775" s="140">
        <v>29.55</v>
      </c>
      <c r="B1775" s="140">
        <v>8.7899999999999991</v>
      </c>
      <c r="C1775" s="140">
        <v>1.3879999999999999</v>
      </c>
      <c r="D1775" s="140">
        <v>1.3879999999999999</v>
      </c>
      <c r="E1775" s="140"/>
    </row>
    <row r="1776" spans="1:5" x14ac:dyDescent="0.3">
      <c r="A1776" s="140">
        <v>29.567</v>
      </c>
      <c r="B1776" s="140">
        <v>8.7769999999999992</v>
      </c>
      <c r="C1776" s="140">
        <v>1.3644333333333334</v>
      </c>
      <c r="D1776" s="140">
        <v>1.3644333333333334</v>
      </c>
      <c r="E1776" s="140"/>
    </row>
    <row r="1777" spans="1:5" x14ac:dyDescent="0.3">
      <c r="A1777" s="140">
        <v>29.582999999999998</v>
      </c>
      <c r="B1777" s="140">
        <v>8.7789999999999999</v>
      </c>
      <c r="C1777" s="140">
        <v>1.3609</v>
      </c>
      <c r="D1777" s="140">
        <v>1.3609</v>
      </c>
      <c r="E1777" s="140"/>
    </row>
    <row r="1778" spans="1:5" x14ac:dyDescent="0.3">
      <c r="A1778" s="140">
        <v>29.6</v>
      </c>
      <c r="B1778" s="140">
        <v>8.7759999999999998</v>
      </c>
      <c r="C1778" s="140">
        <v>1.3523333333333332</v>
      </c>
      <c r="D1778" s="140">
        <v>1.3523333333333332</v>
      </c>
      <c r="E1778" s="140"/>
    </row>
    <row r="1779" spans="1:5" x14ac:dyDescent="0.3">
      <c r="A1779" s="140">
        <v>29.617000000000001</v>
      </c>
      <c r="B1779" s="140">
        <v>8.7590000000000003</v>
      </c>
      <c r="C1779" s="140">
        <v>1.3447666666666667</v>
      </c>
      <c r="D1779" s="140">
        <v>1.3447666666666667</v>
      </c>
      <c r="E1779" s="140"/>
    </row>
    <row r="1780" spans="1:5" x14ac:dyDescent="0.3">
      <c r="A1780" s="140">
        <v>29.632999999999999</v>
      </c>
      <c r="B1780" s="140">
        <v>8.7460000000000004</v>
      </c>
      <c r="C1780" s="140">
        <v>1.3372333333333333</v>
      </c>
      <c r="D1780" s="140">
        <v>1.3372333333333333</v>
      </c>
      <c r="E1780" s="140"/>
    </row>
    <row r="1781" spans="1:5" x14ac:dyDescent="0.3">
      <c r="A1781" s="140">
        <v>29.65</v>
      </c>
      <c r="B1781" s="140">
        <v>8.7319999999999993</v>
      </c>
      <c r="C1781" s="140">
        <v>1.3366666666666667</v>
      </c>
      <c r="D1781" s="140">
        <v>1.3366666666666667</v>
      </c>
      <c r="E1781" s="140"/>
    </row>
    <row r="1782" spans="1:5" x14ac:dyDescent="0.3">
      <c r="A1782" s="140">
        <v>29.667000000000002</v>
      </c>
      <c r="B1782" s="140">
        <v>8.7010000000000005</v>
      </c>
      <c r="C1782" s="140">
        <v>1.3121</v>
      </c>
      <c r="D1782" s="140">
        <v>1.3121</v>
      </c>
      <c r="E1782" s="140"/>
    </row>
    <row r="1783" spans="1:5" x14ac:dyDescent="0.3">
      <c r="A1783" s="140">
        <v>29.683</v>
      </c>
      <c r="B1783" s="140">
        <v>8.6829999999999998</v>
      </c>
      <c r="C1783" s="140">
        <v>1.2945666666666666</v>
      </c>
      <c r="D1783" s="140">
        <v>1.2945666666666666</v>
      </c>
      <c r="E1783" s="140"/>
    </row>
    <row r="1784" spans="1:5" x14ac:dyDescent="0.3">
      <c r="A1784" s="140">
        <v>29.7</v>
      </c>
      <c r="B1784" s="140">
        <v>8.68</v>
      </c>
      <c r="C1784" s="140">
        <v>1.298</v>
      </c>
      <c r="D1784" s="140">
        <v>1.298</v>
      </c>
      <c r="E1784" s="140"/>
    </row>
    <row r="1785" spans="1:5" x14ac:dyDescent="0.3">
      <c r="A1785" s="140">
        <v>29.716999999999999</v>
      </c>
      <c r="B1785" s="140">
        <v>8.6720000000000006</v>
      </c>
      <c r="C1785" s="140">
        <v>1.2784333333333335</v>
      </c>
      <c r="D1785" s="140">
        <v>1.2784333333333335</v>
      </c>
      <c r="E1785" s="140"/>
    </row>
    <row r="1786" spans="1:5" x14ac:dyDescent="0.3">
      <c r="A1786" s="140">
        <v>29.733000000000001</v>
      </c>
      <c r="B1786" s="140">
        <v>8.6669999999999998</v>
      </c>
      <c r="C1786" s="140">
        <v>1.2668999999999999</v>
      </c>
      <c r="D1786" s="140">
        <v>1.2668999999999999</v>
      </c>
      <c r="E1786" s="140"/>
    </row>
    <row r="1787" spans="1:5" x14ac:dyDescent="0.3">
      <c r="A1787" s="140">
        <v>29.75</v>
      </c>
      <c r="B1787" s="140">
        <v>8.6739999999999995</v>
      </c>
      <c r="C1787" s="140">
        <v>1.2663333333333333</v>
      </c>
      <c r="D1787" s="140">
        <v>1.2663333333333333</v>
      </c>
      <c r="E1787" s="140"/>
    </row>
    <row r="1788" spans="1:5" x14ac:dyDescent="0.3">
      <c r="A1788" s="140">
        <v>29.766999999999999</v>
      </c>
      <c r="B1788" s="140">
        <v>8.67</v>
      </c>
      <c r="C1788" s="140">
        <v>1.2597666666666667</v>
      </c>
      <c r="D1788" s="140">
        <v>1.2597666666666667</v>
      </c>
      <c r="E1788" s="140"/>
    </row>
    <row r="1789" spans="1:5" x14ac:dyDescent="0.3">
      <c r="A1789" s="140">
        <v>29.783000000000001</v>
      </c>
      <c r="B1789" s="140">
        <v>8.6530000000000005</v>
      </c>
      <c r="C1789" s="140">
        <v>1.2482333333333333</v>
      </c>
      <c r="D1789" s="140">
        <v>1.2482333333333333</v>
      </c>
      <c r="E1789" s="140"/>
    </row>
    <row r="1790" spans="1:5" x14ac:dyDescent="0.3">
      <c r="A1790" s="140">
        <v>29.8</v>
      </c>
      <c r="B1790" s="140">
        <v>8.6479999999999997</v>
      </c>
      <c r="C1790" s="140">
        <v>1.2426666666666666</v>
      </c>
      <c r="D1790" s="140">
        <v>1.2426666666666666</v>
      </c>
      <c r="E1790" s="140"/>
    </row>
    <row r="1791" spans="1:5" x14ac:dyDescent="0.3">
      <c r="A1791" s="140">
        <v>29.817</v>
      </c>
      <c r="B1791" s="140">
        <v>8.6329999999999991</v>
      </c>
      <c r="C1791" s="140">
        <v>1.2311000000000001</v>
      </c>
      <c r="D1791" s="140">
        <v>1.2311000000000001</v>
      </c>
      <c r="E1791" s="140"/>
    </row>
    <row r="1792" spans="1:5" x14ac:dyDescent="0.3">
      <c r="A1792" s="140">
        <v>29.832999999999998</v>
      </c>
      <c r="B1792" s="140">
        <v>8.6389999999999993</v>
      </c>
      <c r="C1792" s="140">
        <v>1.2265666666666668</v>
      </c>
      <c r="D1792" s="140">
        <v>1.2265666666666668</v>
      </c>
      <c r="E1792" s="140"/>
    </row>
    <row r="1793" spans="1:5" x14ac:dyDescent="0.3">
      <c r="A1793" s="140">
        <v>29.85</v>
      </c>
      <c r="B1793" s="140">
        <v>8.641</v>
      </c>
      <c r="C1793" s="140">
        <v>1.226</v>
      </c>
      <c r="D1793" s="140">
        <v>1.226</v>
      </c>
      <c r="E1793" s="140"/>
    </row>
    <row r="1794" spans="1:5" x14ac:dyDescent="0.3">
      <c r="A1794" s="140">
        <v>29.867000000000001</v>
      </c>
      <c r="B1794" s="140">
        <v>8.61</v>
      </c>
      <c r="C1794" s="140">
        <v>1.2054333333333331</v>
      </c>
      <c r="D1794" s="140">
        <v>1.2054333333333331</v>
      </c>
      <c r="E1794" s="140"/>
    </row>
    <row r="1795" spans="1:5" x14ac:dyDescent="0.3">
      <c r="A1795" s="140">
        <v>29.882999999999999</v>
      </c>
      <c r="B1795" s="140">
        <v>8.5950000000000006</v>
      </c>
      <c r="C1795" s="140">
        <v>1.2008999999999999</v>
      </c>
      <c r="D1795" s="140">
        <v>1.2008999999999999</v>
      </c>
      <c r="E1795" s="140"/>
    </row>
    <row r="1796" spans="1:5" x14ac:dyDescent="0.3">
      <c r="A1796" s="140">
        <v>29.9</v>
      </c>
      <c r="B1796" s="140">
        <v>8.5820000000000007</v>
      </c>
      <c r="C1796" s="140">
        <v>1.1913333333333334</v>
      </c>
      <c r="D1796" s="140">
        <v>1.1913333333333334</v>
      </c>
      <c r="E1796" s="140"/>
    </row>
    <row r="1797" spans="1:5" x14ac:dyDescent="0.3">
      <c r="A1797" s="140">
        <v>29.917000000000002</v>
      </c>
      <c r="B1797" s="140">
        <v>8.5619999999999994</v>
      </c>
      <c r="C1797" s="140">
        <v>1.1787666666666667</v>
      </c>
      <c r="D1797" s="140">
        <v>1.1787666666666667</v>
      </c>
      <c r="E1797" s="140"/>
    </row>
    <row r="1798" spans="1:5" x14ac:dyDescent="0.3">
      <c r="A1798" s="140">
        <v>29.933</v>
      </c>
      <c r="B1798" s="140">
        <v>8.5489999999999995</v>
      </c>
      <c r="C1798" s="140">
        <v>1.1752333333333334</v>
      </c>
      <c r="D1798" s="140">
        <v>1.1752333333333334</v>
      </c>
      <c r="E1798" s="140"/>
    </row>
    <row r="1799" spans="1:5" x14ac:dyDescent="0.3">
      <c r="A1799" s="140">
        <v>29.95</v>
      </c>
      <c r="B1799" s="140">
        <v>8.5410000000000004</v>
      </c>
      <c r="C1799" s="140">
        <v>1.1556666666666668</v>
      </c>
      <c r="D1799" s="140">
        <v>1.1556666666666668</v>
      </c>
      <c r="E1799" s="140"/>
    </row>
    <row r="1800" spans="1:5" x14ac:dyDescent="0.3">
      <c r="A1800" s="140">
        <v>29.966999999999999</v>
      </c>
      <c r="B1800" s="140">
        <v>8.5229999999999997</v>
      </c>
      <c r="C1800" s="140">
        <v>1.1511</v>
      </c>
      <c r="D1800" s="140">
        <v>1.1511</v>
      </c>
      <c r="E1800" s="140"/>
    </row>
    <row r="1801" spans="1:5" x14ac:dyDescent="0.3">
      <c r="A1801" s="140">
        <v>29.983000000000001</v>
      </c>
      <c r="B1801" s="140">
        <v>8.5239999999999991</v>
      </c>
      <c r="C1801" s="140">
        <v>1.1495666666666666</v>
      </c>
      <c r="D1801" s="140">
        <v>1.1495666666666666</v>
      </c>
      <c r="E1801" s="140"/>
    </row>
    <row r="1802" spans="1:5" x14ac:dyDescent="0.3">
      <c r="A1802" s="140">
        <v>30</v>
      </c>
      <c r="B1802" s="140">
        <v>8.5190000000000001</v>
      </c>
      <c r="C1802" s="140">
        <v>1.1320000000000001</v>
      </c>
      <c r="D1802" s="140">
        <v>1.1320000000000001</v>
      </c>
      <c r="E1802" s="140"/>
    </row>
    <row r="1803" spans="1:5" x14ac:dyDescent="0.3">
      <c r="A1803" s="140">
        <v>30.016999999999999</v>
      </c>
      <c r="B1803" s="140">
        <v>8.5150000000000006</v>
      </c>
      <c r="C1803" s="140">
        <v>1.1174333333333335</v>
      </c>
      <c r="D1803" s="140">
        <v>1.1174333333333335</v>
      </c>
      <c r="E1803" s="140"/>
    </row>
    <row r="1804" spans="1:5" x14ac:dyDescent="0.3">
      <c r="A1804" s="140">
        <v>30.033000000000001</v>
      </c>
      <c r="B1804" s="140">
        <v>8.5129999999999999</v>
      </c>
      <c r="C1804" s="140">
        <v>1.1089</v>
      </c>
      <c r="D1804" s="140">
        <v>1.1089</v>
      </c>
      <c r="E1804" s="140"/>
    </row>
    <row r="1805" spans="1:5" x14ac:dyDescent="0.3">
      <c r="A1805" s="140">
        <v>30.05</v>
      </c>
      <c r="B1805" s="140">
        <v>8.5050000000000008</v>
      </c>
      <c r="C1805" s="140">
        <v>1.1083333333333334</v>
      </c>
      <c r="D1805" s="140">
        <v>1.1083333333333334</v>
      </c>
      <c r="E1805" s="140"/>
    </row>
    <row r="1806" spans="1:5" x14ac:dyDescent="0.3">
      <c r="A1806" s="140">
        <v>30.067</v>
      </c>
      <c r="B1806" s="140">
        <v>8.4969999999999999</v>
      </c>
      <c r="C1806" s="140">
        <v>1.0897666666666668</v>
      </c>
      <c r="D1806" s="140">
        <v>1.0897666666666668</v>
      </c>
      <c r="E1806" s="140"/>
    </row>
    <row r="1807" spans="1:5" x14ac:dyDescent="0.3">
      <c r="A1807" s="140">
        <v>30.082999999999998</v>
      </c>
      <c r="B1807" s="140">
        <v>8.4849999999999994</v>
      </c>
      <c r="C1807" s="140">
        <v>1.0832333333333333</v>
      </c>
      <c r="D1807" s="140">
        <v>1.0832333333333333</v>
      </c>
      <c r="E1807" s="140"/>
    </row>
    <row r="1808" spans="1:5" x14ac:dyDescent="0.3">
      <c r="A1808" s="140">
        <v>30.1</v>
      </c>
      <c r="B1808" s="140">
        <v>8.4719999999999995</v>
      </c>
      <c r="C1808" s="140">
        <v>1.0696666666666665</v>
      </c>
      <c r="D1808" s="140">
        <v>1.0696666666666665</v>
      </c>
      <c r="E1808" s="140"/>
    </row>
    <row r="1809" spans="1:5" x14ac:dyDescent="0.3">
      <c r="A1809" s="140">
        <v>30.117000000000001</v>
      </c>
      <c r="B1809" s="140">
        <v>8.4380000000000006</v>
      </c>
      <c r="C1809" s="140">
        <v>1.0621</v>
      </c>
      <c r="D1809" s="140">
        <v>1.0621</v>
      </c>
      <c r="E1809" s="140"/>
    </row>
    <row r="1810" spans="1:5" x14ac:dyDescent="0.3">
      <c r="A1810" s="140">
        <v>30.132999999999999</v>
      </c>
      <c r="B1810" s="140">
        <v>8.4410000000000007</v>
      </c>
      <c r="C1810" s="140">
        <v>1.0555666666666668</v>
      </c>
      <c r="D1810" s="140">
        <v>1.0555666666666668</v>
      </c>
      <c r="E1810" s="140"/>
    </row>
    <row r="1811" spans="1:5" x14ac:dyDescent="0.3">
      <c r="A1811" s="140">
        <v>30.15</v>
      </c>
      <c r="B1811" s="140">
        <v>8.4390000000000001</v>
      </c>
      <c r="C1811" s="140">
        <v>1.054</v>
      </c>
      <c r="D1811" s="140">
        <v>1.054</v>
      </c>
      <c r="E1811" s="140"/>
    </row>
    <row r="1812" spans="1:5" x14ac:dyDescent="0.3">
      <c r="A1812" s="140">
        <v>30.167000000000002</v>
      </c>
      <c r="B1812" s="140">
        <v>8.4260000000000002</v>
      </c>
      <c r="C1812" s="140">
        <v>1.0374333333333334</v>
      </c>
      <c r="D1812" s="140">
        <v>1.0374333333333334</v>
      </c>
      <c r="E1812" s="140"/>
    </row>
    <row r="1813" spans="1:5" x14ac:dyDescent="0.3">
      <c r="A1813" s="140">
        <v>30.183</v>
      </c>
      <c r="B1813" s="140">
        <v>8.4179999999999993</v>
      </c>
      <c r="C1813" s="140">
        <v>1.0319</v>
      </c>
      <c r="D1813" s="140">
        <v>1.0319</v>
      </c>
      <c r="E1813" s="140"/>
    </row>
    <row r="1814" spans="1:5" x14ac:dyDescent="0.3">
      <c r="A1814" s="140">
        <v>30.2</v>
      </c>
      <c r="B1814" s="140">
        <v>8.4060000000000006</v>
      </c>
      <c r="C1814" s="140">
        <v>1.0303333333333335</v>
      </c>
      <c r="D1814" s="140">
        <v>1.0303333333333335</v>
      </c>
      <c r="E1814" s="140"/>
    </row>
    <row r="1815" spans="1:5" x14ac:dyDescent="0.3">
      <c r="A1815" s="140">
        <v>30.216999999999999</v>
      </c>
      <c r="B1815" s="140">
        <v>8.3689999999999998</v>
      </c>
      <c r="C1815" s="140">
        <v>0.99876666666666669</v>
      </c>
      <c r="D1815" s="140">
        <v>0.99876666666666669</v>
      </c>
      <c r="E1815" s="140"/>
    </row>
    <row r="1816" spans="1:5" x14ac:dyDescent="0.3">
      <c r="A1816" s="140">
        <v>30.233000000000001</v>
      </c>
      <c r="B1816" s="140">
        <v>8.3640000000000008</v>
      </c>
      <c r="C1816" s="140">
        <v>0.9922333333333333</v>
      </c>
      <c r="D1816" s="140">
        <v>0.9922333333333333</v>
      </c>
      <c r="E1816" s="140"/>
    </row>
    <row r="1817" spans="1:5" x14ac:dyDescent="0.3">
      <c r="A1817" s="140">
        <v>30.25</v>
      </c>
      <c r="B1817" s="140">
        <v>8.3469999999999995</v>
      </c>
      <c r="C1817" s="140">
        <v>0.97966666666666669</v>
      </c>
      <c r="D1817" s="140">
        <v>0.97966666666666669</v>
      </c>
      <c r="E1817" s="140"/>
    </row>
    <row r="1818" spans="1:5" x14ac:dyDescent="0.3">
      <c r="A1818" s="140">
        <v>30.266999999999999</v>
      </c>
      <c r="B1818" s="140">
        <v>8.3439999999999994</v>
      </c>
      <c r="C1818" s="140">
        <v>0.96810000000000007</v>
      </c>
      <c r="D1818" s="140">
        <v>0.96810000000000007</v>
      </c>
      <c r="E1818" s="140"/>
    </row>
    <row r="1819" spans="1:5" x14ac:dyDescent="0.3">
      <c r="A1819" s="140">
        <v>30.283000000000001</v>
      </c>
      <c r="B1819" s="140">
        <v>8.3480000000000008</v>
      </c>
      <c r="C1819" s="140">
        <v>0.96356666666666668</v>
      </c>
      <c r="D1819" s="140">
        <v>0.96356666666666668</v>
      </c>
      <c r="E1819" s="140"/>
    </row>
    <row r="1820" spans="1:5" x14ac:dyDescent="0.3">
      <c r="A1820" s="140">
        <v>30.3</v>
      </c>
      <c r="B1820" s="140">
        <v>8.3439999999999994</v>
      </c>
      <c r="C1820" s="140">
        <v>0.95599999999999996</v>
      </c>
      <c r="D1820" s="140">
        <v>0.95599999999999996</v>
      </c>
      <c r="E1820" s="140"/>
    </row>
    <row r="1821" spans="1:5" x14ac:dyDescent="0.3">
      <c r="A1821" s="140">
        <v>30.317</v>
      </c>
      <c r="B1821" s="140">
        <v>8.327</v>
      </c>
      <c r="C1821" s="140">
        <v>0.93943333333333323</v>
      </c>
      <c r="D1821" s="140">
        <v>0.93943333333333323</v>
      </c>
      <c r="E1821" s="140"/>
    </row>
    <row r="1822" spans="1:5" x14ac:dyDescent="0.3">
      <c r="A1822" s="140">
        <v>30.332999999999998</v>
      </c>
      <c r="B1822" s="140">
        <v>8.3049999999999997</v>
      </c>
      <c r="C1822" s="140">
        <v>0.92889999999999995</v>
      </c>
      <c r="D1822" s="140">
        <v>0.92889999999999995</v>
      </c>
      <c r="E1822" s="140"/>
    </row>
    <row r="1823" spans="1:5" x14ac:dyDescent="0.3">
      <c r="A1823" s="140">
        <v>30.35</v>
      </c>
      <c r="B1823" s="140">
        <v>8.2850000000000001</v>
      </c>
      <c r="C1823" s="140">
        <v>0.91733333333333333</v>
      </c>
      <c r="D1823" s="140">
        <v>0.91733333333333333</v>
      </c>
      <c r="E1823" s="140"/>
    </row>
    <row r="1824" spans="1:5" x14ac:dyDescent="0.3">
      <c r="A1824" s="140">
        <v>30.367000000000001</v>
      </c>
      <c r="B1824" s="140">
        <v>8.2919999999999998</v>
      </c>
      <c r="C1824" s="140">
        <v>0.91576666666666662</v>
      </c>
      <c r="D1824" s="140">
        <v>0.91576666666666662</v>
      </c>
      <c r="E1824" s="140"/>
    </row>
    <row r="1825" spans="1:5" x14ac:dyDescent="0.3">
      <c r="A1825" s="140">
        <v>30.382999999999999</v>
      </c>
      <c r="B1825" s="140">
        <v>8.2810000000000006</v>
      </c>
      <c r="C1825" s="140">
        <v>0.90323333333333333</v>
      </c>
      <c r="D1825" s="140">
        <v>0.90323333333333333</v>
      </c>
      <c r="E1825" s="140"/>
    </row>
    <row r="1826" spans="1:5" x14ac:dyDescent="0.3">
      <c r="A1826" s="140">
        <v>30.4</v>
      </c>
      <c r="B1826" s="140">
        <v>8.2710000000000008</v>
      </c>
      <c r="C1826" s="140">
        <v>0.89766666666666672</v>
      </c>
      <c r="D1826" s="140">
        <v>0.89766666666666672</v>
      </c>
      <c r="E1826" s="140"/>
    </row>
    <row r="1827" spans="1:5" x14ac:dyDescent="0.3">
      <c r="A1827" s="140">
        <v>30.417000000000002</v>
      </c>
      <c r="B1827" s="140">
        <v>8.2539999999999996</v>
      </c>
      <c r="C1827" s="140">
        <v>0.88809999999999989</v>
      </c>
      <c r="D1827" s="140">
        <v>0.88809999999999989</v>
      </c>
      <c r="E1827" s="140"/>
    </row>
    <row r="1828" spans="1:5" x14ac:dyDescent="0.3">
      <c r="A1828" s="140">
        <v>30.433</v>
      </c>
      <c r="B1828" s="140">
        <v>8.2579999999999991</v>
      </c>
      <c r="C1828" s="140">
        <v>0.87656666666666672</v>
      </c>
      <c r="D1828" s="140">
        <v>0.87656666666666672</v>
      </c>
      <c r="E1828" s="140"/>
    </row>
    <row r="1829" spans="1:5" x14ac:dyDescent="0.3">
      <c r="A1829" s="140">
        <v>30.45</v>
      </c>
      <c r="B1829" s="140">
        <v>8.26</v>
      </c>
      <c r="C1829" s="140">
        <v>0.87</v>
      </c>
      <c r="D1829" s="140">
        <v>0.87</v>
      </c>
      <c r="E1829" s="140"/>
    </row>
    <row r="1830" spans="1:5" x14ac:dyDescent="0.3">
      <c r="A1830" s="140">
        <v>30.466999999999999</v>
      </c>
      <c r="B1830" s="140">
        <v>8.2579999999999991</v>
      </c>
      <c r="C1830" s="140">
        <v>0.85343333333333338</v>
      </c>
      <c r="D1830" s="140">
        <v>0.85343333333333338</v>
      </c>
      <c r="E1830" s="140"/>
    </row>
    <row r="1831" spans="1:5" x14ac:dyDescent="0.3">
      <c r="A1831" s="140">
        <v>30.483000000000001</v>
      </c>
      <c r="B1831" s="140">
        <v>8.2479999999999993</v>
      </c>
      <c r="C1831" s="140">
        <v>0.84889999999999999</v>
      </c>
      <c r="D1831" s="140">
        <v>0.84889999999999999</v>
      </c>
      <c r="E1831" s="140"/>
    </row>
    <row r="1832" spans="1:5" x14ac:dyDescent="0.3">
      <c r="A1832" s="140">
        <v>30.5</v>
      </c>
      <c r="B1832" s="140">
        <v>8.2420000000000009</v>
      </c>
      <c r="C1832" s="140">
        <v>0.85033333333333327</v>
      </c>
      <c r="D1832" s="140">
        <v>0.85033333333333327</v>
      </c>
      <c r="E1832" s="140"/>
    </row>
    <row r="1833" spans="1:5" x14ac:dyDescent="0.3">
      <c r="A1833" s="140">
        <v>30.516999999999999</v>
      </c>
      <c r="B1833" s="140">
        <v>8.2279999999999998</v>
      </c>
      <c r="C1833" s="140">
        <v>0.83376666666666666</v>
      </c>
      <c r="D1833" s="140">
        <v>0.83376666666666666</v>
      </c>
      <c r="E1833" s="140"/>
    </row>
    <row r="1834" spans="1:5" x14ac:dyDescent="0.3">
      <c r="A1834" s="140">
        <v>30.533000000000001</v>
      </c>
      <c r="B1834" s="140">
        <v>8.2189999999999994</v>
      </c>
      <c r="C1834" s="140">
        <v>0.82423333333333337</v>
      </c>
      <c r="D1834" s="140">
        <v>0.82423333333333337</v>
      </c>
      <c r="E1834" s="140"/>
    </row>
    <row r="1835" spans="1:5" x14ac:dyDescent="0.3">
      <c r="A1835" s="140">
        <v>30.55</v>
      </c>
      <c r="B1835" s="140">
        <v>8.2200000000000006</v>
      </c>
      <c r="C1835" s="140">
        <v>0.82266666666666666</v>
      </c>
      <c r="D1835" s="140">
        <v>0.82266666666666666</v>
      </c>
      <c r="E1835" s="140"/>
    </row>
    <row r="1836" spans="1:5" x14ac:dyDescent="0.3">
      <c r="A1836" s="140">
        <v>30.567</v>
      </c>
      <c r="B1836" s="140">
        <v>8.2210000000000001</v>
      </c>
      <c r="C1836" s="140">
        <v>0.81609999999999994</v>
      </c>
      <c r="D1836" s="140">
        <v>0.81609999999999994</v>
      </c>
      <c r="E1836" s="140"/>
    </row>
    <row r="1837" spans="1:5" x14ac:dyDescent="0.3">
      <c r="A1837" s="140">
        <v>30.582999999999998</v>
      </c>
      <c r="B1837" s="140">
        <v>8.2149999999999999</v>
      </c>
      <c r="C1837" s="140">
        <v>0.81356666666666666</v>
      </c>
      <c r="D1837" s="140">
        <v>0.81356666666666666</v>
      </c>
      <c r="E1837" s="140"/>
    </row>
    <row r="1838" spans="1:5" x14ac:dyDescent="0.3">
      <c r="A1838" s="140">
        <v>30.6</v>
      </c>
      <c r="B1838" s="140">
        <v>8.2100000000000009</v>
      </c>
      <c r="C1838" s="140">
        <v>0.79899999999999993</v>
      </c>
      <c r="D1838" s="140">
        <v>0.79899999999999993</v>
      </c>
      <c r="E1838" s="140"/>
    </row>
    <row r="1839" spans="1:5" x14ac:dyDescent="0.3">
      <c r="A1839" s="140">
        <v>30.617000000000001</v>
      </c>
      <c r="B1839" s="140">
        <v>8.1920000000000002</v>
      </c>
      <c r="C1839" s="140">
        <v>0.7824333333333332</v>
      </c>
      <c r="D1839" s="140">
        <v>0.7824333333333332</v>
      </c>
      <c r="E1839" s="140"/>
    </row>
    <row r="1840" spans="1:5" x14ac:dyDescent="0.3">
      <c r="A1840" s="140">
        <v>30.632999999999999</v>
      </c>
      <c r="B1840" s="140">
        <v>8.1579999999999995</v>
      </c>
      <c r="C1840" s="140">
        <v>0.77589999999999992</v>
      </c>
      <c r="D1840" s="140">
        <v>0.77589999999999992</v>
      </c>
      <c r="E1840" s="140"/>
    </row>
    <row r="1841" spans="1:5" x14ac:dyDescent="0.3">
      <c r="A1841" s="140">
        <v>30.65</v>
      </c>
      <c r="B1841" s="140">
        <v>8.1509999999999998</v>
      </c>
      <c r="C1841" s="140">
        <v>0.77533333333333332</v>
      </c>
      <c r="D1841" s="140">
        <v>0.77533333333333332</v>
      </c>
      <c r="E1841" s="140"/>
    </row>
    <row r="1842" spans="1:5" x14ac:dyDescent="0.3">
      <c r="A1842" s="140">
        <v>30.667000000000002</v>
      </c>
      <c r="B1842" s="140">
        <v>8.1349999999999998</v>
      </c>
      <c r="C1842" s="140">
        <v>0.75976666666666659</v>
      </c>
      <c r="D1842" s="140">
        <v>0.75976666666666659</v>
      </c>
      <c r="E1842" s="140"/>
    </row>
    <row r="1843" spans="1:5" x14ac:dyDescent="0.3">
      <c r="A1843" s="140">
        <v>30.683</v>
      </c>
      <c r="B1843" s="140">
        <v>8.125</v>
      </c>
      <c r="C1843" s="140">
        <v>0.75523333333333331</v>
      </c>
      <c r="D1843" s="140">
        <v>0.75523333333333331</v>
      </c>
      <c r="E1843" s="140"/>
    </row>
    <row r="1844" spans="1:5" x14ac:dyDescent="0.3">
      <c r="A1844" s="140">
        <v>30.7</v>
      </c>
      <c r="B1844" s="140">
        <v>8.1059999999999999</v>
      </c>
      <c r="C1844" s="140">
        <v>0.73966666666666658</v>
      </c>
      <c r="D1844" s="140">
        <v>0.73966666666666658</v>
      </c>
      <c r="E1844" s="140"/>
    </row>
    <row r="1845" spans="1:5" x14ac:dyDescent="0.3">
      <c r="A1845" s="140">
        <v>30.716999999999999</v>
      </c>
      <c r="B1845" s="140">
        <v>8.0939999999999994</v>
      </c>
      <c r="C1845" s="140">
        <v>0.72610000000000008</v>
      </c>
      <c r="D1845" s="140">
        <v>0.72610000000000008</v>
      </c>
      <c r="E1845" s="140"/>
    </row>
    <row r="1846" spans="1:5" x14ac:dyDescent="0.3">
      <c r="A1846" s="140">
        <v>30.733000000000001</v>
      </c>
      <c r="B1846" s="140">
        <v>8.0960000000000001</v>
      </c>
      <c r="C1846" s="140">
        <v>0.71156666666666668</v>
      </c>
      <c r="D1846" s="140">
        <v>0.71156666666666668</v>
      </c>
      <c r="E1846" s="140"/>
    </row>
    <row r="1847" spans="1:5" x14ac:dyDescent="0.3">
      <c r="A1847" s="140">
        <v>30.75</v>
      </c>
      <c r="B1847" s="140">
        <v>8.0809999999999995</v>
      </c>
      <c r="C1847" s="140">
        <v>0.69699999999999995</v>
      </c>
      <c r="D1847" s="140">
        <v>0.69699999999999995</v>
      </c>
      <c r="E1847" s="140"/>
    </row>
    <row r="1848" spans="1:5" x14ac:dyDescent="0.3">
      <c r="A1848" s="140">
        <v>30.766999999999999</v>
      </c>
      <c r="B1848" s="140">
        <v>8.0739999999999998</v>
      </c>
      <c r="C1848" s="140">
        <v>0.68743333333333345</v>
      </c>
      <c r="D1848" s="140">
        <v>0.68743333333333345</v>
      </c>
      <c r="E1848" s="140"/>
    </row>
    <row r="1849" spans="1:5" x14ac:dyDescent="0.3">
      <c r="A1849" s="140">
        <v>30.783000000000001</v>
      </c>
      <c r="B1849" s="140">
        <v>8.07</v>
      </c>
      <c r="C1849" s="140">
        <v>0.68690000000000007</v>
      </c>
      <c r="D1849" s="140">
        <v>0.68690000000000007</v>
      </c>
      <c r="E1849" s="140"/>
    </row>
    <row r="1850" spans="1:5" x14ac:dyDescent="0.3">
      <c r="A1850" s="140">
        <v>30.8</v>
      </c>
      <c r="B1850" s="140">
        <v>8.0549999999999997</v>
      </c>
      <c r="C1850" s="140">
        <v>0.67733333333333323</v>
      </c>
      <c r="D1850" s="140">
        <v>0.67733333333333323</v>
      </c>
      <c r="E1850" s="140"/>
    </row>
    <row r="1851" spans="1:5" x14ac:dyDescent="0.3">
      <c r="A1851" s="140">
        <v>30.817</v>
      </c>
      <c r="B1851" s="140">
        <v>8.048</v>
      </c>
      <c r="C1851" s="140">
        <v>0.66076666666666661</v>
      </c>
      <c r="D1851" s="140">
        <v>0.66076666666666661</v>
      </c>
      <c r="E1851" s="140"/>
    </row>
    <row r="1852" spans="1:5" x14ac:dyDescent="0.3">
      <c r="A1852" s="140">
        <v>30.832999999999998</v>
      </c>
      <c r="B1852" s="140">
        <v>8.0500000000000007</v>
      </c>
      <c r="C1852" s="140">
        <v>0.65823333333333334</v>
      </c>
      <c r="D1852" s="140">
        <v>0.65823333333333334</v>
      </c>
      <c r="E1852" s="140"/>
    </row>
    <row r="1853" spans="1:5" x14ac:dyDescent="0.3">
      <c r="A1853" s="140">
        <v>30.85</v>
      </c>
      <c r="B1853" s="140">
        <v>8.0370000000000008</v>
      </c>
      <c r="C1853" s="140">
        <v>0.6496666666666665</v>
      </c>
      <c r="D1853" s="140">
        <v>0.6496666666666665</v>
      </c>
      <c r="E1853" s="140"/>
    </row>
    <row r="1854" spans="1:5" x14ac:dyDescent="0.3">
      <c r="A1854" s="140">
        <v>30.867000000000001</v>
      </c>
      <c r="B1854" s="140">
        <v>8.0419999999999998</v>
      </c>
      <c r="C1854" s="140">
        <v>0.63909999999999989</v>
      </c>
      <c r="D1854" s="140">
        <v>0.63909999999999989</v>
      </c>
      <c r="E1854" s="140"/>
    </row>
    <row r="1855" spans="1:5" x14ac:dyDescent="0.3">
      <c r="A1855" s="140">
        <v>30.882999999999999</v>
      </c>
      <c r="B1855" s="140">
        <v>8.0380000000000003</v>
      </c>
      <c r="C1855" s="140">
        <v>0.63556666666666672</v>
      </c>
      <c r="D1855" s="140">
        <v>0.63556666666666672</v>
      </c>
      <c r="E1855" s="140"/>
    </row>
    <row r="1856" spans="1:5" x14ac:dyDescent="0.3">
      <c r="A1856" s="140">
        <v>30.9</v>
      </c>
      <c r="B1856" s="140">
        <v>8.0269999999999992</v>
      </c>
      <c r="C1856" s="140">
        <v>0.63400000000000001</v>
      </c>
      <c r="D1856" s="140">
        <v>0.63400000000000001</v>
      </c>
      <c r="E1856" s="140"/>
    </row>
    <row r="1857" spans="1:5" x14ac:dyDescent="0.3">
      <c r="A1857" s="140">
        <v>30.917000000000002</v>
      </c>
      <c r="B1857" s="140">
        <v>7.9950000000000001</v>
      </c>
      <c r="C1857" s="140">
        <v>0.60743333333333316</v>
      </c>
      <c r="D1857" s="140">
        <v>0.60743333333333316</v>
      </c>
      <c r="E1857" s="140"/>
    </row>
    <row r="1858" spans="1:5" x14ac:dyDescent="0.3">
      <c r="A1858" s="140">
        <v>30.933</v>
      </c>
      <c r="B1858" s="140">
        <v>7.9850000000000003</v>
      </c>
      <c r="C1858" s="140">
        <v>0.61089999999999989</v>
      </c>
      <c r="D1858" s="140">
        <v>0.61089999999999989</v>
      </c>
      <c r="E1858" s="140"/>
    </row>
    <row r="1859" spans="1:5" x14ac:dyDescent="0.3">
      <c r="A1859" s="140">
        <v>30.95</v>
      </c>
      <c r="B1859" s="140">
        <v>7.99</v>
      </c>
      <c r="C1859" s="140">
        <v>0.60233333333333328</v>
      </c>
      <c r="D1859" s="140">
        <v>0.60233333333333328</v>
      </c>
      <c r="E1859" s="140"/>
    </row>
    <row r="1860" spans="1:5" x14ac:dyDescent="0.3">
      <c r="A1860" s="140">
        <v>30.966999999999999</v>
      </c>
      <c r="B1860" s="140">
        <v>7.968</v>
      </c>
      <c r="C1860" s="140">
        <v>0.59076666666666666</v>
      </c>
      <c r="D1860" s="140">
        <v>0.59076666666666666</v>
      </c>
      <c r="E1860" s="140"/>
    </row>
    <row r="1861" spans="1:5" x14ac:dyDescent="0.3">
      <c r="A1861" s="140">
        <v>30.983000000000001</v>
      </c>
      <c r="B1861" s="140">
        <v>7.952</v>
      </c>
      <c r="C1861" s="140">
        <v>0.57923333333333338</v>
      </c>
      <c r="D1861" s="140">
        <v>0.57923333333333338</v>
      </c>
      <c r="E1861" s="140"/>
    </row>
    <row r="1862" spans="1:5" x14ac:dyDescent="0.3">
      <c r="A1862" s="140">
        <v>31</v>
      </c>
      <c r="B1862" s="140">
        <v>7.9420000000000002</v>
      </c>
      <c r="C1862" s="140">
        <v>0.57466666666666677</v>
      </c>
      <c r="D1862" s="140">
        <v>0.57466666666666677</v>
      </c>
      <c r="E1862" s="140"/>
    </row>
    <row r="1863" spans="1:5" x14ac:dyDescent="0.3">
      <c r="A1863" s="140">
        <v>31.016999999999999</v>
      </c>
      <c r="B1863" s="140">
        <v>7.9409999999999998</v>
      </c>
      <c r="C1863" s="140">
        <v>0.55410000000000015</v>
      </c>
      <c r="D1863" s="140">
        <v>0.55410000000000015</v>
      </c>
      <c r="E1863" s="140"/>
    </row>
    <row r="1864" spans="1:5" x14ac:dyDescent="0.3">
      <c r="A1864" s="140">
        <v>31.033000000000001</v>
      </c>
      <c r="B1864" s="140">
        <v>7.9409999999999998</v>
      </c>
      <c r="C1864" s="140">
        <v>0.54556666666666664</v>
      </c>
      <c r="D1864" s="140">
        <v>0.54556666666666664</v>
      </c>
      <c r="E1864" s="140"/>
    </row>
    <row r="1865" spans="1:5" x14ac:dyDescent="0.3">
      <c r="A1865" s="140">
        <v>31.05</v>
      </c>
      <c r="B1865" s="140">
        <v>7.9390000000000001</v>
      </c>
      <c r="C1865" s="140">
        <v>0.53599999999999992</v>
      </c>
      <c r="D1865" s="140">
        <v>0.53599999999999992</v>
      </c>
      <c r="E1865" s="140"/>
    </row>
    <row r="1866" spans="1:5" x14ac:dyDescent="0.3">
      <c r="A1866" s="140">
        <v>31.067</v>
      </c>
      <c r="B1866" s="140">
        <v>7.92</v>
      </c>
      <c r="C1866" s="140">
        <v>0.53443333333333343</v>
      </c>
      <c r="D1866" s="140">
        <v>0.53443333333333343</v>
      </c>
      <c r="E1866" s="140"/>
    </row>
    <row r="1867" spans="1:5" x14ac:dyDescent="0.3">
      <c r="A1867" s="140">
        <v>31.082999999999998</v>
      </c>
      <c r="B1867" s="140">
        <v>7.9119999999999999</v>
      </c>
      <c r="C1867" s="140">
        <v>0.52190000000000014</v>
      </c>
      <c r="D1867" s="140">
        <v>0.52190000000000014</v>
      </c>
      <c r="E1867" s="140"/>
    </row>
    <row r="1868" spans="1:5" x14ac:dyDescent="0.3">
      <c r="A1868" s="140">
        <v>31.1</v>
      </c>
      <c r="B1868" s="140">
        <v>7.8979999999999997</v>
      </c>
      <c r="C1868" s="140">
        <v>0.50833333333333319</v>
      </c>
      <c r="D1868" s="140">
        <v>0.50833333333333319</v>
      </c>
      <c r="E1868" s="140"/>
    </row>
    <row r="1869" spans="1:5" x14ac:dyDescent="0.3">
      <c r="A1869" s="140">
        <v>31.117000000000001</v>
      </c>
      <c r="B1869" s="140">
        <v>7.8869999999999996</v>
      </c>
      <c r="C1869" s="140">
        <v>0.5067666666666667</v>
      </c>
      <c r="D1869" s="140">
        <v>0.5067666666666667</v>
      </c>
      <c r="E1869" s="140"/>
    </row>
    <row r="1870" spans="1:5" x14ac:dyDescent="0.3">
      <c r="A1870" s="140">
        <v>31.132999999999999</v>
      </c>
      <c r="B1870" s="140">
        <v>7.89</v>
      </c>
      <c r="C1870" s="140">
        <v>0.49923333333333331</v>
      </c>
      <c r="D1870" s="140">
        <v>0.49923333333333331</v>
      </c>
      <c r="E1870" s="140"/>
    </row>
    <row r="1871" spans="1:5" x14ac:dyDescent="0.3">
      <c r="A1871" s="140">
        <v>31.15</v>
      </c>
      <c r="B1871" s="140">
        <v>7.891</v>
      </c>
      <c r="C1871" s="140">
        <v>0.4916666666666667</v>
      </c>
      <c r="D1871" s="140">
        <v>0.4916666666666667</v>
      </c>
      <c r="E1871" s="140"/>
    </row>
    <row r="1872" spans="1:5" x14ac:dyDescent="0.3">
      <c r="A1872" s="140">
        <v>31.167000000000002</v>
      </c>
      <c r="B1872" s="140">
        <v>7.8789999999999996</v>
      </c>
      <c r="C1872" s="140">
        <v>0.47509999999999997</v>
      </c>
      <c r="D1872" s="140">
        <v>0.47509999999999997</v>
      </c>
      <c r="E1872" s="140"/>
    </row>
    <row r="1873" spans="1:5" x14ac:dyDescent="0.3">
      <c r="A1873" s="140">
        <v>31.183</v>
      </c>
      <c r="B1873" s="140">
        <v>7.875</v>
      </c>
      <c r="C1873" s="140">
        <v>0.46756666666666657</v>
      </c>
      <c r="D1873" s="140">
        <v>0.46756666666666657</v>
      </c>
      <c r="E1873" s="140"/>
    </row>
    <row r="1874" spans="1:5" x14ac:dyDescent="0.3">
      <c r="A1874" s="140">
        <v>31.2</v>
      </c>
      <c r="B1874" s="140">
        <v>7.8579999999999997</v>
      </c>
      <c r="C1874" s="140">
        <v>0.46400000000000008</v>
      </c>
      <c r="D1874" s="140">
        <v>0.46400000000000008</v>
      </c>
      <c r="E1874" s="140"/>
    </row>
    <row r="1875" spans="1:5" x14ac:dyDescent="0.3">
      <c r="A1875" s="140">
        <v>31.216999999999999</v>
      </c>
      <c r="B1875" s="140">
        <v>7.8330000000000002</v>
      </c>
      <c r="C1875" s="140">
        <v>0.45243333333333347</v>
      </c>
      <c r="D1875" s="140">
        <v>0.45243333333333347</v>
      </c>
      <c r="E1875" s="140"/>
    </row>
    <row r="1876" spans="1:5" x14ac:dyDescent="0.3">
      <c r="A1876" s="140">
        <v>31.233000000000001</v>
      </c>
      <c r="B1876" s="140">
        <v>7.827</v>
      </c>
      <c r="C1876" s="140">
        <v>0.45390000000000008</v>
      </c>
      <c r="D1876" s="140">
        <v>0.45390000000000008</v>
      </c>
      <c r="E1876" s="140"/>
    </row>
    <row r="1877" spans="1:5" x14ac:dyDescent="0.3">
      <c r="A1877" s="140">
        <v>31.25</v>
      </c>
      <c r="B1877" s="140">
        <v>7.8250000000000002</v>
      </c>
      <c r="C1877" s="140">
        <v>0.44833333333333336</v>
      </c>
      <c r="D1877" s="140">
        <v>0.44833333333333336</v>
      </c>
      <c r="E1877" s="140"/>
    </row>
    <row r="1878" spans="1:5" x14ac:dyDescent="0.3">
      <c r="A1878" s="140">
        <v>31.266999999999999</v>
      </c>
      <c r="B1878" s="140">
        <v>7.7859999999999996</v>
      </c>
      <c r="C1878" s="140">
        <v>0.42776666666666663</v>
      </c>
      <c r="D1878" s="140">
        <v>0.42776666666666663</v>
      </c>
      <c r="E1878" s="140"/>
    </row>
    <row r="1879" spans="1:5" x14ac:dyDescent="0.3">
      <c r="A1879" s="140">
        <v>31.283000000000001</v>
      </c>
      <c r="B1879" s="140">
        <v>7.7779999999999996</v>
      </c>
      <c r="C1879" s="140">
        <v>0.42423333333333335</v>
      </c>
      <c r="D1879" s="140">
        <v>0.42423333333333335</v>
      </c>
      <c r="E1879" s="140"/>
    </row>
    <row r="1880" spans="1:5" x14ac:dyDescent="0.3">
      <c r="A1880" s="140">
        <v>31.3</v>
      </c>
      <c r="B1880" s="140">
        <v>7.7809999999999997</v>
      </c>
      <c r="C1880" s="140">
        <v>0.42066666666666663</v>
      </c>
      <c r="D1880" s="140">
        <v>0.42066666666666663</v>
      </c>
      <c r="E1880" s="140"/>
    </row>
    <row r="1881" spans="1:5" x14ac:dyDescent="0.3">
      <c r="A1881" s="140">
        <v>31.317</v>
      </c>
      <c r="B1881" s="140">
        <v>7.78</v>
      </c>
      <c r="C1881" s="140">
        <v>0.4000999999999999</v>
      </c>
      <c r="D1881" s="140">
        <v>0.4000999999999999</v>
      </c>
      <c r="E1881" s="140"/>
    </row>
    <row r="1882" spans="1:5" x14ac:dyDescent="0.3">
      <c r="A1882" s="140">
        <v>31.332999999999998</v>
      </c>
      <c r="B1882" s="140">
        <v>7.7750000000000004</v>
      </c>
      <c r="C1882" s="140">
        <v>0.39356666666666662</v>
      </c>
      <c r="D1882" s="140">
        <v>0.39356666666666662</v>
      </c>
      <c r="E1882" s="140"/>
    </row>
    <row r="1883" spans="1:5" x14ac:dyDescent="0.3">
      <c r="A1883" s="140">
        <v>31.35</v>
      </c>
      <c r="B1883" s="140">
        <v>7.77</v>
      </c>
      <c r="C1883" s="140">
        <v>0.38200000000000001</v>
      </c>
      <c r="D1883" s="140">
        <v>0.38200000000000001</v>
      </c>
      <c r="E1883" s="140"/>
    </row>
    <row r="1884" spans="1:5" x14ac:dyDescent="0.3">
      <c r="A1884" s="140">
        <v>31.367000000000001</v>
      </c>
      <c r="B1884" s="140">
        <v>7.7530000000000001</v>
      </c>
      <c r="C1884" s="140">
        <v>0.37643333333333329</v>
      </c>
      <c r="D1884" s="140">
        <v>0.37643333333333329</v>
      </c>
      <c r="E1884" s="140"/>
    </row>
    <row r="1885" spans="1:5" x14ac:dyDescent="0.3">
      <c r="A1885" s="140">
        <v>31.382999999999999</v>
      </c>
      <c r="B1885" s="140">
        <v>7.7309999999999999</v>
      </c>
      <c r="C1885" s="140">
        <v>0.3639</v>
      </c>
      <c r="D1885" s="140">
        <v>0.3639</v>
      </c>
      <c r="E1885" s="140"/>
    </row>
    <row r="1886" spans="1:5" x14ac:dyDescent="0.3">
      <c r="A1886" s="140">
        <v>31.4</v>
      </c>
      <c r="B1886" s="140">
        <v>7.7329999999999997</v>
      </c>
      <c r="C1886" s="140">
        <v>0.35433333333333339</v>
      </c>
      <c r="D1886" s="140">
        <v>0.35433333333333339</v>
      </c>
      <c r="E1886" s="140"/>
    </row>
    <row r="1887" spans="1:5" x14ac:dyDescent="0.3">
      <c r="A1887" s="140">
        <v>31.417000000000002</v>
      </c>
      <c r="B1887" s="140">
        <v>7.7220000000000004</v>
      </c>
      <c r="C1887" s="140">
        <v>0.34576666666666667</v>
      </c>
      <c r="D1887" s="140">
        <v>0.34576666666666667</v>
      </c>
      <c r="E1887" s="140"/>
    </row>
    <row r="1888" spans="1:5" x14ac:dyDescent="0.3">
      <c r="A1888" s="140">
        <v>31.433</v>
      </c>
      <c r="B1888" s="140">
        <v>7.7249999999999996</v>
      </c>
      <c r="C1888" s="140">
        <v>0.33623333333333327</v>
      </c>
      <c r="D1888" s="140">
        <v>0.33623333333333327</v>
      </c>
      <c r="E1888" s="140"/>
    </row>
    <row r="1889" spans="1:5" x14ac:dyDescent="0.3">
      <c r="A1889" s="140">
        <v>31.45</v>
      </c>
      <c r="B1889" s="140">
        <v>7.726</v>
      </c>
      <c r="C1889" s="140">
        <v>0.33366666666666656</v>
      </c>
      <c r="D1889" s="140">
        <v>0.33366666666666656</v>
      </c>
      <c r="E1889" s="140"/>
    </row>
    <row r="1890" spans="1:5" x14ac:dyDescent="0.3">
      <c r="A1890" s="140">
        <v>31.466999999999999</v>
      </c>
      <c r="B1890" s="140">
        <v>7.7</v>
      </c>
      <c r="C1890" s="140">
        <v>0.30110000000000015</v>
      </c>
      <c r="D1890" s="140">
        <v>0.30110000000000015</v>
      </c>
      <c r="E1890" s="140"/>
    </row>
    <row r="1891" spans="1:5" x14ac:dyDescent="0.3">
      <c r="A1891" s="140">
        <v>31.483000000000001</v>
      </c>
      <c r="B1891" s="140">
        <v>7.6820000000000004</v>
      </c>
      <c r="C1891" s="140">
        <v>0.29656666666666676</v>
      </c>
      <c r="D1891" s="140">
        <v>0.29656666666666676</v>
      </c>
      <c r="E1891" s="140"/>
    </row>
    <row r="1892" spans="1:5" x14ac:dyDescent="0.3">
      <c r="A1892" s="140">
        <v>31.5</v>
      </c>
      <c r="B1892" s="140">
        <v>7.6779999999999999</v>
      </c>
      <c r="C1892" s="140">
        <v>0.29899999999999993</v>
      </c>
      <c r="D1892" s="140">
        <v>0.29899999999999993</v>
      </c>
      <c r="E1892" s="140"/>
    </row>
    <row r="1893" spans="1:5" x14ac:dyDescent="0.3">
      <c r="A1893" s="140">
        <v>31.516999999999999</v>
      </c>
      <c r="B1893" s="140">
        <v>7.6340000000000003</v>
      </c>
      <c r="C1893" s="140">
        <v>0.28143333333333342</v>
      </c>
      <c r="D1893" s="140">
        <v>0.28143333333333342</v>
      </c>
      <c r="E1893" s="140"/>
    </row>
    <row r="1894" spans="1:5" x14ac:dyDescent="0.3">
      <c r="A1894" s="140">
        <v>31.533000000000001</v>
      </c>
      <c r="B1894" s="140">
        <v>7.6219999999999999</v>
      </c>
      <c r="C1894" s="140">
        <v>0.27490000000000003</v>
      </c>
      <c r="D1894" s="140">
        <v>0.27490000000000003</v>
      </c>
      <c r="E1894" s="140"/>
    </row>
    <row r="1895" spans="1:5" x14ac:dyDescent="0.3">
      <c r="A1895" s="140">
        <v>31.55</v>
      </c>
      <c r="B1895" s="140">
        <v>7.6150000000000002</v>
      </c>
      <c r="C1895" s="140">
        <v>0.27133333333333332</v>
      </c>
      <c r="D1895" s="140">
        <v>0.27133333333333332</v>
      </c>
      <c r="E1895" s="140"/>
    </row>
    <row r="1896" spans="1:5" x14ac:dyDescent="0.3">
      <c r="A1896" s="140">
        <v>31.567</v>
      </c>
      <c r="B1896" s="140">
        <v>7.5890000000000004</v>
      </c>
      <c r="C1896" s="140">
        <v>0.2667666666666666</v>
      </c>
      <c r="D1896" s="140">
        <v>0.2667666666666666</v>
      </c>
      <c r="E1896" s="140"/>
    </row>
    <row r="1897" spans="1:5" x14ac:dyDescent="0.3">
      <c r="A1897" s="140">
        <v>31.582999999999998</v>
      </c>
      <c r="B1897" s="140">
        <v>7.5750000000000002</v>
      </c>
      <c r="C1897" s="140">
        <v>0.25223333333333331</v>
      </c>
      <c r="D1897" s="140">
        <v>0.25223333333333331</v>
      </c>
      <c r="E1897" s="140"/>
    </row>
    <row r="1898" spans="1:5" x14ac:dyDescent="0.3">
      <c r="A1898" s="140">
        <v>31.6</v>
      </c>
      <c r="B1898" s="140">
        <v>7.5780000000000003</v>
      </c>
      <c r="C1898" s="140">
        <v>0.24366666666666659</v>
      </c>
      <c r="D1898" s="140">
        <v>0.24366666666666659</v>
      </c>
      <c r="E1898" s="140"/>
    </row>
    <row r="1899" spans="1:5" x14ac:dyDescent="0.3">
      <c r="A1899" s="140">
        <v>31.617000000000001</v>
      </c>
      <c r="B1899" s="140">
        <v>7.5720000000000001</v>
      </c>
      <c r="C1899" s="140">
        <v>0.23709999999999987</v>
      </c>
      <c r="D1899" s="140">
        <v>0.23709999999999987</v>
      </c>
      <c r="E1899" s="140"/>
    </row>
    <row r="1900" spans="1:5" x14ac:dyDescent="0.3">
      <c r="A1900" s="140">
        <v>31.632999999999999</v>
      </c>
      <c r="B1900" s="140">
        <v>7.5670000000000002</v>
      </c>
      <c r="C1900" s="140">
        <v>0.22656666666666658</v>
      </c>
      <c r="D1900" s="140">
        <v>0.22656666666666658</v>
      </c>
      <c r="E1900" s="140"/>
    </row>
    <row r="1901" spans="1:5" x14ac:dyDescent="0.3">
      <c r="A1901" s="140">
        <v>31.65</v>
      </c>
      <c r="B1901" s="140">
        <v>7.5670000000000002</v>
      </c>
      <c r="C1901" s="140">
        <v>0.22300000000000009</v>
      </c>
      <c r="D1901" s="140">
        <v>0.22300000000000009</v>
      </c>
      <c r="E1901" s="140"/>
    </row>
    <row r="1902" spans="1:5" x14ac:dyDescent="0.3">
      <c r="A1902" s="140">
        <v>31.667000000000002</v>
      </c>
      <c r="B1902" s="140">
        <v>7.5469999999999997</v>
      </c>
      <c r="C1902" s="140">
        <v>0.20043333333333324</v>
      </c>
      <c r="D1902" s="140">
        <v>0.20043333333333324</v>
      </c>
      <c r="E1902" s="140"/>
    </row>
    <row r="1903" spans="1:5" x14ac:dyDescent="0.3">
      <c r="A1903" s="140">
        <v>31.683</v>
      </c>
      <c r="B1903" s="140">
        <v>7.5540000000000003</v>
      </c>
      <c r="C1903" s="140">
        <v>0.19489999999999985</v>
      </c>
      <c r="D1903" s="140">
        <v>0.19489999999999985</v>
      </c>
      <c r="E1903" s="140"/>
    </row>
    <row r="1904" spans="1:5" x14ac:dyDescent="0.3">
      <c r="A1904" s="140">
        <v>31.7</v>
      </c>
      <c r="B1904" s="140">
        <v>7.5529999999999999</v>
      </c>
      <c r="C1904" s="140">
        <v>0.19133333333333336</v>
      </c>
      <c r="D1904" s="140">
        <v>0.19133333333333336</v>
      </c>
      <c r="E1904" s="140"/>
    </row>
    <row r="1905" spans="1:5" x14ac:dyDescent="0.3">
      <c r="A1905" s="140">
        <v>31.716999999999999</v>
      </c>
      <c r="B1905" s="140">
        <v>7.5490000000000004</v>
      </c>
      <c r="C1905" s="140">
        <v>0.18276666666666674</v>
      </c>
      <c r="D1905" s="140">
        <v>0.18276666666666674</v>
      </c>
      <c r="E1905" s="140"/>
    </row>
    <row r="1906" spans="1:5" x14ac:dyDescent="0.3">
      <c r="A1906" s="140">
        <v>31.733000000000001</v>
      </c>
      <c r="B1906" s="140">
        <v>7.5419999999999998</v>
      </c>
      <c r="C1906" s="140">
        <v>0.17123333333333346</v>
      </c>
      <c r="D1906" s="140">
        <v>0.17123333333333346</v>
      </c>
      <c r="E1906" s="140"/>
    </row>
    <row r="1907" spans="1:5" x14ac:dyDescent="0.3">
      <c r="A1907" s="140">
        <v>31.75</v>
      </c>
      <c r="B1907" s="140">
        <v>7.5490000000000004</v>
      </c>
      <c r="C1907" s="140">
        <v>0.16366666666666663</v>
      </c>
      <c r="D1907" s="140">
        <v>0.16366666666666663</v>
      </c>
      <c r="E1907" s="140"/>
    </row>
    <row r="1908" spans="1:5" x14ac:dyDescent="0.3">
      <c r="A1908" s="140">
        <v>31.766999999999999</v>
      </c>
      <c r="B1908" s="140">
        <v>7.5229999999999997</v>
      </c>
      <c r="C1908" s="140">
        <v>0.15010000000000012</v>
      </c>
      <c r="D1908" s="140">
        <v>0.15010000000000012</v>
      </c>
      <c r="E1908" s="140"/>
    </row>
    <row r="1909" spans="1:5" x14ac:dyDescent="0.3">
      <c r="A1909" s="140">
        <v>31.783000000000001</v>
      </c>
      <c r="B1909" s="140">
        <v>7.5110000000000001</v>
      </c>
      <c r="C1909" s="140">
        <v>0.14656666666666662</v>
      </c>
      <c r="D1909" s="140">
        <v>0.14656666666666662</v>
      </c>
      <c r="E1909" s="140"/>
    </row>
    <row r="1910" spans="1:5" x14ac:dyDescent="0.3">
      <c r="A1910" s="140">
        <v>31.8</v>
      </c>
      <c r="B1910" s="140">
        <v>7.5010000000000003</v>
      </c>
      <c r="C1910" s="140">
        <v>0.1399999999999999</v>
      </c>
      <c r="D1910" s="140">
        <v>0.1399999999999999</v>
      </c>
      <c r="E1910" s="140"/>
    </row>
    <row r="1911" spans="1:5" x14ac:dyDescent="0.3">
      <c r="A1911" s="140">
        <v>31.817</v>
      </c>
      <c r="B1911" s="140">
        <v>7.4729999999999999</v>
      </c>
      <c r="C1911" s="140">
        <v>0.1284333333333334</v>
      </c>
      <c r="D1911" s="140">
        <v>0.1284333333333334</v>
      </c>
      <c r="E1911" s="140"/>
    </row>
    <row r="1912" spans="1:5" x14ac:dyDescent="0.3">
      <c r="A1912" s="140">
        <v>31.832999999999998</v>
      </c>
      <c r="B1912" s="140">
        <v>7.4539999999999997</v>
      </c>
      <c r="C1912" s="140">
        <v>0.1169</v>
      </c>
      <c r="D1912" s="140">
        <v>0.1169</v>
      </c>
      <c r="E1912" s="140"/>
    </row>
    <row r="1913" spans="1:5" x14ac:dyDescent="0.3">
      <c r="A1913" s="140">
        <v>31.85</v>
      </c>
      <c r="B1913" s="140">
        <v>7.4459999999999997</v>
      </c>
      <c r="C1913" s="140">
        <v>0.11233333333333317</v>
      </c>
      <c r="D1913" s="140">
        <v>0.11233333333333317</v>
      </c>
      <c r="E1913" s="140"/>
    </row>
    <row r="1914" spans="1:5" x14ac:dyDescent="0.3">
      <c r="A1914" s="140">
        <v>31.867000000000001</v>
      </c>
      <c r="B1914" s="140">
        <v>7.4340000000000002</v>
      </c>
      <c r="C1914" s="140">
        <v>0.10776666666666657</v>
      </c>
      <c r="D1914" s="140">
        <v>0.10776666666666657</v>
      </c>
      <c r="E1914" s="140"/>
    </row>
    <row r="1915" spans="1:5" x14ac:dyDescent="0.3">
      <c r="A1915" s="140">
        <v>31.882999999999999</v>
      </c>
      <c r="B1915" s="140">
        <v>7.4429999999999996</v>
      </c>
      <c r="C1915" s="140">
        <v>0.1042333333333334</v>
      </c>
      <c r="D1915" s="140">
        <v>0.1042333333333334</v>
      </c>
      <c r="E1915" s="140"/>
    </row>
    <row r="1916" spans="1:5" x14ac:dyDescent="0.3">
      <c r="A1916" s="140">
        <v>31.9</v>
      </c>
      <c r="B1916" s="140">
        <v>7.45</v>
      </c>
      <c r="C1916" s="140">
        <v>9.9666666666666792E-2</v>
      </c>
      <c r="D1916" s="140">
        <v>9.9666666666666792E-2</v>
      </c>
      <c r="E1916" s="140"/>
    </row>
    <row r="1917" spans="1:5" x14ac:dyDescent="0.3">
      <c r="A1917" s="140">
        <v>31.917000000000002</v>
      </c>
      <c r="B1917" s="140">
        <v>7.4379999999999997</v>
      </c>
      <c r="C1917" s="140">
        <v>8.6099999999999843E-2</v>
      </c>
      <c r="D1917" s="140">
        <v>8.6099999999999843E-2</v>
      </c>
      <c r="E1917" s="140"/>
    </row>
    <row r="1918" spans="1:5" x14ac:dyDescent="0.3">
      <c r="A1918" s="140">
        <v>31.933</v>
      </c>
      <c r="B1918" s="140">
        <v>7.4329999999999998</v>
      </c>
      <c r="C1918" s="140">
        <v>8.0566666666666675E-2</v>
      </c>
      <c r="D1918" s="140">
        <v>8.0566666666666675E-2</v>
      </c>
      <c r="E1918" s="140"/>
    </row>
    <row r="1919" spans="1:5" x14ac:dyDescent="0.3">
      <c r="A1919" s="140">
        <v>31.95</v>
      </c>
      <c r="B1919" s="140">
        <v>7.4279999999999999</v>
      </c>
      <c r="C1919" s="140">
        <v>7.6000000000000068E-2</v>
      </c>
      <c r="D1919" s="140">
        <v>7.6000000000000068E-2</v>
      </c>
      <c r="E1919" s="140"/>
    </row>
    <row r="1920" spans="1:5" x14ac:dyDescent="0.3">
      <c r="A1920" s="140">
        <v>31.966999999999999</v>
      </c>
      <c r="B1920" s="140">
        <v>7.42</v>
      </c>
      <c r="C1920" s="140">
        <v>6.3433333333333342E-2</v>
      </c>
      <c r="D1920" s="140">
        <v>6.3433333333333342E-2</v>
      </c>
      <c r="E1920" s="140"/>
    </row>
    <row r="1921" spans="1:5" x14ac:dyDescent="0.3">
      <c r="A1921" s="140">
        <v>31.983000000000001</v>
      </c>
      <c r="B1921" s="140">
        <v>7.4</v>
      </c>
      <c r="C1921" s="140">
        <v>5.3900000000000059E-2</v>
      </c>
      <c r="D1921" s="140">
        <v>5.3900000000000059E-2</v>
      </c>
      <c r="E1921" s="140"/>
    </row>
    <row r="1922" spans="1:5" x14ac:dyDescent="0.3">
      <c r="A1922" s="140">
        <v>32</v>
      </c>
      <c r="B1922" s="140">
        <v>7.4029999999999996</v>
      </c>
      <c r="C1922" s="140">
        <v>4.1333333333333444E-2</v>
      </c>
      <c r="D1922" s="140">
        <v>4.1333333333333444E-2</v>
      </c>
      <c r="E1922" s="140"/>
    </row>
    <row r="1923" spans="1:5" x14ac:dyDescent="0.3">
      <c r="A1923" s="140">
        <v>32.017000000000003</v>
      </c>
      <c r="B1923" s="140">
        <v>7.3769999999999998</v>
      </c>
      <c r="C1923" s="140">
        <v>2.7766666666666495E-2</v>
      </c>
      <c r="D1923" s="140">
        <v>2.7766666666666495E-2</v>
      </c>
      <c r="E1923" s="140"/>
    </row>
    <row r="1924" spans="1:5" x14ac:dyDescent="0.3">
      <c r="A1924" s="140">
        <v>32.033000000000001</v>
      </c>
      <c r="B1924" s="140">
        <v>7.3570000000000002</v>
      </c>
      <c r="C1924" s="140">
        <v>1.2233333333333318E-2</v>
      </c>
      <c r="D1924" s="140">
        <v>1.2233333333333318E-2</v>
      </c>
      <c r="E1924" s="140"/>
    </row>
    <row r="1925" spans="1:5" x14ac:dyDescent="0.3">
      <c r="A1925" s="140">
        <v>32.049999999999997</v>
      </c>
      <c r="B1925" s="140">
        <v>7.3620000000000001</v>
      </c>
      <c r="C1925" s="140">
        <v>1.3666666666666827E-2</v>
      </c>
      <c r="D1925" s="140">
        <v>1.3666666666666827E-2</v>
      </c>
      <c r="E1925" s="140"/>
    </row>
    <row r="1926" spans="1:5" x14ac:dyDescent="0.3">
      <c r="A1926" s="140">
        <v>32.067</v>
      </c>
      <c r="B1926" s="140">
        <v>7.3280000000000003</v>
      </c>
      <c r="C1926" s="140">
        <v>-1.9000000000000128E-3</v>
      </c>
      <c r="D1926" s="140">
        <v>-1.9000000000000128E-3</v>
      </c>
      <c r="E1926" s="140"/>
    </row>
    <row r="1927" spans="1:5" x14ac:dyDescent="0.3">
      <c r="A1927" s="140">
        <v>32.082999999999998</v>
      </c>
      <c r="B1927" s="140">
        <v>7.306</v>
      </c>
      <c r="C1927" s="140">
        <v>-7.4333333333331808E-3</v>
      </c>
      <c r="D1927" s="140">
        <v>-7.4333333333331808E-3</v>
      </c>
      <c r="E1927" s="140"/>
    </row>
    <row r="1928" spans="1:5" x14ac:dyDescent="0.3">
      <c r="A1928" s="140">
        <v>32.1</v>
      </c>
      <c r="B1928" s="140">
        <v>7.2869999999999999</v>
      </c>
      <c r="C1928" s="140">
        <v>-2.6000000000000023E-2</v>
      </c>
      <c r="D1928" s="140">
        <v>-2.6000000000000023E-2</v>
      </c>
      <c r="E1928" s="140"/>
    </row>
    <row r="1929" spans="1:5" x14ac:dyDescent="0.3">
      <c r="A1929" s="140">
        <v>32.116999999999997</v>
      </c>
      <c r="B1929" s="140">
        <v>7.2690000000000001</v>
      </c>
      <c r="C1929" s="140">
        <v>-2.956666666666663E-2</v>
      </c>
      <c r="D1929" s="140">
        <v>-2.956666666666663E-2</v>
      </c>
      <c r="E1929" s="140"/>
    </row>
    <row r="1930" spans="1:5" x14ac:dyDescent="0.3">
      <c r="A1930" s="140">
        <v>32.133000000000003</v>
      </c>
      <c r="B1930" s="140">
        <v>7.2569999999999997</v>
      </c>
      <c r="C1930" s="140">
        <v>-3.8100000000000134E-2</v>
      </c>
      <c r="D1930" s="140">
        <v>-3.8100000000000134E-2</v>
      </c>
      <c r="E1930" s="140"/>
    </row>
    <row r="1931" spans="1:5" x14ac:dyDescent="0.3">
      <c r="A1931" s="140">
        <v>32.15</v>
      </c>
      <c r="B1931" s="140">
        <v>7.25</v>
      </c>
      <c r="C1931" s="140">
        <v>-3.8666666666666738E-2</v>
      </c>
      <c r="D1931" s="140">
        <v>-3.8666666666666738E-2</v>
      </c>
      <c r="E1931" s="140"/>
    </row>
    <row r="1932" spans="1:5" x14ac:dyDescent="0.3">
      <c r="A1932" s="140">
        <v>32.167000000000002</v>
      </c>
      <c r="B1932" s="140">
        <v>7.2270000000000003</v>
      </c>
      <c r="C1932" s="140">
        <v>-6.0233333333333361E-2</v>
      </c>
      <c r="D1932" s="140">
        <v>-6.0233333333333361E-2</v>
      </c>
      <c r="E1932" s="140"/>
    </row>
    <row r="1933" spans="1:5" x14ac:dyDescent="0.3">
      <c r="A1933" s="140">
        <v>32.183</v>
      </c>
      <c r="B1933" s="140">
        <v>7.2359999999999998</v>
      </c>
      <c r="C1933" s="140">
        <v>-6.9766666666666755E-2</v>
      </c>
      <c r="D1933" s="140">
        <v>-6.9766666666666755E-2</v>
      </c>
      <c r="E1933" s="140"/>
    </row>
    <row r="1934" spans="1:5" x14ac:dyDescent="0.3">
      <c r="A1934" s="140">
        <v>32.200000000000003</v>
      </c>
      <c r="B1934" s="140">
        <v>7.2359999999999998</v>
      </c>
      <c r="C1934" s="140">
        <v>-7.3333333333333472E-2</v>
      </c>
      <c r="D1934" s="140">
        <v>-7.3333333333333472E-2</v>
      </c>
      <c r="E1934" s="140"/>
    </row>
    <row r="1935" spans="1:5" x14ac:dyDescent="0.3">
      <c r="A1935" s="140">
        <v>32.216999999999999</v>
      </c>
      <c r="B1935" s="140">
        <v>7.2409999999999997</v>
      </c>
      <c r="C1935" s="140">
        <v>-8.989999999999998E-2</v>
      </c>
      <c r="D1935" s="140">
        <v>-8.989999999999998E-2</v>
      </c>
      <c r="E1935" s="140"/>
    </row>
    <row r="1936" spans="1:5" x14ac:dyDescent="0.3">
      <c r="A1936" s="140">
        <v>32.232999999999997</v>
      </c>
      <c r="B1936" s="140">
        <v>7.23</v>
      </c>
      <c r="C1936" s="140">
        <v>-9.1433333333333144E-2</v>
      </c>
      <c r="D1936" s="140">
        <v>-9.1433333333333144E-2</v>
      </c>
      <c r="E1936" s="140"/>
    </row>
    <row r="1937" spans="1:5" x14ac:dyDescent="0.3">
      <c r="A1937" s="140">
        <v>32.25</v>
      </c>
      <c r="B1937" s="140">
        <v>7.2290000000000001</v>
      </c>
      <c r="C1937" s="140">
        <v>-9.6999999999999753E-2</v>
      </c>
      <c r="D1937" s="140">
        <v>-9.6999999999999753E-2</v>
      </c>
      <c r="E1937" s="140"/>
    </row>
    <row r="1938" spans="1:5" x14ac:dyDescent="0.3">
      <c r="A1938" s="140">
        <v>32.267000000000003</v>
      </c>
      <c r="B1938" s="140">
        <v>7.2039999999999997</v>
      </c>
      <c r="C1938" s="140">
        <v>-0.1125666666666667</v>
      </c>
      <c r="D1938" s="140">
        <v>-0.1125666666666667</v>
      </c>
      <c r="E1938" s="140"/>
    </row>
    <row r="1939" spans="1:5" x14ac:dyDescent="0.3">
      <c r="A1939" s="140">
        <v>32.283000000000001</v>
      </c>
      <c r="B1939" s="140">
        <v>7.1879999999999997</v>
      </c>
      <c r="C1939" s="140">
        <v>-0.12710000000000021</v>
      </c>
      <c r="D1939" s="140">
        <v>-0.12710000000000021</v>
      </c>
      <c r="E1939" s="140"/>
    </row>
    <row r="1940" spans="1:5" x14ac:dyDescent="0.3">
      <c r="A1940" s="140">
        <v>32.299999999999997</v>
      </c>
      <c r="B1940" s="140">
        <v>7.181</v>
      </c>
      <c r="C1940" s="140">
        <v>-0.1286666666666666</v>
      </c>
      <c r="D1940" s="140">
        <v>-0.1286666666666666</v>
      </c>
      <c r="E1940" s="140"/>
    </row>
    <row r="1941" spans="1:5" x14ac:dyDescent="0.3">
      <c r="A1941" s="140">
        <v>32.317</v>
      </c>
      <c r="B1941" s="140">
        <v>7.1829999999999998</v>
      </c>
      <c r="C1941" s="140">
        <v>-0.14123333333333343</v>
      </c>
      <c r="D1941" s="140">
        <v>-0.14123333333333343</v>
      </c>
      <c r="E1941" s="140"/>
    </row>
    <row r="1942" spans="1:5" x14ac:dyDescent="0.3">
      <c r="A1942" s="140">
        <v>32.332999999999998</v>
      </c>
      <c r="B1942" s="140">
        <v>7.1719999999999997</v>
      </c>
      <c r="C1942" s="140">
        <v>-0.14476666666666682</v>
      </c>
      <c r="D1942" s="140">
        <v>-0.14476666666666682</v>
      </c>
      <c r="E1942" s="140"/>
    </row>
    <row r="1943" spans="1:5" x14ac:dyDescent="0.3">
      <c r="A1943" s="140">
        <v>32.35</v>
      </c>
      <c r="B1943" s="140">
        <v>7.1589999999999998</v>
      </c>
      <c r="C1943" s="140">
        <v>-0.15333333333333354</v>
      </c>
      <c r="D1943" s="140">
        <v>-0.15333333333333354</v>
      </c>
      <c r="E1943" s="140"/>
    </row>
    <row r="1944" spans="1:5" x14ac:dyDescent="0.3">
      <c r="A1944" s="140">
        <v>32.366999999999997</v>
      </c>
      <c r="B1944" s="140">
        <v>7.1340000000000003</v>
      </c>
      <c r="C1944" s="140">
        <v>-0.16389999999999982</v>
      </c>
      <c r="D1944" s="140">
        <v>-0.16389999999999982</v>
      </c>
      <c r="E1944" s="140"/>
    </row>
    <row r="1945" spans="1:5" x14ac:dyDescent="0.3">
      <c r="A1945" s="140">
        <v>32.383000000000003</v>
      </c>
      <c r="B1945" s="140">
        <v>7.1079999999999997</v>
      </c>
      <c r="C1945" s="140">
        <v>-0.17043333333333366</v>
      </c>
      <c r="D1945" s="140">
        <v>-0.17043333333333366</v>
      </c>
      <c r="E1945" s="140"/>
    </row>
    <row r="1946" spans="1:5" x14ac:dyDescent="0.3">
      <c r="A1946" s="140">
        <v>32.4</v>
      </c>
      <c r="B1946" s="140">
        <v>7.0880000000000001</v>
      </c>
      <c r="C1946" s="140">
        <v>-0.16999999999999982</v>
      </c>
      <c r="D1946" s="140">
        <v>-0.16999999999999982</v>
      </c>
      <c r="E1946" s="140"/>
    </row>
    <row r="1947" spans="1:5" x14ac:dyDescent="0.3">
      <c r="A1947" s="140">
        <v>32.417000000000002</v>
      </c>
      <c r="B1947" s="140">
        <v>7.0220000000000002</v>
      </c>
      <c r="C1947" s="140">
        <v>-0.18956666666666666</v>
      </c>
      <c r="D1947" s="140">
        <v>-0.18956666666666666</v>
      </c>
      <c r="E1947" s="140"/>
    </row>
    <row r="1948" spans="1:5" x14ac:dyDescent="0.3">
      <c r="A1948" s="140">
        <v>32.433</v>
      </c>
      <c r="B1948" s="140">
        <v>6.992</v>
      </c>
      <c r="C1948" s="140">
        <v>-0.19409999999999994</v>
      </c>
      <c r="D1948" s="140">
        <v>-0.19409999999999994</v>
      </c>
      <c r="E1948" s="140"/>
    </row>
    <row r="1949" spans="1:5" x14ac:dyDescent="0.3">
      <c r="A1949" s="140">
        <v>32.450000000000003</v>
      </c>
      <c r="B1949" s="140">
        <v>6.976</v>
      </c>
      <c r="C1949" s="140">
        <v>-0.204666666666667</v>
      </c>
      <c r="D1949" s="140">
        <v>-0.204666666666667</v>
      </c>
      <c r="E1949" s="140"/>
    </row>
    <row r="1950" spans="1:5" x14ac:dyDescent="0.3">
      <c r="A1950" s="140">
        <v>32.466999999999999</v>
      </c>
      <c r="B1950" s="140">
        <v>6.9359999999999999</v>
      </c>
      <c r="C1950" s="140">
        <v>-0.21923333333333328</v>
      </c>
      <c r="D1950" s="140">
        <v>-0.21923333333333328</v>
      </c>
      <c r="E1950" s="140"/>
    </row>
    <row r="1951" spans="1:5" x14ac:dyDescent="0.3">
      <c r="A1951" s="140">
        <v>32.482999999999997</v>
      </c>
      <c r="B1951" s="140">
        <v>6.9349999999999996</v>
      </c>
      <c r="C1951" s="140">
        <v>-0.22876666666666645</v>
      </c>
      <c r="D1951" s="140">
        <v>-0.22876666666666645</v>
      </c>
      <c r="E1951" s="140"/>
    </row>
    <row r="1952" spans="1:5" x14ac:dyDescent="0.3">
      <c r="A1952" s="140">
        <v>32.5</v>
      </c>
      <c r="B1952" s="140">
        <v>6.9269999999999996</v>
      </c>
      <c r="C1952" s="140">
        <v>-0.23233333333333339</v>
      </c>
      <c r="D1952" s="140">
        <v>-0.23233333333333339</v>
      </c>
      <c r="E1952" s="140"/>
    </row>
    <row r="1953" spans="1:5" x14ac:dyDescent="0.3">
      <c r="A1953" s="140">
        <v>32.517000000000003</v>
      </c>
      <c r="B1953" s="140">
        <v>6.9459999999999997</v>
      </c>
      <c r="C1953" s="140">
        <v>-0.24890000000000012</v>
      </c>
      <c r="D1953" s="140">
        <v>-0.24890000000000012</v>
      </c>
      <c r="E1953" s="140"/>
    </row>
    <row r="1954" spans="1:5" x14ac:dyDescent="0.3">
      <c r="A1954" s="140">
        <v>32.533000000000001</v>
      </c>
      <c r="B1954" s="140">
        <v>6.9669999999999996</v>
      </c>
      <c r="C1954" s="140">
        <v>-0.25443333333333329</v>
      </c>
      <c r="D1954" s="140">
        <v>-0.25443333333333329</v>
      </c>
      <c r="E1954" s="140"/>
    </row>
    <row r="1955" spans="1:5" x14ac:dyDescent="0.3">
      <c r="A1955" s="140">
        <v>32.549999999999997</v>
      </c>
      <c r="B1955" s="140">
        <v>6.9770000000000003</v>
      </c>
      <c r="C1955" s="140">
        <v>-0.25999999999999968</v>
      </c>
      <c r="D1955" s="140">
        <v>-0.25999999999999968</v>
      </c>
      <c r="E1955" s="140"/>
    </row>
    <row r="1956" spans="1:5" x14ac:dyDescent="0.3">
      <c r="A1956" s="140">
        <v>32.567</v>
      </c>
      <c r="B1956" s="140">
        <v>6.9710000000000001</v>
      </c>
      <c r="C1956" s="140">
        <v>-0.27156666666666662</v>
      </c>
      <c r="D1956" s="140">
        <v>-0.27156666666666662</v>
      </c>
      <c r="E1956" s="140"/>
    </row>
    <row r="1957" spans="1:5" x14ac:dyDescent="0.3">
      <c r="A1957" s="140">
        <v>32.582999999999998</v>
      </c>
      <c r="B1957" s="140">
        <v>6.9669999999999996</v>
      </c>
      <c r="C1957" s="140">
        <v>-0.27810000000000012</v>
      </c>
      <c r="D1957" s="140">
        <v>-0.27810000000000012</v>
      </c>
      <c r="E1957" s="140"/>
    </row>
    <row r="1958" spans="1:5" x14ac:dyDescent="0.3">
      <c r="A1958" s="140">
        <v>32.6</v>
      </c>
      <c r="B1958" s="140">
        <v>6.9619999999999997</v>
      </c>
      <c r="C1958" s="140">
        <v>-0.29166666666666674</v>
      </c>
      <c r="D1958" s="140">
        <v>-0.29166666666666674</v>
      </c>
      <c r="E1958" s="140"/>
    </row>
    <row r="1959" spans="1:5" x14ac:dyDescent="0.3">
      <c r="A1959" s="140">
        <v>32.616999999999997</v>
      </c>
      <c r="B1959" s="140">
        <v>6.9560000000000004</v>
      </c>
      <c r="C1959" s="140">
        <v>-0.29823333333333313</v>
      </c>
      <c r="D1959" s="140">
        <v>-0.29823333333333313</v>
      </c>
      <c r="E1959" s="140"/>
    </row>
    <row r="1960" spans="1:5" x14ac:dyDescent="0.3">
      <c r="A1960" s="140">
        <v>32.633000000000003</v>
      </c>
      <c r="B1960" s="140">
        <v>6.94</v>
      </c>
      <c r="C1960" s="140">
        <v>-0.30776666666666697</v>
      </c>
      <c r="D1960" s="140">
        <v>-0.30776666666666697</v>
      </c>
      <c r="E1960" s="140"/>
    </row>
    <row r="1961" spans="1:5" x14ac:dyDescent="0.3">
      <c r="A1961" s="140">
        <v>32.65</v>
      </c>
      <c r="B1961" s="140">
        <v>6.9370000000000003</v>
      </c>
      <c r="C1961" s="140">
        <v>-0.31133333333333313</v>
      </c>
      <c r="D1961" s="140">
        <v>-0.31133333333333313</v>
      </c>
      <c r="E1961" s="140"/>
    </row>
    <row r="1962" spans="1:5" x14ac:dyDescent="0.3">
      <c r="A1962" s="140">
        <v>32.667000000000002</v>
      </c>
      <c r="B1962" s="140">
        <v>6.9039999999999999</v>
      </c>
      <c r="C1962" s="140">
        <v>-0.3289000000000003</v>
      </c>
      <c r="D1962" s="140">
        <v>-0.3289000000000003</v>
      </c>
      <c r="E1962" s="140"/>
    </row>
    <row r="1963" spans="1:5" x14ac:dyDescent="0.3">
      <c r="A1963" s="140">
        <v>32.683</v>
      </c>
      <c r="B1963" s="140">
        <v>6.8920000000000003</v>
      </c>
      <c r="C1963" s="140">
        <v>-0.32443333333333324</v>
      </c>
      <c r="D1963" s="140">
        <v>-0.32443333333333324</v>
      </c>
      <c r="E1963" s="140"/>
    </row>
    <row r="1964" spans="1:5" x14ac:dyDescent="0.3">
      <c r="A1964" s="140">
        <v>32.700000000000003</v>
      </c>
      <c r="B1964" s="140">
        <v>6.8659999999999997</v>
      </c>
      <c r="C1964" s="140">
        <v>-0.32800000000000007</v>
      </c>
      <c r="D1964" s="140">
        <v>-0.32800000000000007</v>
      </c>
      <c r="E1964" s="140"/>
    </row>
    <row r="1965" spans="1:5" x14ac:dyDescent="0.3">
      <c r="A1965" s="140">
        <v>32.716999999999999</v>
      </c>
      <c r="B1965" s="140">
        <v>6.8109999999999999</v>
      </c>
      <c r="C1965" s="140">
        <v>-0.34856666666666658</v>
      </c>
      <c r="D1965" s="140">
        <v>-0.34856666666666658</v>
      </c>
      <c r="E1965" s="140"/>
    </row>
    <row r="1966" spans="1:5" x14ac:dyDescent="0.3">
      <c r="A1966" s="140">
        <v>32.732999999999997</v>
      </c>
      <c r="B1966" s="140">
        <v>6.774</v>
      </c>
      <c r="C1966" s="140">
        <v>-0.35509999999999964</v>
      </c>
      <c r="D1966" s="140">
        <v>-0.35509999999999964</v>
      </c>
      <c r="E1966" s="140"/>
    </row>
    <row r="1967" spans="1:5" x14ac:dyDescent="0.3">
      <c r="A1967" s="140">
        <v>32.75</v>
      </c>
      <c r="B1967" s="140">
        <v>6.7569999999999997</v>
      </c>
      <c r="C1967" s="140">
        <v>-0.36366666666666647</v>
      </c>
      <c r="D1967" s="140">
        <v>-0.36366666666666647</v>
      </c>
      <c r="E1967" s="140"/>
    </row>
    <row r="1968" spans="1:5" x14ac:dyDescent="0.3">
      <c r="A1968" s="140">
        <v>32.767000000000003</v>
      </c>
      <c r="B1968" s="140">
        <v>6.7060000000000004</v>
      </c>
      <c r="C1968" s="140">
        <v>-0.38523333333333354</v>
      </c>
      <c r="D1968" s="140">
        <v>-0.38523333333333354</v>
      </c>
      <c r="E1968" s="140"/>
    </row>
    <row r="1969" spans="1:5" x14ac:dyDescent="0.3">
      <c r="A1969" s="140">
        <v>32.783000000000001</v>
      </c>
      <c r="B1969" s="140">
        <v>6.6749999999999998</v>
      </c>
      <c r="C1969" s="140">
        <v>-0.3957666666666666</v>
      </c>
      <c r="D1969" s="140">
        <v>-0.3957666666666666</v>
      </c>
      <c r="E1969" s="140"/>
    </row>
    <row r="1970" spans="1:5" x14ac:dyDescent="0.3">
      <c r="A1970" s="140">
        <v>32.799999999999997</v>
      </c>
      <c r="B1970" s="140">
        <v>6.6639999999999997</v>
      </c>
      <c r="C1970" s="140">
        <v>-0.39933333333333332</v>
      </c>
      <c r="D1970" s="140">
        <v>-0.39933333333333332</v>
      </c>
      <c r="E1970" s="140"/>
    </row>
    <row r="1971" spans="1:5" x14ac:dyDescent="0.3">
      <c r="A1971" s="140">
        <v>32.817</v>
      </c>
      <c r="B1971" s="140">
        <v>6.6520000000000001</v>
      </c>
      <c r="C1971" s="140">
        <v>-0.40889999999999993</v>
      </c>
      <c r="D1971" s="140">
        <v>-0.40889999999999993</v>
      </c>
      <c r="E1971" s="140"/>
    </row>
    <row r="1972" spans="1:5" x14ac:dyDescent="0.3">
      <c r="A1972" s="140">
        <v>32.832999999999998</v>
      </c>
      <c r="B1972" s="140">
        <v>6.6379999999999999</v>
      </c>
      <c r="C1972" s="140">
        <v>-0.41043333333333309</v>
      </c>
      <c r="D1972" s="140">
        <v>-0.41043333333333309</v>
      </c>
      <c r="E1972" s="140"/>
    </row>
    <row r="1973" spans="1:5" x14ac:dyDescent="0.3">
      <c r="A1973" s="140">
        <v>32.85</v>
      </c>
      <c r="B1973" s="140">
        <v>6.6379999999999999</v>
      </c>
      <c r="C1973" s="140">
        <v>-0.43800000000000006</v>
      </c>
      <c r="D1973" s="140">
        <v>-0.43800000000000006</v>
      </c>
      <c r="E1973" s="140"/>
    </row>
    <row r="1974" spans="1:5" x14ac:dyDescent="0.3">
      <c r="A1974" s="140">
        <v>32.866999999999997</v>
      </c>
      <c r="B1974" s="140">
        <v>6.6470000000000002</v>
      </c>
      <c r="C1974" s="140">
        <v>-0.43656666666666677</v>
      </c>
      <c r="D1974" s="140">
        <v>-0.43656666666666677</v>
      </c>
      <c r="E1974" s="140"/>
    </row>
    <row r="1975" spans="1:5" x14ac:dyDescent="0.3">
      <c r="A1975" s="140">
        <v>32.883000000000003</v>
      </c>
      <c r="B1975" s="140">
        <v>6.65</v>
      </c>
      <c r="C1975" s="140">
        <v>-0.43510000000000004</v>
      </c>
      <c r="D1975" s="140">
        <v>-0.43510000000000004</v>
      </c>
      <c r="E1975" s="140"/>
    </row>
    <row r="1976" spans="1:5" x14ac:dyDescent="0.3">
      <c r="A1976" s="140">
        <v>32.9</v>
      </c>
      <c r="B1976" s="140">
        <v>6.65</v>
      </c>
      <c r="C1976" s="140">
        <v>-0.45066666666666666</v>
      </c>
      <c r="D1976" s="140">
        <v>-0.45066666666666666</v>
      </c>
      <c r="E1976" s="140"/>
    </row>
    <row r="1977" spans="1:5" x14ac:dyDescent="0.3">
      <c r="A1977" s="140">
        <v>32.917000000000002</v>
      </c>
      <c r="B1977" s="140">
        <v>6.6559999999999997</v>
      </c>
      <c r="C1977" s="140">
        <v>-0.45123333333333349</v>
      </c>
      <c r="D1977" s="140">
        <v>-0.45123333333333349</v>
      </c>
      <c r="E1977" s="140"/>
    </row>
    <row r="1978" spans="1:5" x14ac:dyDescent="0.3">
      <c r="A1978" s="140">
        <v>32.933</v>
      </c>
      <c r="B1978" s="140">
        <v>6.6520000000000001</v>
      </c>
      <c r="C1978" s="140">
        <v>-0.46376666666666677</v>
      </c>
      <c r="D1978" s="140">
        <v>-0.46376666666666677</v>
      </c>
      <c r="E1978" s="140"/>
    </row>
    <row r="1979" spans="1:5" x14ac:dyDescent="0.3">
      <c r="A1979" s="140">
        <v>32.950000000000003</v>
      </c>
      <c r="B1979" s="140">
        <v>6.6360000000000001</v>
      </c>
      <c r="C1979" s="140">
        <v>-0.47833333333333328</v>
      </c>
      <c r="D1979" s="140">
        <v>-0.47833333333333328</v>
      </c>
      <c r="E1979" s="140"/>
    </row>
    <row r="1980" spans="1:5" x14ac:dyDescent="0.3">
      <c r="A1980" s="140">
        <v>32.966999999999999</v>
      </c>
      <c r="B1980" s="140">
        <v>6.6420000000000003</v>
      </c>
      <c r="C1980" s="140">
        <v>-0.47989999999999977</v>
      </c>
      <c r="D1980" s="140">
        <v>-0.47989999999999977</v>
      </c>
      <c r="E1980" s="140"/>
    </row>
    <row r="1981" spans="1:5" x14ac:dyDescent="0.3">
      <c r="A1981" s="140">
        <v>32.982999999999997</v>
      </c>
      <c r="B1981" s="140">
        <v>6.64</v>
      </c>
      <c r="C1981" s="140">
        <v>-0.48643333333333327</v>
      </c>
      <c r="D1981" s="140">
        <v>-0.48643333333333327</v>
      </c>
      <c r="E1981" s="140"/>
    </row>
    <row r="1982" spans="1:5" x14ac:dyDescent="0.3">
      <c r="A1982" s="140">
        <v>33</v>
      </c>
      <c r="B1982" s="140">
        <v>6.6210000000000004</v>
      </c>
      <c r="C1982" s="140">
        <v>-0.50200000000000011</v>
      </c>
      <c r="D1982" s="140">
        <v>-0.50200000000000011</v>
      </c>
      <c r="E1982" s="140"/>
    </row>
    <row r="1983" spans="1:5" x14ac:dyDescent="0.3">
      <c r="A1983" s="140">
        <v>33.017000000000003</v>
      </c>
      <c r="B1983" s="140">
        <v>6.5979999999999999</v>
      </c>
      <c r="C1983" s="140">
        <v>-0.50256666666666694</v>
      </c>
      <c r="D1983" s="140">
        <v>-0.50256666666666694</v>
      </c>
      <c r="E1983" s="140"/>
    </row>
    <row r="1984" spans="1:5" x14ac:dyDescent="0.3">
      <c r="A1984" s="140">
        <v>33.033000000000001</v>
      </c>
      <c r="B1984" s="140">
        <v>6.5839999999999996</v>
      </c>
      <c r="C1984" s="140">
        <v>-0.51210000000000011</v>
      </c>
      <c r="D1984" s="140">
        <v>-0.51210000000000011</v>
      </c>
      <c r="E1984" s="140"/>
    </row>
    <row r="1985" spans="1:5" x14ac:dyDescent="0.3">
      <c r="A1985" s="140">
        <v>33.049999999999997</v>
      </c>
      <c r="B1985" s="140">
        <v>6.5620000000000003</v>
      </c>
      <c r="C1985" s="140">
        <v>-0.51466666666666638</v>
      </c>
      <c r="D1985" s="140">
        <v>-0.51466666666666638</v>
      </c>
      <c r="E1985" s="140"/>
    </row>
    <row r="1986" spans="1:5" x14ac:dyDescent="0.3">
      <c r="A1986" s="140">
        <v>33.067</v>
      </c>
      <c r="B1986" s="140">
        <v>6.57</v>
      </c>
      <c r="C1986" s="140">
        <v>-0.54923333333333335</v>
      </c>
      <c r="D1986" s="140">
        <v>-0.54923333333333335</v>
      </c>
      <c r="E1986" s="140"/>
    </row>
    <row r="1987" spans="1:5" x14ac:dyDescent="0.3">
      <c r="A1987" s="140">
        <v>33.082999999999998</v>
      </c>
      <c r="B1987" s="140">
        <v>6.5709999999999997</v>
      </c>
      <c r="C1987" s="140">
        <v>-0.55576666666666641</v>
      </c>
      <c r="D1987" s="140">
        <v>-0.55576666666666641</v>
      </c>
      <c r="E1987" s="140"/>
    </row>
    <row r="1988" spans="1:5" x14ac:dyDescent="0.3">
      <c r="A1988" s="140">
        <v>33.1</v>
      </c>
      <c r="B1988" s="140">
        <v>6.57</v>
      </c>
      <c r="C1988" s="140">
        <v>-0.55733333333333357</v>
      </c>
      <c r="D1988" s="140">
        <v>-0.55733333333333357</v>
      </c>
      <c r="E1988" s="140"/>
    </row>
    <row r="1989" spans="1:5" x14ac:dyDescent="0.3">
      <c r="A1989" s="140">
        <v>33.116999999999997</v>
      </c>
      <c r="B1989" s="140">
        <v>6.569</v>
      </c>
      <c r="C1989" s="140">
        <v>-0.57289999999999974</v>
      </c>
      <c r="D1989" s="140">
        <v>-0.57289999999999974</v>
      </c>
      <c r="E1989" s="140"/>
    </row>
    <row r="1990" spans="1:5" x14ac:dyDescent="0.3">
      <c r="A1990" s="140">
        <v>33.133000000000003</v>
      </c>
      <c r="B1990" s="140">
        <v>6.56</v>
      </c>
      <c r="C1990" s="140">
        <v>-0.57143333333333346</v>
      </c>
      <c r="D1990" s="140">
        <v>-0.57143333333333346</v>
      </c>
      <c r="E1990" s="140"/>
    </row>
    <row r="1991" spans="1:5" x14ac:dyDescent="0.3">
      <c r="A1991" s="140">
        <v>33.15</v>
      </c>
      <c r="B1991" s="140">
        <v>6.5590000000000002</v>
      </c>
      <c r="C1991" s="140">
        <v>-0.57799999999999985</v>
      </c>
      <c r="D1991" s="140">
        <v>-0.57799999999999985</v>
      </c>
      <c r="E1991" s="140"/>
    </row>
    <row r="1992" spans="1:5" x14ac:dyDescent="0.3">
      <c r="A1992" s="140">
        <v>33.167000000000002</v>
      </c>
      <c r="B1992" s="140">
        <v>6.5309999999999997</v>
      </c>
      <c r="C1992" s="140">
        <v>-0.59456666666666658</v>
      </c>
      <c r="D1992" s="140">
        <v>-0.59456666666666658</v>
      </c>
      <c r="E1992" s="140"/>
    </row>
    <row r="1993" spans="1:5" x14ac:dyDescent="0.3">
      <c r="A1993" s="140">
        <v>33.183</v>
      </c>
      <c r="B1993" s="140">
        <v>6.508</v>
      </c>
      <c r="C1993" s="140">
        <v>-0.60410000000000019</v>
      </c>
      <c r="D1993" s="140">
        <v>-0.60410000000000019</v>
      </c>
      <c r="E1993" s="140"/>
    </row>
    <row r="1994" spans="1:5" x14ac:dyDescent="0.3">
      <c r="A1994" s="140">
        <v>33.200000000000003</v>
      </c>
      <c r="B1994" s="140">
        <v>6.4989999999999997</v>
      </c>
      <c r="C1994" s="140">
        <v>-0.62066666666666659</v>
      </c>
      <c r="D1994" s="140">
        <v>-0.62066666666666659</v>
      </c>
      <c r="E1994" s="140"/>
    </row>
    <row r="1995" spans="1:5" x14ac:dyDescent="0.3">
      <c r="A1995" s="140">
        <v>33.216999999999999</v>
      </c>
      <c r="B1995" s="140">
        <v>6.4820000000000002</v>
      </c>
      <c r="C1995" s="140">
        <v>-0.62523333333333309</v>
      </c>
      <c r="D1995" s="140">
        <v>-0.62523333333333309</v>
      </c>
      <c r="E1995" s="140"/>
    </row>
    <row r="1996" spans="1:5" x14ac:dyDescent="0.3">
      <c r="A1996" s="140">
        <v>33.232999999999997</v>
      </c>
      <c r="B1996" s="140">
        <v>6.4770000000000003</v>
      </c>
      <c r="C1996" s="140">
        <v>-0.62776666666666658</v>
      </c>
      <c r="D1996" s="140">
        <v>-0.62776666666666658</v>
      </c>
      <c r="E1996" s="140"/>
    </row>
    <row r="1997" spans="1:5" x14ac:dyDescent="0.3">
      <c r="A1997" s="140">
        <v>33.25</v>
      </c>
      <c r="B1997" s="140">
        <v>6.47</v>
      </c>
      <c r="C1997" s="140">
        <v>-0.63333333333333319</v>
      </c>
      <c r="D1997" s="140">
        <v>-0.63333333333333319</v>
      </c>
      <c r="E1997" s="140"/>
    </row>
    <row r="1998" spans="1:5" x14ac:dyDescent="0.3">
      <c r="A1998" s="140">
        <v>33.267000000000003</v>
      </c>
      <c r="B1998" s="140">
        <v>6.4450000000000003</v>
      </c>
      <c r="C1998" s="140">
        <v>-0.64890000000000014</v>
      </c>
      <c r="D1998" s="140">
        <v>-0.64890000000000014</v>
      </c>
      <c r="E1998" s="140"/>
    </row>
    <row r="1999" spans="1:5" x14ac:dyDescent="0.3">
      <c r="A1999" s="140">
        <v>33.283000000000001</v>
      </c>
      <c r="B1999" s="140">
        <v>6.42</v>
      </c>
      <c r="C1999" s="140">
        <v>-0.66243333333333332</v>
      </c>
      <c r="D1999" s="140">
        <v>-0.66243333333333332</v>
      </c>
      <c r="E1999" s="140"/>
    </row>
    <row r="2000" spans="1:5" x14ac:dyDescent="0.3">
      <c r="A2000" s="140">
        <v>33.299999999999997</v>
      </c>
      <c r="B2000" s="140">
        <v>6.399</v>
      </c>
      <c r="C2000" s="140">
        <v>-0.67300000000000004</v>
      </c>
      <c r="D2000" s="140">
        <v>-0.67300000000000004</v>
      </c>
      <c r="E2000" s="140"/>
    </row>
    <row r="2001" spans="1:5" x14ac:dyDescent="0.3">
      <c r="A2001" s="140">
        <v>33.317</v>
      </c>
      <c r="B2001" s="140">
        <v>6.3760000000000003</v>
      </c>
      <c r="C2001" s="140">
        <v>-0.66856666666666653</v>
      </c>
      <c r="D2001" s="140">
        <v>-0.66856666666666653</v>
      </c>
      <c r="E2001" s="140"/>
    </row>
    <row r="2002" spans="1:5" x14ac:dyDescent="0.3">
      <c r="A2002" s="140">
        <v>33.332999999999998</v>
      </c>
      <c r="B2002" s="140">
        <v>6.3620000000000001</v>
      </c>
      <c r="C2002" s="140">
        <v>-0.68109999999999982</v>
      </c>
      <c r="D2002" s="140">
        <v>-0.68109999999999982</v>
      </c>
      <c r="E2002" s="140"/>
    </row>
    <row r="2003" spans="1:5" x14ac:dyDescent="0.3">
      <c r="A2003" s="140">
        <v>33.35</v>
      </c>
      <c r="B2003" s="140">
        <v>6.3319999999999999</v>
      </c>
      <c r="C2003" s="140">
        <v>-0.68466666666666665</v>
      </c>
      <c r="D2003" s="140">
        <v>-0.68466666666666665</v>
      </c>
      <c r="E2003" s="140"/>
    </row>
    <row r="2004" spans="1:5" x14ac:dyDescent="0.3">
      <c r="A2004" s="140">
        <v>33.366999999999997</v>
      </c>
      <c r="B2004" s="140">
        <v>6.319</v>
      </c>
      <c r="C2004" s="140">
        <v>-0.69423333333333315</v>
      </c>
      <c r="D2004" s="140">
        <v>-0.69423333333333315</v>
      </c>
      <c r="E2004" s="140"/>
    </row>
    <row r="2005" spans="1:5" x14ac:dyDescent="0.3">
      <c r="A2005" s="140">
        <v>33.383000000000003</v>
      </c>
      <c r="B2005" s="140">
        <v>6.3090000000000002</v>
      </c>
      <c r="C2005" s="140">
        <v>-0.70576666666666676</v>
      </c>
      <c r="D2005" s="140">
        <v>-0.70576666666666676</v>
      </c>
      <c r="E2005" s="140"/>
    </row>
    <row r="2006" spans="1:5" x14ac:dyDescent="0.3">
      <c r="A2006" s="140">
        <v>33.4</v>
      </c>
      <c r="B2006" s="140">
        <v>6.3019999999999996</v>
      </c>
      <c r="C2006" s="140">
        <v>-0.72033333333333349</v>
      </c>
      <c r="D2006" s="140">
        <v>-0.72033333333333349</v>
      </c>
      <c r="E2006" s="140"/>
    </row>
    <row r="2007" spans="1:5" x14ac:dyDescent="0.3">
      <c r="A2007" s="140">
        <v>33.417000000000002</v>
      </c>
      <c r="B2007" s="140">
        <v>6.3129999999999997</v>
      </c>
      <c r="C2007" s="140">
        <v>-0.72689999999999999</v>
      </c>
      <c r="D2007" s="140">
        <v>-0.72689999999999999</v>
      </c>
      <c r="E2007" s="140"/>
    </row>
    <row r="2008" spans="1:5" x14ac:dyDescent="0.3">
      <c r="A2008" s="140">
        <v>33.433</v>
      </c>
      <c r="B2008" s="140">
        <v>6.3179999999999996</v>
      </c>
      <c r="C2008" s="140">
        <v>-0.73243333333333316</v>
      </c>
      <c r="D2008" s="140">
        <v>-0.73243333333333316</v>
      </c>
      <c r="E2008" s="140"/>
    </row>
    <row r="2009" spans="1:5" x14ac:dyDescent="0.3">
      <c r="A2009" s="140">
        <v>33.450000000000003</v>
      </c>
      <c r="B2009" s="140">
        <v>6.2990000000000004</v>
      </c>
      <c r="C2009" s="140">
        <v>-0.74400000000000011</v>
      </c>
      <c r="D2009" s="140">
        <v>-0.74400000000000011</v>
      </c>
      <c r="E2009" s="140"/>
    </row>
    <row r="2010" spans="1:5" x14ac:dyDescent="0.3">
      <c r="A2010" s="140">
        <v>33.466999999999999</v>
      </c>
      <c r="B2010" s="140">
        <v>6.2850000000000001</v>
      </c>
      <c r="C2010" s="140">
        <v>-0.76256666666666639</v>
      </c>
      <c r="D2010" s="140">
        <v>-0.76256666666666639</v>
      </c>
      <c r="E2010" s="140"/>
    </row>
    <row r="2011" spans="1:5" x14ac:dyDescent="0.3">
      <c r="A2011" s="140">
        <v>33.482999999999997</v>
      </c>
      <c r="B2011" s="140">
        <v>6.2770000000000001</v>
      </c>
      <c r="C2011" s="140">
        <v>-0.77210000000000001</v>
      </c>
      <c r="D2011" s="140">
        <v>-0.77210000000000001</v>
      </c>
      <c r="E2011" s="140"/>
    </row>
    <row r="2012" spans="1:5" x14ac:dyDescent="0.3">
      <c r="A2012" s="140">
        <v>33.5</v>
      </c>
      <c r="B2012" s="140">
        <v>6.2850000000000001</v>
      </c>
      <c r="C2012" s="140">
        <v>-0.77266666666666683</v>
      </c>
      <c r="D2012" s="140">
        <v>-0.77266666666666683</v>
      </c>
      <c r="E2012" s="140"/>
    </row>
    <row r="2013" spans="1:5" x14ac:dyDescent="0.3">
      <c r="A2013" s="140">
        <v>33.517000000000003</v>
      </c>
      <c r="B2013" s="140">
        <v>6.2850000000000001</v>
      </c>
      <c r="C2013" s="140">
        <v>-0.78523333333333356</v>
      </c>
      <c r="D2013" s="140">
        <v>-0.78523333333333356</v>
      </c>
      <c r="E2013" s="140"/>
    </row>
    <row r="2014" spans="1:5" x14ac:dyDescent="0.3">
      <c r="A2014" s="140">
        <v>33.533000000000001</v>
      </c>
      <c r="B2014" s="140">
        <v>6.29</v>
      </c>
      <c r="C2014" s="140">
        <v>-0.79176666666666662</v>
      </c>
      <c r="D2014" s="140">
        <v>-0.79176666666666662</v>
      </c>
      <c r="E2014" s="140"/>
    </row>
    <row r="2015" spans="1:5" x14ac:dyDescent="0.3">
      <c r="A2015" s="140">
        <v>33.549999999999997</v>
      </c>
      <c r="B2015" s="140">
        <v>6.2930000000000001</v>
      </c>
      <c r="C2015" s="140">
        <v>-0.80033333333333323</v>
      </c>
      <c r="D2015" s="140">
        <v>-0.80033333333333323</v>
      </c>
      <c r="E2015" s="140"/>
    </row>
    <row r="2016" spans="1:5" x14ac:dyDescent="0.3">
      <c r="A2016" s="140">
        <v>33.567</v>
      </c>
      <c r="B2016" s="140">
        <v>6.2869999999999999</v>
      </c>
      <c r="C2016" s="140">
        <v>-0.80290000000000017</v>
      </c>
      <c r="D2016" s="140">
        <v>-0.80290000000000017</v>
      </c>
      <c r="E2016" s="140"/>
    </row>
    <row r="2017" spans="1:5" x14ac:dyDescent="0.3">
      <c r="A2017" s="140">
        <v>33.582999999999998</v>
      </c>
      <c r="B2017" s="140">
        <v>6.27</v>
      </c>
      <c r="C2017" s="140">
        <v>-0.80443333333333333</v>
      </c>
      <c r="D2017" s="140">
        <v>-0.80443333333333333</v>
      </c>
      <c r="E2017" s="140"/>
    </row>
    <row r="2018" spans="1:5" x14ac:dyDescent="0.3">
      <c r="A2018" s="140">
        <v>33.6</v>
      </c>
      <c r="B2018" s="140">
        <v>6.2670000000000003</v>
      </c>
      <c r="C2018" s="140">
        <v>-0.80500000000000005</v>
      </c>
      <c r="D2018" s="140">
        <v>-0.80500000000000005</v>
      </c>
      <c r="E2018" s="140"/>
    </row>
    <row r="2019" spans="1:5" x14ac:dyDescent="0.3">
      <c r="A2019" s="140">
        <v>33.616999999999997</v>
      </c>
      <c r="B2019" s="140">
        <v>6.2610000000000001</v>
      </c>
      <c r="C2019" s="140">
        <v>-0.82056666666666678</v>
      </c>
      <c r="D2019" s="140">
        <v>-0.82056666666666678</v>
      </c>
      <c r="E2019" s="140"/>
    </row>
    <row r="2020" spans="1:5" x14ac:dyDescent="0.3">
      <c r="A2020" s="140">
        <v>33.633000000000003</v>
      </c>
      <c r="B2020" s="140">
        <v>6.2480000000000002</v>
      </c>
      <c r="C2020" s="140">
        <v>-0.82910000000000028</v>
      </c>
      <c r="D2020" s="140">
        <v>-0.82910000000000028</v>
      </c>
      <c r="E2020" s="140"/>
    </row>
    <row r="2021" spans="1:5" x14ac:dyDescent="0.3">
      <c r="A2021" s="140">
        <v>33.65</v>
      </c>
      <c r="B2021" s="140">
        <v>6.234</v>
      </c>
      <c r="C2021" s="140">
        <v>-0.84066666666666645</v>
      </c>
      <c r="D2021" s="140">
        <v>-0.84066666666666645</v>
      </c>
      <c r="E2021" s="140"/>
    </row>
    <row r="2022" spans="1:5" x14ac:dyDescent="0.3">
      <c r="A2022" s="140">
        <v>33.667000000000002</v>
      </c>
      <c r="B2022" s="140">
        <v>6.1989999999999998</v>
      </c>
      <c r="C2022" s="140">
        <v>-0.85723333333333329</v>
      </c>
      <c r="D2022" s="140">
        <v>-0.85723333333333329</v>
      </c>
      <c r="E2022" s="140"/>
    </row>
    <row r="2023" spans="1:5" x14ac:dyDescent="0.3">
      <c r="A2023" s="140">
        <v>33.683</v>
      </c>
      <c r="B2023" s="140">
        <v>6.181</v>
      </c>
      <c r="C2023" s="140">
        <v>-0.86376666666666679</v>
      </c>
      <c r="D2023" s="140">
        <v>-0.86376666666666679</v>
      </c>
      <c r="E2023" s="140"/>
    </row>
    <row r="2024" spans="1:5" x14ac:dyDescent="0.3">
      <c r="A2024" s="140">
        <v>33.700000000000003</v>
      </c>
      <c r="B2024" s="140">
        <v>6.1820000000000004</v>
      </c>
      <c r="C2024" s="140">
        <v>-0.86433333333333351</v>
      </c>
      <c r="D2024" s="140">
        <v>-0.86433333333333351</v>
      </c>
      <c r="E2024" s="140"/>
    </row>
    <row r="2025" spans="1:5" x14ac:dyDescent="0.3">
      <c r="A2025" s="140">
        <v>33.716999999999999</v>
      </c>
      <c r="B2025" s="140">
        <v>6.16</v>
      </c>
      <c r="C2025" s="140">
        <v>-0.87390000000000001</v>
      </c>
      <c r="D2025" s="140">
        <v>-0.87390000000000001</v>
      </c>
      <c r="E2025" s="140"/>
    </row>
    <row r="2026" spans="1:5" x14ac:dyDescent="0.3">
      <c r="A2026" s="140">
        <v>33.732999999999997</v>
      </c>
      <c r="B2026" s="140">
        <v>6.1440000000000001</v>
      </c>
      <c r="C2026" s="140">
        <v>-0.87643333333333306</v>
      </c>
      <c r="D2026" s="140">
        <v>-0.87643333333333306</v>
      </c>
      <c r="E2026" s="140"/>
    </row>
    <row r="2027" spans="1:5" x14ac:dyDescent="0.3">
      <c r="A2027" s="140">
        <v>33.75</v>
      </c>
      <c r="B2027" s="140">
        <v>6.141</v>
      </c>
      <c r="C2027" s="140">
        <v>-0.88099999999999978</v>
      </c>
      <c r="D2027" s="140">
        <v>-0.88099999999999978</v>
      </c>
      <c r="E2027" s="140"/>
    </row>
    <row r="2028" spans="1:5" x14ac:dyDescent="0.3">
      <c r="A2028" s="140">
        <v>33.767000000000003</v>
      </c>
      <c r="B2028" s="140">
        <v>6.1070000000000002</v>
      </c>
      <c r="C2028" s="140">
        <v>-0.89256666666666662</v>
      </c>
      <c r="D2028" s="140">
        <v>-0.89256666666666662</v>
      </c>
      <c r="E2028" s="140"/>
    </row>
    <row r="2029" spans="1:5" x14ac:dyDescent="0.3">
      <c r="A2029" s="140">
        <v>33.783000000000001</v>
      </c>
      <c r="B2029" s="140">
        <v>6.0919999999999996</v>
      </c>
      <c r="C2029" s="140">
        <v>-0.90410000000000001</v>
      </c>
      <c r="D2029" s="140">
        <v>-0.90410000000000001</v>
      </c>
      <c r="E2029" s="140"/>
    </row>
    <row r="2030" spans="1:5" x14ac:dyDescent="0.3">
      <c r="A2030" s="140">
        <v>33.799999999999997</v>
      </c>
      <c r="B2030" s="140">
        <v>6.077</v>
      </c>
      <c r="C2030" s="140">
        <v>-0.92366666666666675</v>
      </c>
      <c r="D2030" s="140">
        <v>-0.92366666666666675</v>
      </c>
      <c r="E2030" s="140"/>
    </row>
    <row r="2031" spans="1:5" x14ac:dyDescent="0.3">
      <c r="A2031" s="140">
        <v>33.817</v>
      </c>
      <c r="B2031" s="140">
        <v>6.0460000000000003</v>
      </c>
      <c r="C2031" s="140">
        <v>-0.92423333333333346</v>
      </c>
      <c r="D2031" s="140">
        <v>-0.92423333333333346</v>
      </c>
      <c r="E2031" s="140"/>
    </row>
    <row r="2032" spans="1:5" x14ac:dyDescent="0.3">
      <c r="A2032" s="140">
        <v>33.832999999999998</v>
      </c>
      <c r="B2032" s="140">
        <v>6.0439999999999996</v>
      </c>
      <c r="C2032" s="140">
        <v>-0.93576666666666641</v>
      </c>
      <c r="D2032" s="140">
        <v>-0.93576666666666641</v>
      </c>
      <c r="E2032" s="140"/>
    </row>
    <row r="2033" spans="1:5" x14ac:dyDescent="0.3">
      <c r="A2033" s="140">
        <v>33.85</v>
      </c>
      <c r="B2033" s="140">
        <v>6.04</v>
      </c>
      <c r="C2033" s="140">
        <v>-0.94033333333333324</v>
      </c>
      <c r="D2033" s="140">
        <v>-0.94033333333333324</v>
      </c>
      <c r="E2033" s="140"/>
    </row>
    <row r="2034" spans="1:5" x14ac:dyDescent="0.3">
      <c r="A2034" s="140">
        <v>33.866999999999997</v>
      </c>
      <c r="B2034" s="140">
        <v>6.0620000000000003</v>
      </c>
      <c r="C2034" s="140">
        <v>-0.94489999999999974</v>
      </c>
      <c r="D2034" s="140">
        <v>-0.94489999999999974</v>
      </c>
      <c r="E2034" s="140"/>
    </row>
    <row r="2035" spans="1:5" x14ac:dyDescent="0.3">
      <c r="A2035" s="140">
        <v>33.883000000000003</v>
      </c>
      <c r="B2035" s="140">
        <v>6.0739999999999998</v>
      </c>
      <c r="C2035" s="140">
        <v>-0.94943333333333324</v>
      </c>
      <c r="D2035" s="140">
        <v>-0.94943333333333324</v>
      </c>
      <c r="E2035" s="140"/>
    </row>
    <row r="2036" spans="1:5" x14ac:dyDescent="0.3">
      <c r="A2036" s="140">
        <v>33.9</v>
      </c>
      <c r="B2036" s="140">
        <v>6.0780000000000003</v>
      </c>
      <c r="C2036" s="140">
        <v>-0.96099999999999997</v>
      </c>
      <c r="D2036" s="140">
        <v>-0.96099999999999997</v>
      </c>
      <c r="E2036" s="140"/>
    </row>
    <row r="2037" spans="1:5" x14ac:dyDescent="0.3">
      <c r="A2037" s="140">
        <v>33.917000000000002</v>
      </c>
      <c r="B2037" s="140">
        <v>6.0570000000000004</v>
      </c>
      <c r="C2037" s="140">
        <v>-0.98456666666666681</v>
      </c>
      <c r="D2037" s="140">
        <v>-0.98456666666666681</v>
      </c>
      <c r="E2037" s="140"/>
    </row>
    <row r="2038" spans="1:5" x14ac:dyDescent="0.3">
      <c r="A2038" s="140">
        <v>33.933</v>
      </c>
      <c r="B2038" s="140">
        <v>6.0460000000000003</v>
      </c>
      <c r="C2038" s="140">
        <v>-0.97809999999999997</v>
      </c>
      <c r="D2038" s="140">
        <v>-0.97809999999999997</v>
      </c>
      <c r="E2038" s="140"/>
    </row>
    <row r="2039" spans="1:5" x14ac:dyDescent="0.3">
      <c r="A2039" s="140">
        <v>33.950000000000003</v>
      </c>
      <c r="B2039" s="140">
        <v>6.0449999999999999</v>
      </c>
      <c r="C2039" s="140">
        <v>-0.98866666666666692</v>
      </c>
      <c r="D2039" s="140">
        <v>-0.98866666666666692</v>
      </c>
      <c r="E2039" s="140"/>
    </row>
    <row r="2040" spans="1:5" x14ac:dyDescent="0.3">
      <c r="A2040" s="140">
        <v>33.966999999999999</v>
      </c>
      <c r="B2040" s="140">
        <v>6.0179999999999998</v>
      </c>
      <c r="C2040" s="140">
        <v>-1.0022333333333333</v>
      </c>
      <c r="D2040" s="140">
        <v>-1.0022333333333333</v>
      </c>
      <c r="E2040" s="140"/>
    </row>
    <row r="2041" spans="1:5" x14ac:dyDescent="0.3">
      <c r="A2041" s="140">
        <v>33.982999999999997</v>
      </c>
      <c r="B2041" s="140">
        <v>6.0149999999999997</v>
      </c>
      <c r="C2041" s="140">
        <v>-1.0037666666666665</v>
      </c>
      <c r="D2041" s="140">
        <v>-1.0037666666666665</v>
      </c>
      <c r="E2041" s="140"/>
    </row>
    <row r="2042" spans="1:5" x14ac:dyDescent="0.3">
      <c r="A2042" s="140">
        <v>34</v>
      </c>
      <c r="B2042" s="140">
        <v>6.008</v>
      </c>
      <c r="C2042" s="140">
        <v>-1.0083333333333333</v>
      </c>
      <c r="D2042" s="140">
        <v>-1.0083333333333333</v>
      </c>
      <c r="E2042" s="140"/>
    </row>
    <row r="2043" spans="1:5" x14ac:dyDescent="0.3">
      <c r="A2043" s="140">
        <v>34.017000000000003</v>
      </c>
      <c r="B2043" s="140">
        <v>6</v>
      </c>
      <c r="C2043" s="140">
        <v>-1.0299</v>
      </c>
      <c r="D2043" s="140">
        <v>-1.0299</v>
      </c>
      <c r="E2043" s="140"/>
    </row>
    <row r="2044" spans="1:5" x14ac:dyDescent="0.3">
      <c r="A2044" s="140">
        <v>34.033000000000001</v>
      </c>
      <c r="B2044" s="140">
        <v>5.992</v>
      </c>
      <c r="C2044" s="140">
        <v>-1.0284333333333335</v>
      </c>
      <c r="D2044" s="140">
        <v>-1.0284333333333335</v>
      </c>
      <c r="E2044" s="140"/>
    </row>
    <row r="2045" spans="1:5" x14ac:dyDescent="0.3">
      <c r="A2045" s="140">
        <v>34.049999999999997</v>
      </c>
      <c r="B2045" s="140">
        <v>5.9749999999999996</v>
      </c>
      <c r="C2045" s="140">
        <v>-1.0399999999999996</v>
      </c>
      <c r="D2045" s="140">
        <v>-1.0399999999999996</v>
      </c>
      <c r="E2045" s="140"/>
    </row>
    <row r="2046" spans="1:5" x14ac:dyDescent="0.3">
      <c r="A2046" s="140">
        <v>34.067</v>
      </c>
      <c r="B2046" s="140">
        <v>5.9480000000000004</v>
      </c>
      <c r="C2046" s="140">
        <v>-1.0595666666666665</v>
      </c>
      <c r="D2046" s="140">
        <v>-1.0595666666666665</v>
      </c>
      <c r="E2046" s="140"/>
    </row>
    <row r="2047" spans="1:5" x14ac:dyDescent="0.3">
      <c r="A2047" s="140">
        <v>34.082999999999998</v>
      </c>
      <c r="B2047" s="140">
        <v>5.9379999999999997</v>
      </c>
      <c r="C2047" s="140">
        <v>-1.0590999999999999</v>
      </c>
      <c r="D2047" s="140">
        <v>-1.0590999999999999</v>
      </c>
      <c r="E2047" s="140"/>
    </row>
    <row r="2048" spans="1:5" x14ac:dyDescent="0.3">
      <c r="A2048" s="140">
        <v>34.1</v>
      </c>
      <c r="B2048" s="140">
        <v>5.923</v>
      </c>
      <c r="C2048" s="140">
        <v>-1.0596666666666668</v>
      </c>
      <c r="D2048" s="140">
        <v>-1.0596666666666668</v>
      </c>
      <c r="E2048" s="140"/>
    </row>
    <row r="2049" spans="1:5" x14ac:dyDescent="0.3">
      <c r="A2049" s="140">
        <v>34.116999999999997</v>
      </c>
      <c r="B2049" s="140">
        <v>5.907</v>
      </c>
      <c r="C2049" s="140">
        <v>-1.073233333333333</v>
      </c>
      <c r="D2049" s="140">
        <v>-1.073233333333333</v>
      </c>
      <c r="E2049" s="140"/>
    </row>
    <row r="2050" spans="1:5" x14ac:dyDescent="0.3">
      <c r="A2050" s="140">
        <v>34.133000000000003</v>
      </c>
      <c r="B2050" s="140">
        <v>5.8929999999999998</v>
      </c>
      <c r="C2050" s="140">
        <v>-1.075766666666667</v>
      </c>
      <c r="D2050" s="140">
        <v>-1.075766666666667</v>
      </c>
      <c r="E2050" s="140"/>
    </row>
    <row r="2051" spans="1:5" x14ac:dyDescent="0.3">
      <c r="A2051" s="140">
        <v>34.15</v>
      </c>
      <c r="B2051" s="140">
        <v>5.8780000000000001</v>
      </c>
      <c r="C2051" s="140">
        <v>-1.0803333333333334</v>
      </c>
      <c r="D2051" s="140">
        <v>-1.0803333333333334</v>
      </c>
      <c r="E2051" s="140"/>
    </row>
    <row r="2052" spans="1:5" x14ac:dyDescent="0.3">
      <c r="A2052" s="140">
        <v>34.167000000000002</v>
      </c>
      <c r="B2052" s="140">
        <v>5.8609999999999998</v>
      </c>
      <c r="C2052" s="140">
        <v>-1.1029</v>
      </c>
      <c r="D2052" s="140">
        <v>-1.1029</v>
      </c>
      <c r="E2052" s="140"/>
    </row>
    <row r="2053" spans="1:5" x14ac:dyDescent="0.3">
      <c r="A2053" s="140">
        <v>34.183</v>
      </c>
      <c r="B2053" s="140">
        <v>5.8659999999999997</v>
      </c>
      <c r="C2053" s="140">
        <v>-1.1014333333333335</v>
      </c>
      <c r="D2053" s="140">
        <v>-1.1014333333333335</v>
      </c>
      <c r="E2053" s="140"/>
    </row>
    <row r="2054" spans="1:5" x14ac:dyDescent="0.3">
      <c r="A2054" s="140">
        <v>34.200000000000003</v>
      </c>
      <c r="B2054" s="140">
        <v>5.8710000000000004</v>
      </c>
      <c r="C2054" s="140">
        <v>-1.1150000000000002</v>
      </c>
      <c r="D2054" s="140">
        <v>-1.1150000000000002</v>
      </c>
      <c r="E2054" s="140"/>
    </row>
    <row r="2055" spans="1:5" x14ac:dyDescent="0.3">
      <c r="A2055" s="140">
        <v>34.216999999999999</v>
      </c>
      <c r="B2055" s="140">
        <v>5.8949999999999996</v>
      </c>
      <c r="C2055" s="140">
        <v>-1.1185666666666667</v>
      </c>
      <c r="D2055" s="140">
        <v>-1.1185666666666667</v>
      </c>
      <c r="E2055" s="140"/>
    </row>
    <row r="2056" spans="1:5" x14ac:dyDescent="0.3">
      <c r="A2056" s="140">
        <v>34.232999999999997</v>
      </c>
      <c r="B2056" s="140">
        <v>5.8979999999999997</v>
      </c>
      <c r="C2056" s="140">
        <v>-1.1240999999999999</v>
      </c>
      <c r="D2056" s="140">
        <v>-1.1240999999999999</v>
      </c>
      <c r="E2056" s="140"/>
    </row>
    <row r="2057" spans="1:5" x14ac:dyDescent="0.3">
      <c r="A2057" s="140">
        <v>34.25</v>
      </c>
      <c r="B2057" s="140">
        <v>5.8940000000000001</v>
      </c>
      <c r="C2057" s="140">
        <v>-1.1476666666666664</v>
      </c>
      <c r="D2057" s="140">
        <v>-1.1476666666666664</v>
      </c>
      <c r="E2057" s="140"/>
    </row>
    <row r="2058" spans="1:5" x14ac:dyDescent="0.3">
      <c r="A2058" s="140">
        <v>34.267000000000003</v>
      </c>
      <c r="B2058" s="140">
        <v>5.8769999999999998</v>
      </c>
      <c r="C2058" s="140">
        <v>-1.1572333333333336</v>
      </c>
      <c r="D2058" s="140">
        <v>-1.1572333333333336</v>
      </c>
      <c r="E2058" s="140"/>
    </row>
    <row r="2059" spans="1:5" x14ac:dyDescent="0.3">
      <c r="A2059" s="140">
        <v>34.283000000000001</v>
      </c>
      <c r="B2059" s="140">
        <v>5.88</v>
      </c>
      <c r="C2059" s="140">
        <v>-1.1627666666666667</v>
      </c>
      <c r="D2059" s="140">
        <v>-1.1627666666666667</v>
      </c>
      <c r="E2059" s="140"/>
    </row>
    <row r="2060" spans="1:5" x14ac:dyDescent="0.3">
      <c r="A2060" s="140">
        <v>34.299999999999997</v>
      </c>
      <c r="B2060" s="140">
        <v>5.8650000000000002</v>
      </c>
      <c r="C2060" s="140">
        <v>-1.1673333333333331</v>
      </c>
      <c r="D2060" s="140">
        <v>-1.1673333333333331</v>
      </c>
      <c r="E2060" s="140"/>
    </row>
    <row r="2061" spans="1:5" x14ac:dyDescent="0.3">
      <c r="A2061" s="140">
        <v>34.317</v>
      </c>
      <c r="B2061" s="140">
        <v>5.87</v>
      </c>
      <c r="C2061" s="140">
        <v>-1.1698999999999997</v>
      </c>
      <c r="D2061" s="140">
        <v>-1.1698999999999997</v>
      </c>
      <c r="E2061" s="140"/>
    </row>
    <row r="2062" spans="1:5" x14ac:dyDescent="0.3">
      <c r="A2062" s="140">
        <v>34.332999999999998</v>
      </c>
      <c r="B2062" s="140">
        <v>5.8650000000000002</v>
      </c>
      <c r="C2062" s="140">
        <v>-1.1794333333333333</v>
      </c>
      <c r="D2062" s="140">
        <v>-1.1794333333333333</v>
      </c>
      <c r="E2062" s="140"/>
    </row>
    <row r="2063" spans="1:5" x14ac:dyDescent="0.3">
      <c r="A2063" s="140">
        <v>34.35</v>
      </c>
      <c r="B2063" s="140">
        <v>5.8689999999999998</v>
      </c>
      <c r="C2063" s="140">
        <v>-1.1800000000000002</v>
      </c>
      <c r="D2063" s="140">
        <v>-1.1800000000000002</v>
      </c>
      <c r="E2063" s="140"/>
    </row>
    <row r="2064" spans="1:5" x14ac:dyDescent="0.3">
      <c r="A2064" s="140">
        <v>34.366999999999997</v>
      </c>
      <c r="B2064" s="140">
        <v>5.8319999999999999</v>
      </c>
      <c r="C2064" s="140">
        <v>-1.2065666666666666</v>
      </c>
      <c r="D2064" s="140">
        <v>-1.2065666666666666</v>
      </c>
      <c r="E2064" s="140"/>
    </row>
    <row r="2065" spans="1:5" x14ac:dyDescent="0.3">
      <c r="A2065" s="140">
        <v>34.383000000000003</v>
      </c>
      <c r="B2065" s="140">
        <v>5.8360000000000003</v>
      </c>
      <c r="C2065" s="140">
        <v>-1.2151000000000001</v>
      </c>
      <c r="D2065" s="140">
        <v>-1.2151000000000001</v>
      </c>
      <c r="E2065" s="140"/>
    </row>
    <row r="2066" spans="1:5" x14ac:dyDescent="0.3">
      <c r="A2066" s="140">
        <v>34.4</v>
      </c>
      <c r="B2066" s="140">
        <v>5.8170000000000002</v>
      </c>
      <c r="C2066" s="140">
        <v>-1.2036666666666664</v>
      </c>
      <c r="D2066" s="140">
        <v>-1.2036666666666664</v>
      </c>
      <c r="E2066" s="140"/>
    </row>
    <row r="2067" spans="1:5" x14ac:dyDescent="0.3">
      <c r="A2067" s="140">
        <v>34.417000000000002</v>
      </c>
      <c r="B2067" s="140">
        <v>5.7990000000000004</v>
      </c>
      <c r="C2067" s="140">
        <v>-1.2232333333333334</v>
      </c>
      <c r="D2067" s="140">
        <v>-1.2232333333333334</v>
      </c>
      <c r="E2067" s="140"/>
    </row>
    <row r="2068" spans="1:5" x14ac:dyDescent="0.3">
      <c r="A2068" s="140">
        <v>34.433</v>
      </c>
      <c r="B2068" s="140">
        <v>5.78</v>
      </c>
      <c r="C2068" s="140">
        <v>-1.2307666666666668</v>
      </c>
      <c r="D2068" s="140">
        <v>-1.2307666666666668</v>
      </c>
      <c r="E2068" s="140"/>
    </row>
    <row r="2069" spans="1:5" x14ac:dyDescent="0.3">
      <c r="A2069" s="140">
        <v>34.450000000000003</v>
      </c>
      <c r="B2069" s="140">
        <v>5.78</v>
      </c>
      <c r="C2069" s="140">
        <v>-1.2273333333333336</v>
      </c>
      <c r="D2069" s="140">
        <v>-1.2273333333333336</v>
      </c>
      <c r="E2069" s="140"/>
    </row>
    <row r="2070" spans="1:5" x14ac:dyDescent="0.3">
      <c r="A2070" s="140">
        <v>34.466999999999999</v>
      </c>
      <c r="B2070" s="140">
        <v>5.7389999999999999</v>
      </c>
      <c r="C2070" s="140">
        <v>-1.2468999999999997</v>
      </c>
      <c r="D2070" s="140">
        <v>-1.2468999999999997</v>
      </c>
      <c r="E2070" s="140"/>
    </row>
    <row r="2071" spans="1:5" x14ac:dyDescent="0.3">
      <c r="A2071" s="140">
        <v>34.482999999999997</v>
      </c>
      <c r="B2071" s="140">
        <v>5.7279999999999998</v>
      </c>
      <c r="C2071" s="140">
        <v>-1.251433333333333</v>
      </c>
      <c r="D2071" s="140">
        <v>-1.251433333333333</v>
      </c>
      <c r="E2071" s="140"/>
    </row>
    <row r="2072" spans="1:5" x14ac:dyDescent="0.3">
      <c r="A2072" s="140">
        <v>34.5</v>
      </c>
      <c r="B2072" s="140">
        <v>5.7169999999999996</v>
      </c>
      <c r="C2072" s="140">
        <v>-1.2589999999999999</v>
      </c>
      <c r="D2072" s="140">
        <v>-1.2589999999999999</v>
      </c>
      <c r="E2072" s="140"/>
    </row>
    <row r="2073" spans="1:5" x14ac:dyDescent="0.3">
      <c r="A2073" s="140">
        <v>34.517000000000003</v>
      </c>
      <c r="B2073" s="140">
        <v>5.7119999999999997</v>
      </c>
      <c r="C2073" s="140">
        <v>-1.2755666666666667</v>
      </c>
      <c r="D2073" s="140">
        <v>-1.2755666666666667</v>
      </c>
      <c r="E2073" s="140"/>
    </row>
    <row r="2074" spans="1:5" x14ac:dyDescent="0.3">
      <c r="A2074" s="140">
        <v>34.533000000000001</v>
      </c>
      <c r="B2074" s="140">
        <v>5.6950000000000003</v>
      </c>
      <c r="C2074" s="140">
        <v>-1.2881</v>
      </c>
      <c r="D2074" s="140">
        <v>-1.2881</v>
      </c>
      <c r="E2074" s="140"/>
    </row>
    <row r="2075" spans="1:5" x14ac:dyDescent="0.3">
      <c r="A2075" s="140">
        <v>34.549999999999997</v>
      </c>
      <c r="B2075" s="140">
        <v>5.6909999999999998</v>
      </c>
      <c r="C2075" s="140">
        <v>-1.2866666666666664</v>
      </c>
      <c r="D2075" s="140">
        <v>-1.2866666666666664</v>
      </c>
      <c r="E2075" s="140"/>
    </row>
    <row r="2076" spans="1:5" x14ac:dyDescent="0.3">
      <c r="A2076" s="140">
        <v>34.567</v>
      </c>
      <c r="B2076" s="140">
        <v>5.6609999999999996</v>
      </c>
      <c r="C2076" s="140">
        <v>-1.3012333333333332</v>
      </c>
      <c r="D2076" s="140">
        <v>-1.3012333333333332</v>
      </c>
      <c r="E2076" s="140"/>
    </row>
    <row r="2077" spans="1:5" x14ac:dyDescent="0.3">
      <c r="A2077" s="140">
        <v>34.582999999999998</v>
      </c>
      <c r="B2077" s="140">
        <v>5.6539999999999999</v>
      </c>
      <c r="C2077" s="140">
        <v>-1.3067666666666664</v>
      </c>
      <c r="D2077" s="140">
        <v>-1.3067666666666664</v>
      </c>
      <c r="E2077" s="140"/>
    </row>
    <row r="2078" spans="1:5" x14ac:dyDescent="0.3">
      <c r="A2078" s="140">
        <v>34.6</v>
      </c>
      <c r="B2078" s="140">
        <v>5.6280000000000001</v>
      </c>
      <c r="C2078" s="140">
        <v>-1.3073333333333332</v>
      </c>
      <c r="D2078" s="140">
        <v>-1.3073333333333332</v>
      </c>
      <c r="E2078" s="140"/>
    </row>
    <row r="2079" spans="1:5" x14ac:dyDescent="0.3">
      <c r="A2079" s="140">
        <v>34.616999999999997</v>
      </c>
      <c r="B2079" s="140">
        <v>5.5910000000000002</v>
      </c>
      <c r="C2079" s="140">
        <v>-1.3299000000000001</v>
      </c>
      <c r="D2079" s="140">
        <v>-1.3299000000000001</v>
      </c>
      <c r="E2079" s="140"/>
    </row>
    <row r="2080" spans="1:5" x14ac:dyDescent="0.3">
      <c r="A2080" s="140">
        <v>34.633000000000003</v>
      </c>
      <c r="B2080" s="140">
        <v>5.58</v>
      </c>
      <c r="C2080" s="140">
        <v>-1.3344333333333336</v>
      </c>
      <c r="D2080" s="140">
        <v>-1.3344333333333336</v>
      </c>
      <c r="E2080" s="140"/>
    </row>
    <row r="2081" spans="1:5" x14ac:dyDescent="0.3">
      <c r="A2081" s="140">
        <v>34.65</v>
      </c>
      <c r="B2081" s="140">
        <v>5.5609999999999999</v>
      </c>
      <c r="C2081" s="140">
        <v>-1.331</v>
      </c>
      <c r="D2081" s="140">
        <v>-1.331</v>
      </c>
      <c r="E2081" s="140"/>
    </row>
    <row r="2082" spans="1:5" x14ac:dyDescent="0.3">
      <c r="A2082" s="140">
        <v>34.667000000000002</v>
      </c>
      <c r="B2082" s="140">
        <v>5.5339999999999998</v>
      </c>
      <c r="C2082" s="140">
        <v>-1.3515666666666668</v>
      </c>
      <c r="D2082" s="140">
        <v>-1.3515666666666668</v>
      </c>
      <c r="E2082" s="140"/>
    </row>
    <row r="2083" spans="1:5" x14ac:dyDescent="0.3">
      <c r="A2083" s="140">
        <v>34.683</v>
      </c>
      <c r="B2083" s="140">
        <v>5.524</v>
      </c>
      <c r="C2083" s="140">
        <v>-1.3580999999999999</v>
      </c>
      <c r="D2083" s="140">
        <v>-1.3580999999999999</v>
      </c>
      <c r="E2083" s="140"/>
    </row>
    <row r="2084" spans="1:5" x14ac:dyDescent="0.3">
      <c r="A2084" s="140">
        <v>34.700000000000003</v>
      </c>
      <c r="B2084" s="140">
        <v>5.5129999999999999</v>
      </c>
      <c r="C2084" s="140">
        <v>-1.3666666666666667</v>
      </c>
      <c r="D2084" s="140">
        <v>-1.3666666666666667</v>
      </c>
      <c r="E2084" s="140"/>
    </row>
    <row r="2085" spans="1:5" x14ac:dyDescent="0.3">
      <c r="A2085" s="140">
        <v>34.716999999999999</v>
      </c>
      <c r="B2085" s="140">
        <v>5.4989999999999997</v>
      </c>
      <c r="C2085" s="140">
        <v>-1.3832333333333333</v>
      </c>
      <c r="D2085" s="140">
        <v>-1.3832333333333333</v>
      </c>
      <c r="E2085" s="140"/>
    </row>
    <row r="2086" spans="1:5" x14ac:dyDescent="0.3">
      <c r="A2086" s="140">
        <v>34.732999999999997</v>
      </c>
      <c r="B2086" s="140">
        <v>5.49</v>
      </c>
      <c r="C2086" s="140">
        <v>-1.3817666666666668</v>
      </c>
      <c r="D2086" s="140">
        <v>-1.3817666666666668</v>
      </c>
      <c r="E2086" s="140"/>
    </row>
    <row r="2087" spans="1:5" x14ac:dyDescent="0.3">
      <c r="A2087" s="140">
        <v>34.75</v>
      </c>
      <c r="B2087" s="140">
        <v>5.4640000000000004</v>
      </c>
      <c r="C2087" s="140">
        <v>-1.3903333333333334</v>
      </c>
      <c r="D2087" s="140">
        <v>-1.3903333333333334</v>
      </c>
      <c r="E2087" s="140"/>
    </row>
    <row r="2088" spans="1:5" x14ac:dyDescent="0.3">
      <c r="A2088" s="140">
        <v>34.767000000000003</v>
      </c>
      <c r="B2088" s="140">
        <v>5.4260000000000002</v>
      </c>
      <c r="C2088" s="140">
        <v>-1.4098999999999999</v>
      </c>
      <c r="D2088" s="140">
        <v>-1.4098999999999999</v>
      </c>
      <c r="E2088" s="140"/>
    </row>
    <row r="2089" spans="1:5" x14ac:dyDescent="0.3">
      <c r="A2089" s="140">
        <v>34.783000000000001</v>
      </c>
      <c r="B2089" s="140">
        <v>5.4080000000000004</v>
      </c>
      <c r="C2089" s="140">
        <v>-1.4214333333333333</v>
      </c>
      <c r="D2089" s="140">
        <v>-1.4214333333333333</v>
      </c>
      <c r="E2089" s="140"/>
    </row>
    <row r="2090" spans="1:5" x14ac:dyDescent="0.3">
      <c r="A2090" s="140">
        <v>34.799999999999997</v>
      </c>
      <c r="B2090" s="140">
        <v>5.3970000000000002</v>
      </c>
      <c r="C2090" s="140">
        <v>-1.4219999999999999</v>
      </c>
      <c r="D2090" s="140">
        <v>-1.4219999999999999</v>
      </c>
      <c r="E2090" s="140"/>
    </row>
    <row r="2091" spans="1:5" x14ac:dyDescent="0.3">
      <c r="A2091" s="140">
        <v>34.817</v>
      </c>
      <c r="B2091" s="140">
        <v>5.3849999999999998</v>
      </c>
      <c r="C2091" s="140">
        <v>-1.4305666666666665</v>
      </c>
      <c r="D2091" s="140">
        <v>-1.4305666666666665</v>
      </c>
      <c r="E2091" s="140"/>
    </row>
    <row r="2092" spans="1:5" x14ac:dyDescent="0.3">
      <c r="A2092" s="140">
        <v>34.832999999999998</v>
      </c>
      <c r="B2092" s="140">
        <v>5.375</v>
      </c>
      <c r="C2092" s="140">
        <v>-1.4410999999999996</v>
      </c>
      <c r="D2092" s="140">
        <v>-1.4410999999999996</v>
      </c>
      <c r="E2092" s="140"/>
    </row>
    <row r="2093" spans="1:5" x14ac:dyDescent="0.3">
      <c r="A2093" s="140">
        <v>34.85</v>
      </c>
      <c r="B2093" s="140">
        <v>5.36</v>
      </c>
      <c r="C2093" s="140">
        <v>-1.4536666666666664</v>
      </c>
      <c r="D2093" s="140">
        <v>-1.4536666666666664</v>
      </c>
      <c r="E2093" s="140"/>
    </row>
    <row r="2094" spans="1:5" x14ac:dyDescent="0.3">
      <c r="A2094" s="140">
        <v>34.866999999999997</v>
      </c>
      <c r="B2094" s="140">
        <v>5.3010000000000002</v>
      </c>
      <c r="C2094" s="140">
        <v>-1.4612333333333332</v>
      </c>
      <c r="D2094" s="140">
        <v>-1.4612333333333332</v>
      </c>
      <c r="E2094" s="140"/>
    </row>
    <row r="2095" spans="1:5" x14ac:dyDescent="0.3">
      <c r="A2095" s="140">
        <v>34.883000000000003</v>
      </c>
      <c r="B2095" s="140">
        <v>5.27</v>
      </c>
      <c r="C2095" s="140">
        <v>-1.4727666666666668</v>
      </c>
      <c r="D2095" s="140">
        <v>-1.4727666666666668</v>
      </c>
      <c r="E2095" s="140"/>
    </row>
    <row r="2096" spans="1:5" x14ac:dyDescent="0.3">
      <c r="A2096" s="140">
        <v>34.9</v>
      </c>
      <c r="B2096" s="140">
        <v>5.2439999999999998</v>
      </c>
      <c r="C2096" s="140">
        <v>-1.4733333333333334</v>
      </c>
      <c r="D2096" s="140">
        <v>-1.4733333333333334</v>
      </c>
      <c r="E2096" s="140"/>
    </row>
    <row r="2097" spans="1:5" x14ac:dyDescent="0.3">
      <c r="A2097" s="140">
        <v>34.917000000000002</v>
      </c>
      <c r="B2097" s="140">
        <v>5.2009999999999996</v>
      </c>
      <c r="C2097" s="140">
        <v>-1.4838999999999998</v>
      </c>
      <c r="D2097" s="140">
        <v>-1.4838999999999998</v>
      </c>
      <c r="E2097" s="140"/>
    </row>
    <row r="2098" spans="1:5" x14ac:dyDescent="0.3">
      <c r="A2098" s="140">
        <v>34.933</v>
      </c>
      <c r="B2098" s="140">
        <v>5.1769999999999996</v>
      </c>
      <c r="C2098" s="140">
        <v>-1.5014333333333334</v>
      </c>
      <c r="D2098" s="140">
        <v>-1.5014333333333334</v>
      </c>
      <c r="E2098" s="140"/>
    </row>
    <row r="2099" spans="1:5" x14ac:dyDescent="0.3">
      <c r="A2099" s="140">
        <v>34.950000000000003</v>
      </c>
      <c r="B2099" s="140">
        <v>5.17</v>
      </c>
      <c r="C2099" s="140">
        <v>-1.5049999999999999</v>
      </c>
      <c r="D2099" s="140">
        <v>-1.5049999999999999</v>
      </c>
      <c r="E2099" s="140"/>
    </row>
    <row r="2100" spans="1:5" x14ac:dyDescent="0.3">
      <c r="A2100" s="140">
        <v>34.966999999999999</v>
      </c>
      <c r="B2100" s="140">
        <v>5.1550000000000002</v>
      </c>
      <c r="C2100" s="140">
        <v>-1.5115666666666667</v>
      </c>
      <c r="D2100" s="140">
        <v>-1.5115666666666667</v>
      </c>
      <c r="E2100" s="140"/>
    </row>
    <row r="2101" spans="1:5" x14ac:dyDescent="0.3">
      <c r="A2101" s="140">
        <v>34.982999999999997</v>
      </c>
      <c r="B2101" s="140">
        <v>5.1660000000000004</v>
      </c>
      <c r="C2101" s="140">
        <v>-1.5140999999999998</v>
      </c>
      <c r="D2101" s="140">
        <v>-1.5140999999999998</v>
      </c>
      <c r="E2101" s="140"/>
    </row>
    <row r="2102" spans="1:5" x14ac:dyDescent="0.3">
      <c r="A2102" s="140">
        <v>35</v>
      </c>
      <c r="B2102" s="140">
        <v>5.1589999999999998</v>
      </c>
      <c r="C2102" s="140">
        <v>-1.5136666666666665</v>
      </c>
      <c r="D2102" s="140">
        <v>-1.5136666666666665</v>
      </c>
      <c r="E2102" s="140"/>
    </row>
    <row r="2103" spans="1:5" x14ac:dyDescent="0.3">
      <c r="A2103" s="140">
        <v>35.017000000000003</v>
      </c>
      <c r="B2103" s="140">
        <v>5.173</v>
      </c>
      <c r="C2103" s="140">
        <v>-1.5302333333333333</v>
      </c>
      <c r="D2103" s="140">
        <v>-1.5302333333333333</v>
      </c>
      <c r="E2103" s="140"/>
    </row>
    <row r="2104" spans="1:5" x14ac:dyDescent="0.3">
      <c r="A2104" s="140">
        <v>35.033000000000001</v>
      </c>
      <c r="B2104" s="140">
        <v>5.17</v>
      </c>
      <c r="C2104" s="140">
        <v>-1.5377666666666667</v>
      </c>
      <c r="D2104" s="140">
        <v>-1.5377666666666667</v>
      </c>
      <c r="E2104" s="140"/>
    </row>
    <row r="2105" spans="1:5" x14ac:dyDescent="0.3">
      <c r="A2105" s="140">
        <v>35.049999999999997</v>
      </c>
      <c r="B2105" s="140">
        <v>5.1890000000000001</v>
      </c>
      <c r="C2105" s="140">
        <v>-1.549333333333333</v>
      </c>
      <c r="D2105" s="140">
        <v>-1.549333333333333</v>
      </c>
      <c r="E2105" s="140"/>
    </row>
    <row r="2106" spans="1:5" x14ac:dyDescent="0.3">
      <c r="A2106" s="140">
        <v>35.067</v>
      </c>
      <c r="B2106" s="140">
        <v>5.1870000000000003</v>
      </c>
      <c r="C2106" s="140">
        <v>-1.5618999999999998</v>
      </c>
      <c r="D2106" s="140">
        <v>-1.5618999999999998</v>
      </c>
      <c r="E2106" s="140"/>
    </row>
    <row r="2107" spans="1:5" x14ac:dyDescent="0.3">
      <c r="A2107" s="140">
        <v>35.082999999999998</v>
      </c>
      <c r="B2107" s="140">
        <v>5.1859999999999999</v>
      </c>
      <c r="C2107" s="140">
        <v>-1.5694333333333332</v>
      </c>
      <c r="D2107" s="140">
        <v>-1.5694333333333332</v>
      </c>
      <c r="E2107" s="140"/>
    </row>
    <row r="2108" spans="1:5" x14ac:dyDescent="0.3">
      <c r="A2108" s="140">
        <v>35.1</v>
      </c>
      <c r="B2108" s="140">
        <v>5.1820000000000004</v>
      </c>
      <c r="C2108" s="140">
        <v>-1.573</v>
      </c>
      <c r="D2108" s="140">
        <v>-1.573</v>
      </c>
      <c r="E2108" s="140"/>
    </row>
    <row r="2109" spans="1:5" x14ac:dyDescent="0.3">
      <c r="A2109" s="140">
        <v>35.116999999999997</v>
      </c>
      <c r="B2109" s="140">
        <v>5.15</v>
      </c>
      <c r="C2109" s="140">
        <v>-1.5855666666666666</v>
      </c>
      <c r="D2109" s="140">
        <v>-1.5855666666666666</v>
      </c>
      <c r="E2109" s="140"/>
    </row>
    <row r="2110" spans="1:5" x14ac:dyDescent="0.3">
      <c r="A2110" s="140">
        <v>35.133000000000003</v>
      </c>
      <c r="B2110" s="140">
        <v>5.1449999999999996</v>
      </c>
      <c r="C2110" s="140">
        <v>-1.5851000000000002</v>
      </c>
      <c r="D2110" s="140">
        <v>-1.5851000000000002</v>
      </c>
      <c r="E2110" s="140"/>
    </row>
    <row r="2111" spans="1:5" x14ac:dyDescent="0.3">
      <c r="A2111" s="140">
        <v>35.15</v>
      </c>
      <c r="B2111" s="140">
        <v>5.1189999999999998</v>
      </c>
      <c r="C2111" s="140">
        <v>-1.5976666666666668</v>
      </c>
      <c r="D2111" s="140">
        <v>-1.5976666666666668</v>
      </c>
      <c r="E2111" s="140"/>
    </row>
    <row r="2112" spans="1:5" x14ac:dyDescent="0.3">
      <c r="A2112" s="140">
        <v>35.167000000000002</v>
      </c>
      <c r="B2112" s="140">
        <v>5.1020000000000003</v>
      </c>
      <c r="C2112" s="140">
        <v>-1.6042333333333332</v>
      </c>
      <c r="D2112" s="140">
        <v>-1.6042333333333332</v>
      </c>
      <c r="E2112" s="140"/>
    </row>
    <row r="2113" spans="1:5" x14ac:dyDescent="0.3">
      <c r="A2113" s="140">
        <v>35.183</v>
      </c>
      <c r="B2113" s="140">
        <v>5.0890000000000004</v>
      </c>
      <c r="C2113" s="140">
        <v>-1.6127666666666665</v>
      </c>
      <c r="D2113" s="140">
        <v>-1.6127666666666665</v>
      </c>
      <c r="E2113" s="140"/>
    </row>
    <row r="2114" spans="1:5" x14ac:dyDescent="0.3">
      <c r="A2114" s="140">
        <v>35.200000000000003</v>
      </c>
      <c r="B2114" s="140">
        <v>5.0819999999999999</v>
      </c>
      <c r="C2114" s="140">
        <v>-1.6133333333333333</v>
      </c>
      <c r="D2114" s="140">
        <v>-1.6133333333333333</v>
      </c>
      <c r="E2114" s="140"/>
    </row>
    <row r="2115" spans="1:5" x14ac:dyDescent="0.3">
      <c r="A2115" s="140">
        <v>35.216999999999999</v>
      </c>
      <c r="B2115" s="140">
        <v>5.0599999999999996</v>
      </c>
      <c r="C2115" s="140">
        <v>-1.6279000000000001</v>
      </c>
      <c r="D2115" s="140">
        <v>-1.6279000000000001</v>
      </c>
      <c r="E2115" s="140"/>
    </row>
    <row r="2116" spans="1:5" x14ac:dyDescent="0.3">
      <c r="A2116" s="140">
        <v>35.232999999999997</v>
      </c>
      <c r="B2116" s="140">
        <v>5.0449999999999999</v>
      </c>
      <c r="C2116" s="140">
        <v>-1.6404333333333334</v>
      </c>
      <c r="D2116" s="140">
        <v>-1.6404333333333334</v>
      </c>
      <c r="E2116" s="140"/>
    </row>
    <row r="2117" spans="1:5" x14ac:dyDescent="0.3">
      <c r="A2117" s="140">
        <v>35.25</v>
      </c>
      <c r="B2117" s="140">
        <v>5.0369999999999999</v>
      </c>
      <c r="C2117" s="140">
        <v>-1.6410000000000002</v>
      </c>
      <c r="D2117" s="140">
        <v>-1.6410000000000002</v>
      </c>
      <c r="E2117" s="140"/>
    </row>
    <row r="2118" spans="1:5" x14ac:dyDescent="0.3">
      <c r="A2118" s="140">
        <v>35.267000000000003</v>
      </c>
      <c r="B2118" s="140">
        <v>5.0110000000000001</v>
      </c>
      <c r="C2118" s="140">
        <v>-1.6515666666666666</v>
      </c>
      <c r="D2118" s="140">
        <v>-1.6515666666666666</v>
      </c>
      <c r="E2118" s="140"/>
    </row>
    <row r="2119" spans="1:5" x14ac:dyDescent="0.3">
      <c r="A2119" s="140">
        <v>35.283000000000001</v>
      </c>
      <c r="B2119" s="140">
        <v>5</v>
      </c>
      <c r="C2119" s="140">
        <v>-1.6610999999999998</v>
      </c>
      <c r="D2119" s="140">
        <v>-1.6610999999999998</v>
      </c>
      <c r="E2119" s="140"/>
    </row>
    <row r="2120" spans="1:5" x14ac:dyDescent="0.3">
      <c r="A2120" s="140">
        <v>35.299999999999997</v>
      </c>
      <c r="B2120" s="140">
        <v>4.9889999999999999</v>
      </c>
      <c r="C2120" s="140">
        <v>-1.6766666666666665</v>
      </c>
      <c r="D2120" s="140">
        <v>-1.6766666666666665</v>
      </c>
      <c r="E2120" s="140"/>
    </row>
    <row r="2121" spans="1:5" x14ac:dyDescent="0.3">
      <c r="A2121" s="140">
        <v>35.317</v>
      </c>
      <c r="B2121" s="140">
        <v>4.9640000000000004</v>
      </c>
      <c r="C2121" s="140">
        <v>-1.6812333333333334</v>
      </c>
      <c r="D2121" s="140">
        <v>-1.6812333333333334</v>
      </c>
      <c r="E2121" s="140"/>
    </row>
    <row r="2122" spans="1:5" x14ac:dyDescent="0.3">
      <c r="A2122" s="140">
        <v>35.332999999999998</v>
      </c>
      <c r="B2122" s="140">
        <v>4.9589999999999996</v>
      </c>
      <c r="C2122" s="140">
        <v>-1.6887666666666667</v>
      </c>
      <c r="D2122" s="140">
        <v>-1.6887666666666667</v>
      </c>
      <c r="E2122" s="140"/>
    </row>
    <row r="2123" spans="1:5" x14ac:dyDescent="0.3">
      <c r="A2123" s="140">
        <v>35.35</v>
      </c>
      <c r="B2123" s="140">
        <v>4.9329999999999998</v>
      </c>
      <c r="C2123" s="140">
        <v>-1.6893333333333334</v>
      </c>
      <c r="D2123" s="140">
        <v>-1.6893333333333334</v>
      </c>
      <c r="E2123" s="140"/>
    </row>
    <row r="2124" spans="1:5" x14ac:dyDescent="0.3">
      <c r="A2124" s="140">
        <v>35.366999999999997</v>
      </c>
      <c r="B2124" s="140">
        <v>4.9160000000000004</v>
      </c>
      <c r="C2124" s="140">
        <v>-1.6999</v>
      </c>
      <c r="D2124" s="140">
        <v>-1.6999</v>
      </c>
      <c r="E2124" s="140"/>
    </row>
    <row r="2125" spans="1:5" x14ac:dyDescent="0.3">
      <c r="A2125" s="140">
        <v>35.383000000000003</v>
      </c>
      <c r="B2125" s="140">
        <v>4.9109999999999996</v>
      </c>
      <c r="C2125" s="140">
        <v>-1.7134333333333331</v>
      </c>
      <c r="D2125" s="140">
        <v>-1.7134333333333331</v>
      </c>
      <c r="E2125" s="140"/>
    </row>
    <row r="2126" spans="1:5" x14ac:dyDescent="0.3">
      <c r="A2126" s="140">
        <v>35.4</v>
      </c>
      <c r="B2126" s="140">
        <v>4.8890000000000002</v>
      </c>
      <c r="C2126" s="140">
        <v>-1.7099999999999997</v>
      </c>
      <c r="D2126" s="140">
        <v>-1.7099999999999997</v>
      </c>
      <c r="E2126" s="140"/>
    </row>
    <row r="2127" spans="1:5" x14ac:dyDescent="0.3">
      <c r="A2127" s="140">
        <v>35.417000000000002</v>
      </c>
      <c r="B2127" s="140">
        <v>4.8879999999999999</v>
      </c>
      <c r="C2127" s="140">
        <v>-1.7345666666666666</v>
      </c>
      <c r="D2127" s="140">
        <v>-1.7345666666666666</v>
      </c>
      <c r="E2127" s="140"/>
    </row>
    <row r="2128" spans="1:5" x14ac:dyDescent="0.3">
      <c r="A2128" s="140">
        <v>35.433</v>
      </c>
      <c r="B2128" s="140">
        <v>4.8810000000000002</v>
      </c>
      <c r="C2128" s="140">
        <v>-1.7371000000000001</v>
      </c>
      <c r="D2128" s="140">
        <v>-1.7371000000000001</v>
      </c>
      <c r="E2128" s="140"/>
    </row>
    <row r="2129" spans="1:5" x14ac:dyDescent="0.3">
      <c r="A2129" s="140">
        <v>35.450000000000003</v>
      </c>
      <c r="B2129" s="140">
        <v>4.8630000000000004</v>
      </c>
      <c r="C2129" s="140">
        <v>-1.7606666666666668</v>
      </c>
      <c r="D2129" s="140">
        <v>-1.7606666666666668</v>
      </c>
      <c r="E2129" s="140"/>
    </row>
    <row r="2130" spans="1:5" x14ac:dyDescent="0.3">
      <c r="A2130" s="140">
        <v>35.466999999999999</v>
      </c>
      <c r="B2130" s="140">
        <v>4.8540000000000001</v>
      </c>
      <c r="C2130" s="140">
        <v>-1.7632333333333332</v>
      </c>
      <c r="D2130" s="140">
        <v>-1.7632333333333332</v>
      </c>
      <c r="E2130" s="140"/>
    </row>
    <row r="2131" spans="1:5" x14ac:dyDescent="0.3">
      <c r="A2131" s="140">
        <v>35.482999999999997</v>
      </c>
      <c r="B2131" s="140">
        <v>4.8479999999999999</v>
      </c>
      <c r="C2131" s="140">
        <v>-1.7727666666666664</v>
      </c>
      <c r="D2131" s="140">
        <v>-1.7727666666666664</v>
      </c>
      <c r="E2131" s="140"/>
    </row>
    <row r="2132" spans="1:5" x14ac:dyDescent="0.3">
      <c r="A2132" s="140">
        <v>35.5</v>
      </c>
      <c r="B2132" s="140">
        <v>4.8449999999999998</v>
      </c>
      <c r="C2132" s="140">
        <v>-1.7733333333333332</v>
      </c>
      <c r="D2132" s="140">
        <v>-1.7733333333333332</v>
      </c>
      <c r="E2132" s="140"/>
    </row>
    <row r="2133" spans="1:5" x14ac:dyDescent="0.3">
      <c r="A2133" s="140">
        <v>35.517000000000003</v>
      </c>
      <c r="B2133" s="140">
        <v>4.8319999999999999</v>
      </c>
      <c r="C2133" s="140">
        <v>-1.7799</v>
      </c>
      <c r="D2133" s="140">
        <v>-1.7799</v>
      </c>
      <c r="E2133" s="140"/>
    </row>
    <row r="2134" spans="1:5" x14ac:dyDescent="0.3">
      <c r="A2134" s="140">
        <v>35.533000000000001</v>
      </c>
      <c r="B2134" s="140">
        <v>4.8220000000000001</v>
      </c>
      <c r="C2134" s="140">
        <v>-1.7814333333333332</v>
      </c>
      <c r="D2134" s="140">
        <v>-1.7814333333333332</v>
      </c>
      <c r="E2134" s="140"/>
    </row>
    <row r="2135" spans="1:5" x14ac:dyDescent="0.3">
      <c r="A2135" s="140">
        <v>35.549999999999997</v>
      </c>
      <c r="B2135" s="140">
        <v>4.83</v>
      </c>
      <c r="C2135" s="140">
        <v>-1.7930000000000001</v>
      </c>
      <c r="D2135" s="140">
        <v>-1.7930000000000001</v>
      </c>
      <c r="E2135" s="140"/>
    </row>
    <row r="2136" spans="1:5" x14ac:dyDescent="0.3">
      <c r="A2136" s="140">
        <v>35.567</v>
      </c>
      <c r="B2136" s="140">
        <v>4.8289999999999997</v>
      </c>
      <c r="C2136" s="140">
        <v>-1.8035666666666665</v>
      </c>
      <c r="D2136" s="140">
        <v>-1.8035666666666665</v>
      </c>
      <c r="E2136" s="140"/>
    </row>
    <row r="2137" spans="1:5" x14ac:dyDescent="0.3">
      <c r="A2137" s="140">
        <v>35.582999999999998</v>
      </c>
      <c r="B2137" s="140">
        <v>4.83</v>
      </c>
      <c r="C2137" s="140">
        <v>-1.8130999999999997</v>
      </c>
      <c r="D2137" s="140">
        <v>-1.8130999999999997</v>
      </c>
      <c r="E2137" s="140"/>
    </row>
    <row r="2138" spans="1:5" x14ac:dyDescent="0.3">
      <c r="A2138" s="140">
        <v>35.6</v>
      </c>
      <c r="B2138" s="140">
        <v>4.819</v>
      </c>
      <c r="C2138" s="140">
        <v>-1.8246666666666667</v>
      </c>
      <c r="D2138" s="140">
        <v>-1.8246666666666667</v>
      </c>
      <c r="E2138" s="140"/>
    </row>
    <row r="2139" spans="1:5" x14ac:dyDescent="0.3">
      <c r="A2139" s="140">
        <v>35.616999999999997</v>
      </c>
      <c r="B2139" s="140">
        <v>4.8109999999999999</v>
      </c>
      <c r="C2139" s="140">
        <v>-1.8322333333333334</v>
      </c>
      <c r="D2139" s="140">
        <v>-1.8322333333333334</v>
      </c>
      <c r="E2139" s="140"/>
    </row>
    <row r="2140" spans="1:5" x14ac:dyDescent="0.3">
      <c r="A2140" s="140">
        <v>35.633000000000003</v>
      </c>
      <c r="B2140" s="140">
        <v>4.7969999999999997</v>
      </c>
      <c r="C2140" s="140">
        <v>-1.8407666666666667</v>
      </c>
      <c r="D2140" s="140">
        <v>-1.8407666666666667</v>
      </c>
      <c r="E2140" s="140"/>
    </row>
    <row r="2141" spans="1:5" x14ac:dyDescent="0.3">
      <c r="A2141" s="140">
        <v>35.65</v>
      </c>
      <c r="B2141" s="140">
        <v>4.79</v>
      </c>
      <c r="C2141" s="140">
        <v>-1.8523333333333334</v>
      </c>
      <c r="D2141" s="140">
        <v>-1.8523333333333334</v>
      </c>
      <c r="E2141" s="140"/>
    </row>
    <row r="2142" spans="1:5" x14ac:dyDescent="0.3">
      <c r="A2142" s="140">
        <v>35.667000000000002</v>
      </c>
      <c r="B2142" s="140">
        <v>4.7839999999999998</v>
      </c>
      <c r="C2142" s="140">
        <v>-1.8478999999999999</v>
      </c>
      <c r="D2142" s="140">
        <v>-1.8478999999999999</v>
      </c>
      <c r="E2142" s="140"/>
    </row>
    <row r="2143" spans="1:5" x14ac:dyDescent="0.3">
      <c r="A2143" s="140">
        <v>35.683</v>
      </c>
      <c r="B2143" s="140">
        <v>4.7750000000000004</v>
      </c>
      <c r="C2143" s="140">
        <v>-1.8494333333333335</v>
      </c>
      <c r="D2143" s="140">
        <v>-1.8494333333333335</v>
      </c>
      <c r="E2143" s="140"/>
    </row>
    <row r="2144" spans="1:5" x14ac:dyDescent="0.3">
      <c r="A2144" s="140">
        <v>35.700000000000003</v>
      </c>
      <c r="B2144" s="140">
        <v>4.7640000000000002</v>
      </c>
      <c r="C2144" s="140">
        <v>-1.8649999999999998</v>
      </c>
      <c r="D2144" s="140">
        <v>-1.8649999999999998</v>
      </c>
      <c r="E2144" s="140"/>
    </row>
    <row r="2145" spans="1:5" x14ac:dyDescent="0.3">
      <c r="A2145" s="140">
        <v>35.716999999999999</v>
      </c>
      <c r="B2145" s="140">
        <v>4.7130000000000001</v>
      </c>
      <c r="C2145" s="140">
        <v>-1.8785666666666669</v>
      </c>
      <c r="D2145" s="140">
        <v>-1.8785666666666669</v>
      </c>
      <c r="E2145" s="140"/>
    </row>
    <row r="2146" spans="1:5" x14ac:dyDescent="0.3">
      <c r="A2146" s="140">
        <v>35.732999999999997</v>
      </c>
      <c r="B2146" s="140">
        <v>4.7080000000000002</v>
      </c>
      <c r="C2146" s="140">
        <v>-1.8811</v>
      </c>
      <c r="D2146" s="140">
        <v>-1.8811</v>
      </c>
      <c r="E2146" s="140"/>
    </row>
    <row r="2147" spans="1:5" x14ac:dyDescent="0.3">
      <c r="A2147" s="140">
        <v>35.75</v>
      </c>
      <c r="B2147" s="140">
        <v>4.6929999999999996</v>
      </c>
      <c r="C2147" s="140">
        <v>-1.8856666666666666</v>
      </c>
      <c r="D2147" s="140">
        <v>-1.8856666666666666</v>
      </c>
      <c r="E2147" s="140"/>
    </row>
    <row r="2148" spans="1:5" x14ac:dyDescent="0.3">
      <c r="A2148" s="140">
        <v>35.767000000000003</v>
      </c>
      <c r="B2148" s="140">
        <v>4.702</v>
      </c>
      <c r="C2148" s="140">
        <v>-1.8932333333333335</v>
      </c>
      <c r="D2148" s="140">
        <v>-1.8932333333333335</v>
      </c>
      <c r="E2148" s="140"/>
    </row>
    <row r="2149" spans="1:5" x14ac:dyDescent="0.3">
      <c r="A2149" s="140">
        <v>35.783000000000001</v>
      </c>
      <c r="B2149" s="140">
        <v>4.7009999999999996</v>
      </c>
      <c r="C2149" s="140">
        <v>-1.8977666666666668</v>
      </c>
      <c r="D2149" s="140">
        <v>-1.8977666666666668</v>
      </c>
      <c r="E2149" s="140"/>
    </row>
    <row r="2150" spans="1:5" x14ac:dyDescent="0.3">
      <c r="A2150" s="140">
        <v>35.799999999999997</v>
      </c>
      <c r="B2150" s="140">
        <v>4.6820000000000004</v>
      </c>
      <c r="C2150" s="140">
        <v>-1.9093333333333335</v>
      </c>
      <c r="D2150" s="140">
        <v>-1.9093333333333335</v>
      </c>
      <c r="E2150" s="140"/>
    </row>
    <row r="2151" spans="1:5" x14ac:dyDescent="0.3">
      <c r="A2151" s="140">
        <v>35.817</v>
      </c>
      <c r="B2151" s="140">
        <v>4.6760000000000002</v>
      </c>
      <c r="C2151" s="140">
        <v>-1.9248999999999998</v>
      </c>
      <c r="D2151" s="140">
        <v>-1.9248999999999998</v>
      </c>
      <c r="E2151" s="140"/>
    </row>
    <row r="2152" spans="1:5" x14ac:dyDescent="0.3">
      <c r="A2152" s="140">
        <v>35.832999999999998</v>
      </c>
      <c r="B2152" s="140">
        <v>4.6790000000000003</v>
      </c>
      <c r="C2152" s="140">
        <v>-1.9174333333333331</v>
      </c>
      <c r="D2152" s="140">
        <v>-1.9174333333333331</v>
      </c>
      <c r="E2152" s="140"/>
    </row>
    <row r="2153" spans="1:5" x14ac:dyDescent="0.3">
      <c r="A2153" s="140">
        <v>35.85</v>
      </c>
      <c r="B2153" s="140">
        <v>4.6639999999999997</v>
      </c>
      <c r="C2153" s="140">
        <v>-1.9370000000000001</v>
      </c>
      <c r="D2153" s="140">
        <v>-1.9370000000000001</v>
      </c>
      <c r="E2153" s="140"/>
    </row>
    <row r="2154" spans="1:5" x14ac:dyDescent="0.3">
      <c r="A2154" s="140">
        <v>35.866999999999997</v>
      </c>
      <c r="B2154" s="140">
        <v>4.6790000000000003</v>
      </c>
      <c r="C2154" s="140">
        <v>-1.9345666666666665</v>
      </c>
      <c r="D2154" s="140">
        <v>-1.9345666666666665</v>
      </c>
      <c r="E2154" s="140"/>
    </row>
    <row r="2155" spans="1:5" x14ac:dyDescent="0.3">
      <c r="A2155" s="140">
        <v>35.883000000000003</v>
      </c>
      <c r="B2155" s="140">
        <v>4.6639999999999997</v>
      </c>
      <c r="C2155" s="140">
        <v>-1.9420999999999999</v>
      </c>
      <c r="D2155" s="140">
        <v>-1.9420999999999999</v>
      </c>
      <c r="E2155" s="140"/>
    </row>
    <row r="2156" spans="1:5" x14ac:dyDescent="0.3">
      <c r="A2156" s="140">
        <v>35.9</v>
      </c>
      <c r="B2156" s="140">
        <v>4.6680000000000001</v>
      </c>
      <c r="C2156" s="140">
        <v>-1.9496666666666669</v>
      </c>
      <c r="D2156" s="140">
        <v>-1.9496666666666669</v>
      </c>
      <c r="E2156" s="140"/>
    </row>
    <row r="2157" spans="1:5" x14ac:dyDescent="0.3">
      <c r="A2157" s="140">
        <v>35.917000000000002</v>
      </c>
      <c r="B2157" s="140">
        <v>4.6660000000000004</v>
      </c>
      <c r="C2157" s="140">
        <v>-1.9692333333333332</v>
      </c>
      <c r="D2157" s="140">
        <v>-1.9692333333333332</v>
      </c>
      <c r="E2157" s="140"/>
    </row>
    <row r="2158" spans="1:5" x14ac:dyDescent="0.3">
      <c r="A2158" s="140">
        <v>35.933</v>
      </c>
      <c r="B2158" s="140">
        <v>4.665</v>
      </c>
      <c r="C2158" s="140">
        <v>-1.9697666666666664</v>
      </c>
      <c r="D2158" s="140">
        <v>-1.9697666666666664</v>
      </c>
      <c r="E2158" s="140"/>
    </row>
    <row r="2159" spans="1:5" x14ac:dyDescent="0.3">
      <c r="A2159" s="140">
        <v>35.950000000000003</v>
      </c>
      <c r="B2159" s="140">
        <v>4.6529999999999996</v>
      </c>
      <c r="C2159" s="140">
        <v>-1.9853333333333334</v>
      </c>
      <c r="D2159" s="140">
        <v>-1.9853333333333334</v>
      </c>
      <c r="E2159" s="140"/>
    </row>
    <row r="2160" spans="1:5" x14ac:dyDescent="0.3">
      <c r="A2160" s="140">
        <v>35.966999999999999</v>
      </c>
      <c r="B2160" s="140">
        <v>4.6219999999999999</v>
      </c>
      <c r="C2160" s="140">
        <v>-1.9879000000000002</v>
      </c>
      <c r="D2160" s="140">
        <v>-1.9879000000000002</v>
      </c>
      <c r="E2160" s="140"/>
    </row>
    <row r="2161" spans="1:5" x14ac:dyDescent="0.3">
      <c r="A2161" s="140">
        <v>35.982999999999997</v>
      </c>
      <c r="B2161" s="140">
        <v>4.62</v>
      </c>
      <c r="C2161" s="140">
        <v>-2.0014333333333334</v>
      </c>
      <c r="D2161" s="140">
        <v>-2.0014333333333334</v>
      </c>
      <c r="E2161" s="140"/>
    </row>
    <row r="2162" spans="1:5" x14ac:dyDescent="0.3">
      <c r="A2162" s="140">
        <v>36</v>
      </c>
      <c r="B2162" s="140">
        <v>4.6120000000000001</v>
      </c>
      <c r="C2162" s="140">
        <v>-1.998</v>
      </c>
      <c r="D2162" s="140">
        <v>-1.998</v>
      </c>
      <c r="E2162" s="140"/>
    </row>
    <row r="2163" spans="1:5" x14ac:dyDescent="0.3">
      <c r="A2163" s="140">
        <v>36.017000000000003</v>
      </c>
      <c r="B2163" s="140">
        <v>4.5919999999999996</v>
      </c>
      <c r="C2163" s="140">
        <v>-2.0115666666666669</v>
      </c>
      <c r="D2163" s="140">
        <v>-2.0115666666666669</v>
      </c>
      <c r="E2163" s="140"/>
    </row>
    <row r="2164" spans="1:5" x14ac:dyDescent="0.3">
      <c r="A2164" s="140">
        <v>36.033000000000001</v>
      </c>
      <c r="B2164" s="140">
        <v>4.59</v>
      </c>
      <c r="C2164" s="140">
        <v>-2.0101000000000004</v>
      </c>
      <c r="D2164" s="140">
        <v>-2.0101000000000004</v>
      </c>
      <c r="E2164" s="140"/>
    </row>
    <row r="2165" spans="1:5" x14ac:dyDescent="0.3">
      <c r="A2165" s="140">
        <v>36.049999999999997</v>
      </c>
      <c r="B2165" s="140">
        <v>4.5599999999999996</v>
      </c>
      <c r="C2165" s="140">
        <v>-2.0186666666666668</v>
      </c>
      <c r="D2165" s="140">
        <v>-2.0186666666666668</v>
      </c>
      <c r="E2165" s="140"/>
    </row>
    <row r="2166" spans="1:5" x14ac:dyDescent="0.3">
      <c r="A2166" s="140">
        <v>36.067</v>
      </c>
      <c r="B2166" s="140">
        <v>4.57</v>
      </c>
      <c r="C2166" s="140">
        <v>-2.0402333333333336</v>
      </c>
      <c r="D2166" s="140">
        <v>-2.0402333333333336</v>
      </c>
      <c r="E2166" s="140"/>
    </row>
    <row r="2167" spans="1:5" x14ac:dyDescent="0.3">
      <c r="A2167" s="140">
        <v>36.082999999999998</v>
      </c>
      <c r="B2167" s="140">
        <v>4.5940000000000003</v>
      </c>
      <c r="C2167" s="140">
        <v>-2.0497666666666667</v>
      </c>
      <c r="D2167" s="140">
        <v>-2.0497666666666667</v>
      </c>
      <c r="E2167" s="140"/>
    </row>
    <row r="2168" spans="1:5" x14ac:dyDescent="0.3">
      <c r="A2168" s="140">
        <v>36.1</v>
      </c>
      <c r="B2168" s="140">
        <v>4.6580000000000004</v>
      </c>
      <c r="C2168" s="140">
        <v>-2.0463333333333331</v>
      </c>
      <c r="D2168" s="140">
        <v>-2.0463333333333331</v>
      </c>
      <c r="E2168" s="140"/>
    </row>
    <row r="2169" spans="1:5" x14ac:dyDescent="0.3">
      <c r="A2169" s="140">
        <v>36.116999999999997</v>
      </c>
      <c r="B2169" s="140">
        <v>4.7450000000000001</v>
      </c>
      <c r="C2169" s="140">
        <v>-2.0569000000000002</v>
      </c>
      <c r="D2169" s="140">
        <v>-2.0569000000000002</v>
      </c>
      <c r="E2169" s="140"/>
    </row>
    <row r="2170" spans="1:5" x14ac:dyDescent="0.3">
      <c r="A2170" s="140">
        <v>36.133000000000003</v>
      </c>
      <c r="B2170" s="140">
        <v>4.76</v>
      </c>
      <c r="C2170" s="140">
        <v>-2.0624333333333338</v>
      </c>
      <c r="D2170" s="140">
        <v>-2.0624333333333338</v>
      </c>
      <c r="E2170" s="140"/>
    </row>
    <row r="2171" spans="1:5" x14ac:dyDescent="0.3">
      <c r="A2171" s="140">
        <v>36.15</v>
      </c>
      <c r="B2171" s="140">
        <v>4.7709999999999999</v>
      </c>
      <c r="C2171" s="140">
        <v>-2.0750000000000002</v>
      </c>
      <c r="D2171" s="140">
        <v>-2.0750000000000002</v>
      </c>
      <c r="E2171" s="140"/>
    </row>
    <row r="2172" spans="1:5" x14ac:dyDescent="0.3">
      <c r="A2172" s="140">
        <v>36.167000000000002</v>
      </c>
      <c r="B2172" s="140">
        <v>4.7619999999999996</v>
      </c>
      <c r="C2172" s="140">
        <v>-2.0885666666666669</v>
      </c>
      <c r="D2172" s="140">
        <v>-2.0885666666666669</v>
      </c>
      <c r="E2172" s="140"/>
    </row>
    <row r="2173" spans="1:5" x14ac:dyDescent="0.3">
      <c r="A2173" s="140">
        <v>36.183</v>
      </c>
      <c r="B2173" s="140">
        <v>4.7560000000000002</v>
      </c>
      <c r="C2173" s="140">
        <v>-2.0941000000000001</v>
      </c>
      <c r="D2173" s="140">
        <v>-2.0941000000000001</v>
      </c>
      <c r="E2173" s="140"/>
    </row>
    <row r="2174" spans="1:5" x14ac:dyDescent="0.3">
      <c r="A2174" s="140">
        <v>36.200000000000003</v>
      </c>
      <c r="B2174" s="140">
        <v>4.7409999999999997</v>
      </c>
      <c r="C2174" s="140">
        <v>-2.1026666666666669</v>
      </c>
      <c r="D2174" s="140">
        <v>-2.1026666666666669</v>
      </c>
      <c r="E2174" s="140"/>
    </row>
    <row r="2175" spans="1:5" x14ac:dyDescent="0.3">
      <c r="A2175" s="140">
        <v>36.216999999999999</v>
      </c>
      <c r="B2175" s="140">
        <v>4.734</v>
      </c>
      <c r="C2175" s="140">
        <v>-2.1142333333333334</v>
      </c>
      <c r="D2175" s="140">
        <v>-2.1142333333333334</v>
      </c>
      <c r="E2175" s="140"/>
    </row>
    <row r="2176" spans="1:5" x14ac:dyDescent="0.3">
      <c r="A2176" s="140">
        <v>36.232999999999997</v>
      </c>
      <c r="B2176" s="140">
        <v>4.7300000000000004</v>
      </c>
      <c r="C2176" s="140">
        <v>-2.1147666666666667</v>
      </c>
      <c r="D2176" s="140">
        <v>-2.1147666666666667</v>
      </c>
      <c r="E2176" s="140"/>
    </row>
    <row r="2177" spans="1:5" x14ac:dyDescent="0.3">
      <c r="A2177" s="140">
        <v>36.25</v>
      </c>
      <c r="B2177" s="140">
        <v>4.7270000000000003</v>
      </c>
      <c r="C2177" s="140">
        <v>-2.1303333333333336</v>
      </c>
      <c r="D2177" s="140">
        <v>-2.1303333333333336</v>
      </c>
      <c r="E2177" s="140"/>
    </row>
    <row r="2178" spans="1:5" x14ac:dyDescent="0.3">
      <c r="A2178" s="140">
        <v>36.267000000000003</v>
      </c>
      <c r="B2178" s="140">
        <v>4.7469999999999999</v>
      </c>
      <c r="C2178" s="140">
        <v>-2.1338999999999997</v>
      </c>
      <c r="D2178" s="140">
        <v>-2.1338999999999997</v>
      </c>
      <c r="E2178" s="140"/>
    </row>
    <row r="2179" spans="1:5" x14ac:dyDescent="0.3">
      <c r="A2179" s="140">
        <v>36.283000000000001</v>
      </c>
      <c r="B2179" s="140">
        <v>4.7569999999999997</v>
      </c>
      <c r="C2179" s="140">
        <v>-2.1384333333333334</v>
      </c>
      <c r="D2179" s="140">
        <v>-2.1384333333333334</v>
      </c>
      <c r="E2179" s="140"/>
    </row>
    <row r="2180" spans="1:5" x14ac:dyDescent="0.3">
      <c r="A2180" s="140">
        <v>36.299999999999997</v>
      </c>
      <c r="B2180" s="140">
        <v>4.7350000000000003</v>
      </c>
      <c r="C2180" s="140">
        <v>-2.1579999999999999</v>
      </c>
      <c r="D2180" s="140">
        <v>-2.1579999999999999</v>
      </c>
      <c r="E2180" s="140"/>
    </row>
    <row r="2181" spans="1:5" x14ac:dyDescent="0.3">
      <c r="A2181" s="140">
        <v>36.317</v>
      </c>
      <c r="B2181" s="140">
        <v>4.7089999999999996</v>
      </c>
      <c r="C2181" s="140">
        <v>-2.1595666666666666</v>
      </c>
      <c r="D2181" s="140">
        <v>-2.1595666666666666</v>
      </c>
      <c r="E2181" s="140"/>
    </row>
    <row r="2182" spans="1:5" x14ac:dyDescent="0.3">
      <c r="A2182" s="140">
        <v>36.332999999999998</v>
      </c>
      <c r="B2182" s="140">
        <v>4.694</v>
      </c>
      <c r="C2182" s="140">
        <v>-2.1661000000000001</v>
      </c>
      <c r="D2182" s="140">
        <v>-2.1661000000000001</v>
      </c>
      <c r="E2182" s="140"/>
    </row>
    <row r="2183" spans="1:5" x14ac:dyDescent="0.3">
      <c r="A2183" s="140">
        <v>36.35</v>
      </c>
      <c r="B2183" s="140">
        <v>4.6749999999999998</v>
      </c>
      <c r="C2183" s="140">
        <v>-2.1786666666666665</v>
      </c>
      <c r="D2183" s="140">
        <v>-2.1786666666666665</v>
      </c>
      <c r="E2183" s="140"/>
    </row>
    <row r="2184" spans="1:5" x14ac:dyDescent="0.3">
      <c r="A2184" s="140">
        <v>36.366999999999997</v>
      </c>
      <c r="B2184" s="140">
        <v>4.6529999999999996</v>
      </c>
      <c r="C2184" s="140">
        <v>-2.1852333333333331</v>
      </c>
      <c r="D2184" s="140">
        <v>-2.1852333333333331</v>
      </c>
      <c r="E2184" s="140"/>
    </row>
    <row r="2185" spans="1:5" x14ac:dyDescent="0.3">
      <c r="A2185" s="140">
        <v>36.383000000000003</v>
      </c>
      <c r="B2185" s="140">
        <v>4.6449999999999996</v>
      </c>
      <c r="C2185" s="140">
        <v>-2.1947666666666672</v>
      </c>
      <c r="D2185" s="140">
        <v>-2.1947666666666672</v>
      </c>
      <c r="E2185" s="140"/>
    </row>
    <row r="2186" spans="1:5" x14ac:dyDescent="0.3">
      <c r="A2186" s="140">
        <v>36.4</v>
      </c>
      <c r="B2186" s="140">
        <v>4.6150000000000002</v>
      </c>
      <c r="C2186" s="140">
        <v>-2.1913333333333336</v>
      </c>
      <c r="D2186" s="140">
        <v>-2.1913333333333336</v>
      </c>
      <c r="E2186" s="140"/>
    </row>
    <row r="2187" spans="1:5" x14ac:dyDescent="0.3">
      <c r="A2187" s="140">
        <v>36.417000000000002</v>
      </c>
      <c r="B2187" s="140">
        <v>4.5949999999999998</v>
      </c>
      <c r="C2187" s="140">
        <v>-2.2019000000000002</v>
      </c>
      <c r="D2187" s="140">
        <v>-2.2019000000000002</v>
      </c>
      <c r="E2187" s="140"/>
    </row>
    <row r="2188" spans="1:5" x14ac:dyDescent="0.3">
      <c r="A2188" s="140">
        <v>36.433</v>
      </c>
      <c r="B2188" s="140">
        <v>4.5780000000000003</v>
      </c>
      <c r="C2188" s="140">
        <v>-2.2074333333333334</v>
      </c>
      <c r="D2188" s="140">
        <v>-2.2074333333333334</v>
      </c>
      <c r="E2188" s="140"/>
    </row>
    <row r="2189" spans="1:5" x14ac:dyDescent="0.3">
      <c r="A2189" s="140">
        <v>36.450000000000003</v>
      </c>
      <c r="B2189" s="140">
        <v>4.5590000000000002</v>
      </c>
      <c r="C2189" s="140">
        <v>-2.2119999999999997</v>
      </c>
      <c r="D2189" s="140">
        <v>-2.2119999999999997</v>
      </c>
      <c r="E2189" s="140"/>
    </row>
    <row r="2190" spans="1:5" x14ac:dyDescent="0.3">
      <c r="A2190" s="140">
        <v>36.466999999999999</v>
      </c>
      <c r="B2190" s="140">
        <v>4.51</v>
      </c>
      <c r="C2190" s="140">
        <v>-2.2185666666666668</v>
      </c>
      <c r="D2190" s="140">
        <v>-2.2185666666666668</v>
      </c>
      <c r="E2190" s="140"/>
    </row>
    <row r="2191" spans="1:5" x14ac:dyDescent="0.3">
      <c r="A2191" s="140">
        <v>36.482999999999997</v>
      </c>
      <c r="B2191" s="140">
        <v>4.4950000000000001</v>
      </c>
      <c r="C2191" s="140">
        <v>-2.2241</v>
      </c>
      <c r="D2191" s="140">
        <v>-2.2241</v>
      </c>
      <c r="E2191" s="140"/>
    </row>
    <row r="2192" spans="1:5" x14ac:dyDescent="0.3">
      <c r="A2192" s="140">
        <v>36.5</v>
      </c>
      <c r="B2192" s="140">
        <v>4.4580000000000002</v>
      </c>
      <c r="C2192" s="140">
        <v>-2.2276666666666669</v>
      </c>
      <c r="D2192" s="140">
        <v>-2.2276666666666669</v>
      </c>
      <c r="E2192" s="140"/>
    </row>
    <row r="2193" spans="1:5" x14ac:dyDescent="0.3">
      <c r="A2193" s="140">
        <v>36.517000000000003</v>
      </c>
      <c r="B2193" s="140">
        <v>4.4189999999999996</v>
      </c>
      <c r="C2193" s="140">
        <v>-2.250233333333334</v>
      </c>
      <c r="D2193" s="140">
        <v>-2.250233333333334</v>
      </c>
      <c r="E2193" s="140"/>
    </row>
    <row r="2194" spans="1:5" x14ac:dyDescent="0.3">
      <c r="A2194" s="140">
        <v>36.533000000000001</v>
      </c>
      <c r="B2194" s="140">
        <v>4.3940000000000001</v>
      </c>
      <c r="C2194" s="140">
        <v>-2.2557666666666671</v>
      </c>
      <c r="D2194" s="140">
        <v>-2.2557666666666671</v>
      </c>
      <c r="E2194" s="140"/>
    </row>
    <row r="2195" spans="1:5" x14ac:dyDescent="0.3">
      <c r="A2195" s="140">
        <v>36.549999999999997</v>
      </c>
      <c r="B2195" s="140">
        <v>4.3609999999999998</v>
      </c>
      <c r="C2195" s="140">
        <v>-2.2633333333333332</v>
      </c>
      <c r="D2195" s="140">
        <v>-2.2633333333333332</v>
      </c>
      <c r="E2195" s="140"/>
    </row>
    <row r="2196" spans="1:5" x14ac:dyDescent="0.3">
      <c r="A2196" s="140">
        <v>36.567</v>
      </c>
      <c r="B2196" s="140">
        <v>4.3150000000000004</v>
      </c>
      <c r="C2196" s="140">
        <v>-2.2738999999999998</v>
      </c>
      <c r="D2196" s="140">
        <v>-2.2738999999999998</v>
      </c>
      <c r="E2196" s="140"/>
    </row>
    <row r="2197" spans="1:5" x14ac:dyDescent="0.3">
      <c r="A2197" s="140">
        <v>36.582999999999998</v>
      </c>
      <c r="B2197" s="140">
        <v>4.3010000000000002</v>
      </c>
      <c r="C2197" s="140">
        <v>-2.2724333333333333</v>
      </c>
      <c r="D2197" s="140">
        <v>-2.2724333333333333</v>
      </c>
      <c r="E2197" s="140"/>
    </row>
    <row r="2198" spans="1:5" x14ac:dyDescent="0.3">
      <c r="A2198" s="140">
        <v>36.6</v>
      </c>
      <c r="B2198" s="140">
        <v>4.2859999999999996</v>
      </c>
      <c r="C2198" s="140">
        <v>-2.2840000000000003</v>
      </c>
      <c r="D2198" s="140">
        <v>-2.2840000000000003</v>
      </c>
      <c r="E2198" s="140"/>
    </row>
    <row r="2199" spans="1:5" x14ac:dyDescent="0.3">
      <c r="A2199" s="140">
        <v>36.616999999999997</v>
      </c>
      <c r="B2199" s="140">
        <v>4.2619999999999996</v>
      </c>
      <c r="C2199" s="140">
        <v>-2.3025666666666664</v>
      </c>
      <c r="D2199" s="140">
        <v>-2.3025666666666664</v>
      </c>
      <c r="E2199" s="140"/>
    </row>
    <row r="2200" spans="1:5" x14ac:dyDescent="0.3">
      <c r="A2200" s="140">
        <v>36.633000000000003</v>
      </c>
      <c r="B2200" s="140">
        <v>4.2489999999999997</v>
      </c>
      <c r="C2200" s="140">
        <v>-2.3080999999999996</v>
      </c>
      <c r="D2200" s="140">
        <v>-2.3080999999999996</v>
      </c>
      <c r="E2200" s="140"/>
    </row>
    <row r="2201" spans="1:5" x14ac:dyDescent="0.3">
      <c r="A2201" s="140">
        <v>36.65</v>
      </c>
      <c r="B2201" s="140">
        <v>4.2450000000000001</v>
      </c>
      <c r="C2201" s="140">
        <v>-2.315666666666667</v>
      </c>
      <c r="D2201" s="140">
        <v>-2.315666666666667</v>
      </c>
      <c r="E2201" s="140"/>
    </row>
    <row r="2202" spans="1:5" x14ac:dyDescent="0.3">
      <c r="A2202" s="140">
        <v>36.667000000000002</v>
      </c>
      <c r="B2202" s="140">
        <v>4.2190000000000003</v>
      </c>
      <c r="C2202" s="140">
        <v>-2.3252333333333333</v>
      </c>
      <c r="D2202" s="140">
        <v>-2.3252333333333333</v>
      </c>
      <c r="E2202" s="140"/>
    </row>
    <row r="2203" spans="1:5" x14ac:dyDescent="0.3">
      <c r="A2203" s="140">
        <v>36.683</v>
      </c>
      <c r="B2203" s="140">
        <v>4.2110000000000003</v>
      </c>
      <c r="C2203" s="140">
        <v>-2.3247666666666671</v>
      </c>
      <c r="D2203" s="140">
        <v>-2.3247666666666671</v>
      </c>
      <c r="E2203" s="140"/>
    </row>
    <row r="2204" spans="1:5" x14ac:dyDescent="0.3">
      <c r="A2204" s="140">
        <v>36.700000000000003</v>
      </c>
      <c r="B2204" s="140">
        <v>4.2</v>
      </c>
      <c r="C2204" s="140">
        <v>-2.3403333333333336</v>
      </c>
      <c r="D2204" s="140">
        <v>-2.3403333333333336</v>
      </c>
      <c r="E2204" s="140"/>
    </row>
    <row r="2205" spans="1:5" x14ac:dyDescent="0.3">
      <c r="A2205" s="140">
        <v>36.716999999999999</v>
      </c>
      <c r="B2205" s="140">
        <v>4.1879999999999997</v>
      </c>
      <c r="C2205" s="140">
        <v>-2.3428999999999998</v>
      </c>
      <c r="D2205" s="140">
        <v>-2.3428999999999998</v>
      </c>
      <c r="E2205" s="140"/>
    </row>
    <row r="2206" spans="1:5" x14ac:dyDescent="0.3">
      <c r="A2206" s="140">
        <v>36.732999999999997</v>
      </c>
      <c r="B2206" s="140">
        <v>4.1740000000000004</v>
      </c>
      <c r="C2206" s="140">
        <v>-2.3524333333333334</v>
      </c>
      <c r="D2206" s="140">
        <v>-2.3524333333333334</v>
      </c>
      <c r="E2206" s="140"/>
    </row>
    <row r="2207" spans="1:5" x14ac:dyDescent="0.3">
      <c r="A2207" s="140">
        <v>36.75</v>
      </c>
      <c r="B2207" s="140">
        <v>4.1589999999999998</v>
      </c>
      <c r="C2207" s="140">
        <v>-2.3569999999999998</v>
      </c>
      <c r="D2207" s="140">
        <v>-2.3569999999999998</v>
      </c>
      <c r="E2207" s="140"/>
    </row>
    <row r="2208" spans="1:5" x14ac:dyDescent="0.3">
      <c r="A2208" s="140">
        <v>36.767000000000003</v>
      </c>
      <c r="B2208" s="140">
        <v>4.1360000000000001</v>
      </c>
      <c r="C2208" s="140">
        <v>-2.3705666666666665</v>
      </c>
      <c r="D2208" s="140">
        <v>-2.3705666666666665</v>
      </c>
      <c r="E2208" s="140"/>
    </row>
    <row r="2209" spans="1:5" x14ac:dyDescent="0.3">
      <c r="A2209" s="140">
        <v>36.783000000000001</v>
      </c>
      <c r="B2209" s="140">
        <v>4.1289999999999996</v>
      </c>
      <c r="C2209" s="140">
        <v>-2.3761000000000005</v>
      </c>
      <c r="D2209" s="140">
        <v>-2.3761000000000005</v>
      </c>
      <c r="E2209" s="140"/>
    </row>
    <row r="2210" spans="1:5" x14ac:dyDescent="0.3">
      <c r="A2210" s="140">
        <v>36.799999999999997</v>
      </c>
      <c r="B2210" s="140">
        <v>4.1260000000000003</v>
      </c>
      <c r="C2210" s="140">
        <v>-2.3806666666666665</v>
      </c>
      <c r="D2210" s="140">
        <v>-2.3806666666666665</v>
      </c>
      <c r="E2210" s="140"/>
    </row>
    <row r="2211" spans="1:5" x14ac:dyDescent="0.3">
      <c r="A2211" s="140">
        <v>36.817</v>
      </c>
      <c r="B2211" s="140">
        <v>4.1100000000000003</v>
      </c>
      <c r="C2211" s="140">
        <v>-2.396233333333333</v>
      </c>
      <c r="D2211" s="140">
        <v>-2.396233333333333</v>
      </c>
      <c r="E2211" s="140"/>
    </row>
    <row r="2212" spans="1:5" x14ac:dyDescent="0.3">
      <c r="A2212" s="140">
        <v>36.832999999999998</v>
      </c>
      <c r="B2212" s="140">
        <v>4.1070000000000002</v>
      </c>
      <c r="C2212" s="140">
        <v>-2.4007666666666667</v>
      </c>
      <c r="D2212" s="140">
        <v>-2.4007666666666667</v>
      </c>
      <c r="E2212" s="140"/>
    </row>
    <row r="2213" spans="1:5" x14ac:dyDescent="0.3">
      <c r="A2213" s="140">
        <v>36.85</v>
      </c>
      <c r="B2213" s="140">
        <v>4.0960000000000001</v>
      </c>
      <c r="C2213" s="140">
        <v>-2.4053333333333331</v>
      </c>
      <c r="D2213" s="140">
        <v>-2.4053333333333331</v>
      </c>
      <c r="E2213" s="140"/>
    </row>
    <row r="2214" spans="1:5" x14ac:dyDescent="0.3">
      <c r="A2214" s="140">
        <v>36.866999999999997</v>
      </c>
      <c r="B2214" s="140">
        <v>4.0789999999999997</v>
      </c>
      <c r="C2214" s="140">
        <v>-2.4118999999999997</v>
      </c>
      <c r="D2214" s="140">
        <v>-2.4118999999999997</v>
      </c>
      <c r="E2214" s="140"/>
    </row>
    <row r="2215" spans="1:5" x14ac:dyDescent="0.3">
      <c r="A2215" s="140">
        <v>36.883000000000003</v>
      </c>
      <c r="B2215" s="140">
        <v>4.07</v>
      </c>
      <c r="C2215" s="140">
        <v>-2.4254333333333333</v>
      </c>
      <c r="D2215" s="140">
        <v>-2.4254333333333333</v>
      </c>
      <c r="E2215" s="140"/>
    </row>
    <row r="2216" spans="1:5" x14ac:dyDescent="0.3">
      <c r="A2216" s="140">
        <v>36.9</v>
      </c>
      <c r="B2216" s="140">
        <v>4.0590000000000002</v>
      </c>
      <c r="C2216" s="140">
        <v>-2.4410000000000003</v>
      </c>
      <c r="D2216" s="140">
        <v>-2.4410000000000003</v>
      </c>
      <c r="E2216" s="140"/>
    </row>
    <row r="2217" spans="1:5" x14ac:dyDescent="0.3">
      <c r="A2217" s="140">
        <v>36.917000000000002</v>
      </c>
      <c r="B2217" s="140">
        <v>4.032</v>
      </c>
      <c r="C2217" s="140">
        <v>-2.4425666666666666</v>
      </c>
      <c r="D2217" s="140">
        <v>-2.4425666666666666</v>
      </c>
      <c r="E2217" s="140"/>
    </row>
    <row r="2218" spans="1:5" x14ac:dyDescent="0.3">
      <c r="A2218" s="140">
        <v>36.933</v>
      </c>
      <c r="B2218" s="140">
        <v>4.0289999999999999</v>
      </c>
      <c r="C2218" s="140">
        <v>-2.4411</v>
      </c>
      <c r="D2218" s="140">
        <v>-2.4411</v>
      </c>
      <c r="E2218" s="140"/>
    </row>
    <row r="2219" spans="1:5" x14ac:dyDescent="0.3">
      <c r="A2219" s="140">
        <v>36.950000000000003</v>
      </c>
      <c r="B2219" s="140">
        <v>3.9950000000000001</v>
      </c>
      <c r="C2219" s="140">
        <v>-2.4416666666666669</v>
      </c>
      <c r="D2219" s="140">
        <v>-2.4416666666666669</v>
      </c>
      <c r="E2219" s="140"/>
    </row>
    <row r="2220" spans="1:5" x14ac:dyDescent="0.3">
      <c r="A2220" s="140">
        <v>36.966999999999999</v>
      </c>
      <c r="B2220" s="140">
        <v>3.9529999999999998</v>
      </c>
      <c r="C2220" s="140">
        <v>-2.452233333333333</v>
      </c>
      <c r="D2220" s="140">
        <v>-2.452233333333333</v>
      </c>
      <c r="E2220" s="140"/>
    </row>
    <row r="2221" spans="1:5" x14ac:dyDescent="0.3">
      <c r="A2221" s="140">
        <v>36.982999999999997</v>
      </c>
      <c r="B2221" s="140">
        <v>3.931</v>
      </c>
      <c r="C2221" s="140">
        <v>-2.4577666666666662</v>
      </c>
      <c r="D2221" s="140">
        <v>-2.4577666666666662</v>
      </c>
      <c r="E2221" s="140"/>
    </row>
    <row r="2222" spans="1:5" x14ac:dyDescent="0.3">
      <c r="A2222" s="140">
        <v>37</v>
      </c>
      <c r="B2222" s="140">
        <v>3.9129999999999998</v>
      </c>
      <c r="C2222" s="140">
        <v>-2.4553333333333338</v>
      </c>
      <c r="D2222" s="140">
        <v>-2.4553333333333338</v>
      </c>
      <c r="E2222" s="140"/>
    </row>
    <row r="2223" spans="1:5" x14ac:dyDescent="0.3">
      <c r="A2223" s="140">
        <v>37.017000000000003</v>
      </c>
      <c r="B2223" s="140">
        <v>3.8780000000000001</v>
      </c>
      <c r="C2223" s="140">
        <v>-2.4799000000000007</v>
      </c>
      <c r="D2223" s="140">
        <v>-2.4799000000000007</v>
      </c>
      <c r="E2223" s="140"/>
    </row>
    <row r="2224" spans="1:5" x14ac:dyDescent="0.3">
      <c r="A2224" s="140">
        <v>37.033000000000001</v>
      </c>
      <c r="B2224" s="140">
        <v>3.8639999999999999</v>
      </c>
      <c r="C2224" s="140">
        <v>-2.4784333333333333</v>
      </c>
      <c r="D2224" s="140">
        <v>-2.4784333333333333</v>
      </c>
      <c r="E2224" s="140"/>
    </row>
    <row r="2225" spans="1:5" x14ac:dyDescent="0.3">
      <c r="A2225" s="140">
        <v>37.049999999999997</v>
      </c>
      <c r="B2225" s="140">
        <v>3.8420000000000001</v>
      </c>
      <c r="C2225" s="140">
        <v>-2.5020000000000002</v>
      </c>
      <c r="D2225" s="140">
        <v>-2.5020000000000002</v>
      </c>
      <c r="E2225" s="140"/>
    </row>
    <row r="2226" spans="1:5" x14ac:dyDescent="0.3">
      <c r="A2226" s="140">
        <v>37.067</v>
      </c>
      <c r="B2226" s="140">
        <v>3.7919999999999998</v>
      </c>
      <c r="C2226" s="140">
        <v>-2.515566666666667</v>
      </c>
      <c r="D2226" s="140">
        <v>-2.515566666666667</v>
      </c>
      <c r="E2226" s="140"/>
    </row>
    <row r="2227" spans="1:5" x14ac:dyDescent="0.3">
      <c r="A2227" s="140">
        <v>37.082999999999998</v>
      </c>
      <c r="B2227" s="140">
        <v>3.778</v>
      </c>
      <c r="C2227" s="140">
        <v>-2.5261</v>
      </c>
      <c r="D2227" s="140">
        <v>-2.5261</v>
      </c>
      <c r="E2227" s="140"/>
    </row>
    <row r="2228" spans="1:5" x14ac:dyDescent="0.3">
      <c r="A2228" s="140">
        <v>37.1</v>
      </c>
      <c r="B2228" s="140">
        <v>3.7480000000000002</v>
      </c>
      <c r="C2228" s="140">
        <v>-2.5336666666666665</v>
      </c>
      <c r="D2228" s="140">
        <v>-2.5336666666666665</v>
      </c>
      <c r="E2228" s="140"/>
    </row>
    <row r="2229" spans="1:5" x14ac:dyDescent="0.3">
      <c r="A2229" s="140">
        <v>37.116999999999997</v>
      </c>
      <c r="B2229" s="140">
        <v>3.7170000000000001</v>
      </c>
      <c r="C2229" s="140">
        <v>-2.5462333333333333</v>
      </c>
      <c r="D2229" s="140">
        <v>-2.5462333333333333</v>
      </c>
      <c r="E2229" s="140"/>
    </row>
    <row r="2230" spans="1:5" x14ac:dyDescent="0.3">
      <c r="A2230" s="140">
        <v>37.133000000000003</v>
      </c>
      <c r="B2230" s="140">
        <v>3.7069999999999999</v>
      </c>
      <c r="C2230" s="140">
        <v>-2.5467666666666671</v>
      </c>
      <c r="D2230" s="140">
        <v>-2.5467666666666671</v>
      </c>
      <c r="E2230" s="140"/>
    </row>
    <row r="2231" spans="1:5" x14ac:dyDescent="0.3">
      <c r="A2231" s="140">
        <v>37.15</v>
      </c>
      <c r="B2231" s="140">
        <v>3.6840000000000002</v>
      </c>
      <c r="C2231" s="140">
        <v>-2.5543333333333331</v>
      </c>
      <c r="D2231" s="140">
        <v>-2.5543333333333331</v>
      </c>
      <c r="E2231" s="140"/>
    </row>
    <row r="2232" spans="1:5" x14ac:dyDescent="0.3">
      <c r="A2232" s="140">
        <v>37.167000000000002</v>
      </c>
      <c r="B2232" s="140">
        <v>3.6680000000000001</v>
      </c>
      <c r="C2232" s="140">
        <v>-2.5568999999999997</v>
      </c>
      <c r="D2232" s="140">
        <v>-2.5568999999999997</v>
      </c>
      <c r="E2232" s="140"/>
    </row>
    <row r="2233" spans="1:5" x14ac:dyDescent="0.3">
      <c r="A2233" s="140">
        <v>37.183</v>
      </c>
      <c r="B2233" s="140">
        <v>3.6539999999999999</v>
      </c>
      <c r="C2233" s="140">
        <v>-2.5624333333333338</v>
      </c>
      <c r="D2233" s="140">
        <v>-2.5624333333333338</v>
      </c>
      <c r="E2233" s="140"/>
    </row>
    <row r="2234" spans="1:5" x14ac:dyDescent="0.3">
      <c r="A2234" s="140">
        <v>37.200000000000003</v>
      </c>
      <c r="B2234" s="140">
        <v>3.6469999999999998</v>
      </c>
      <c r="C2234" s="140">
        <v>-2.5790000000000006</v>
      </c>
      <c r="D2234" s="140">
        <v>-2.5790000000000006</v>
      </c>
      <c r="E2234" s="140"/>
    </row>
    <row r="2235" spans="1:5" x14ac:dyDescent="0.3">
      <c r="A2235" s="140">
        <v>37.216999999999999</v>
      </c>
      <c r="B2235" s="140">
        <v>3.641</v>
      </c>
      <c r="C2235" s="140">
        <v>-2.5775666666666663</v>
      </c>
      <c r="D2235" s="140">
        <v>-2.5775666666666663</v>
      </c>
      <c r="E2235" s="140"/>
    </row>
    <row r="2236" spans="1:5" x14ac:dyDescent="0.3">
      <c r="A2236" s="140">
        <v>37.232999999999997</v>
      </c>
      <c r="B2236" s="140">
        <v>3.6389999999999998</v>
      </c>
      <c r="C2236" s="140">
        <v>-2.5830999999999995</v>
      </c>
      <c r="D2236" s="140">
        <v>-2.5830999999999995</v>
      </c>
      <c r="E2236" s="140"/>
    </row>
    <row r="2237" spans="1:5" x14ac:dyDescent="0.3">
      <c r="A2237" s="140">
        <v>37.25</v>
      </c>
      <c r="B2237" s="140">
        <v>3.617</v>
      </c>
      <c r="C2237" s="140">
        <v>-2.5916666666666663</v>
      </c>
      <c r="D2237" s="140">
        <v>-2.5916666666666663</v>
      </c>
      <c r="E2237" s="140"/>
    </row>
    <row r="2238" spans="1:5" x14ac:dyDescent="0.3">
      <c r="A2238" s="140">
        <v>37.267000000000003</v>
      </c>
      <c r="B2238" s="140">
        <v>3.6059999999999999</v>
      </c>
      <c r="C2238" s="140">
        <v>-2.6002333333333332</v>
      </c>
      <c r="D2238" s="140">
        <v>-2.6002333333333332</v>
      </c>
      <c r="E2238" s="140"/>
    </row>
    <row r="2239" spans="1:5" x14ac:dyDescent="0.3">
      <c r="A2239" s="140">
        <v>37.283000000000001</v>
      </c>
      <c r="B2239" s="140">
        <v>3.6019999999999999</v>
      </c>
      <c r="C2239" s="140">
        <v>-2.6037666666666666</v>
      </c>
      <c r="D2239" s="140">
        <v>-2.6037666666666666</v>
      </c>
      <c r="E2239" s="140"/>
    </row>
    <row r="2240" spans="1:5" x14ac:dyDescent="0.3">
      <c r="A2240" s="140">
        <v>37.299999999999997</v>
      </c>
      <c r="B2240" s="140">
        <v>3.5910000000000002</v>
      </c>
      <c r="C2240" s="140">
        <v>-2.612333333333333</v>
      </c>
      <c r="D2240" s="140">
        <v>-2.612333333333333</v>
      </c>
      <c r="E2240" s="140"/>
    </row>
    <row r="2241" spans="1:5" x14ac:dyDescent="0.3">
      <c r="A2241" s="140">
        <v>37.317</v>
      </c>
      <c r="B2241" s="140">
        <v>3.5670000000000002</v>
      </c>
      <c r="C2241" s="140">
        <v>-2.6189</v>
      </c>
      <c r="D2241" s="140">
        <v>-2.6189</v>
      </c>
      <c r="E2241" s="140"/>
    </row>
    <row r="2242" spans="1:5" x14ac:dyDescent="0.3">
      <c r="A2242" s="140">
        <v>37.332999999999998</v>
      </c>
      <c r="B2242" s="140">
        <v>3.5569999999999999</v>
      </c>
      <c r="C2242" s="140">
        <v>-2.6244333333333332</v>
      </c>
      <c r="D2242" s="140">
        <v>-2.6244333333333332</v>
      </c>
      <c r="E2242" s="140"/>
    </row>
    <row r="2243" spans="1:5" x14ac:dyDescent="0.3">
      <c r="A2243" s="140">
        <v>37.35</v>
      </c>
      <c r="B2243" s="140">
        <v>3.5419999999999998</v>
      </c>
      <c r="C2243" s="140">
        <v>-2.633</v>
      </c>
      <c r="D2243" s="140">
        <v>-2.633</v>
      </c>
      <c r="E2243" s="140"/>
    </row>
    <row r="2244" spans="1:5" x14ac:dyDescent="0.3">
      <c r="A2244" s="140">
        <v>37.366999999999997</v>
      </c>
      <c r="B2244" s="140">
        <v>3.5249999999999999</v>
      </c>
      <c r="C2244" s="140">
        <v>-2.6485666666666661</v>
      </c>
      <c r="D2244" s="140">
        <v>-2.6485666666666661</v>
      </c>
      <c r="E2244" s="140"/>
    </row>
    <row r="2245" spans="1:5" x14ac:dyDescent="0.3">
      <c r="A2245" s="140">
        <v>37.383000000000003</v>
      </c>
      <c r="B2245" s="140">
        <v>3.516</v>
      </c>
      <c r="C2245" s="140">
        <v>-2.6451000000000002</v>
      </c>
      <c r="D2245" s="140">
        <v>-2.6451000000000002</v>
      </c>
      <c r="E2245" s="140"/>
    </row>
    <row r="2246" spans="1:5" x14ac:dyDescent="0.3">
      <c r="A2246" s="140">
        <v>37.4</v>
      </c>
      <c r="B2246" s="140">
        <v>3.516</v>
      </c>
      <c r="C2246" s="140">
        <v>-2.6496666666666662</v>
      </c>
      <c r="D2246" s="140">
        <v>-2.6496666666666662</v>
      </c>
      <c r="E2246" s="140"/>
    </row>
    <row r="2247" spans="1:5" x14ac:dyDescent="0.3">
      <c r="A2247" s="140">
        <v>37.417000000000002</v>
      </c>
      <c r="B2247" s="140">
        <v>3.4969999999999999</v>
      </c>
      <c r="C2247" s="140">
        <v>-2.6592333333333333</v>
      </c>
      <c r="D2247" s="140">
        <v>-2.6592333333333333</v>
      </c>
      <c r="E2247" s="140"/>
    </row>
    <row r="2248" spans="1:5" x14ac:dyDescent="0.3">
      <c r="A2248" s="140">
        <v>37.433</v>
      </c>
      <c r="B2248" s="140">
        <v>3.49</v>
      </c>
      <c r="C2248" s="140">
        <v>-2.6657666666666668</v>
      </c>
      <c r="D2248" s="140">
        <v>-2.6657666666666668</v>
      </c>
      <c r="E2248" s="140"/>
    </row>
    <row r="2249" spans="1:5" x14ac:dyDescent="0.3">
      <c r="A2249" s="140">
        <v>37.450000000000003</v>
      </c>
      <c r="B2249" s="140">
        <v>3.4940000000000002</v>
      </c>
      <c r="C2249" s="140">
        <v>-2.6623333333333332</v>
      </c>
      <c r="D2249" s="140">
        <v>-2.6623333333333332</v>
      </c>
      <c r="E2249" s="140"/>
    </row>
    <row r="2250" spans="1:5" x14ac:dyDescent="0.3">
      <c r="A2250" s="140">
        <v>37.466999999999999</v>
      </c>
      <c r="B2250" s="140">
        <v>3.4660000000000002</v>
      </c>
      <c r="C2250" s="140">
        <v>-2.6809000000000003</v>
      </c>
      <c r="D2250" s="140">
        <v>-2.6809000000000003</v>
      </c>
      <c r="E2250" s="140"/>
    </row>
    <row r="2251" spans="1:5" x14ac:dyDescent="0.3">
      <c r="A2251" s="140">
        <v>37.482999999999997</v>
      </c>
      <c r="B2251" s="140">
        <v>3.464</v>
      </c>
      <c r="C2251" s="140">
        <v>-2.690433333333333</v>
      </c>
      <c r="D2251" s="140">
        <v>-2.690433333333333</v>
      </c>
      <c r="E2251" s="140"/>
    </row>
    <row r="2252" spans="1:5" x14ac:dyDescent="0.3">
      <c r="A2252" s="140">
        <v>37.5</v>
      </c>
      <c r="B2252" s="140">
        <v>3.4420000000000002</v>
      </c>
      <c r="C2252" s="140">
        <v>-2.6870000000000003</v>
      </c>
      <c r="D2252" s="140">
        <v>-2.6870000000000003</v>
      </c>
      <c r="E2252" s="140"/>
    </row>
    <row r="2253" spans="1:5" x14ac:dyDescent="0.3">
      <c r="A2253" s="140">
        <v>37.517000000000003</v>
      </c>
      <c r="B2253" s="140">
        <v>3.4279999999999999</v>
      </c>
      <c r="C2253" s="140">
        <v>-2.6985666666666672</v>
      </c>
      <c r="D2253" s="140">
        <v>-2.6985666666666672</v>
      </c>
      <c r="E2253" s="140"/>
    </row>
    <row r="2254" spans="1:5" x14ac:dyDescent="0.3">
      <c r="A2254" s="140">
        <v>37.533000000000001</v>
      </c>
      <c r="B2254" s="140">
        <v>3.415</v>
      </c>
      <c r="C2254" s="140">
        <v>-2.6991000000000005</v>
      </c>
      <c r="D2254" s="140">
        <v>-2.6991000000000005</v>
      </c>
      <c r="E2254" s="140"/>
    </row>
    <row r="2255" spans="1:5" x14ac:dyDescent="0.3">
      <c r="A2255" s="140">
        <v>37.549999999999997</v>
      </c>
      <c r="B2255" s="140">
        <v>3.4</v>
      </c>
      <c r="C2255" s="140">
        <v>-2.7146666666666666</v>
      </c>
      <c r="D2255" s="140">
        <v>-2.7146666666666666</v>
      </c>
      <c r="E2255" s="140"/>
    </row>
    <row r="2256" spans="1:5" x14ac:dyDescent="0.3">
      <c r="A2256" s="140">
        <v>37.567</v>
      </c>
      <c r="B2256" s="140">
        <v>3.3650000000000002</v>
      </c>
      <c r="C2256" s="140">
        <v>-2.7232333333333334</v>
      </c>
      <c r="D2256" s="140">
        <v>-2.7232333333333334</v>
      </c>
      <c r="E2256" s="140"/>
    </row>
    <row r="2257" spans="1:5" x14ac:dyDescent="0.3">
      <c r="A2257" s="140">
        <v>37.582999999999998</v>
      </c>
      <c r="B2257" s="140">
        <v>3.351</v>
      </c>
      <c r="C2257" s="140">
        <v>-2.7347666666666668</v>
      </c>
      <c r="D2257" s="140">
        <v>-2.7347666666666668</v>
      </c>
      <c r="E2257" s="140"/>
    </row>
    <row r="2258" spans="1:5" x14ac:dyDescent="0.3">
      <c r="A2258" s="140">
        <v>37.6</v>
      </c>
      <c r="B2258" s="140">
        <v>3.351</v>
      </c>
      <c r="C2258" s="140">
        <v>-2.7473333333333332</v>
      </c>
      <c r="D2258" s="140">
        <v>-2.7473333333333332</v>
      </c>
      <c r="E2258" s="140"/>
    </row>
    <row r="2259" spans="1:5" x14ac:dyDescent="0.3">
      <c r="A2259" s="140">
        <v>37.616999999999997</v>
      </c>
      <c r="B2259" s="140">
        <v>3.3250000000000002</v>
      </c>
      <c r="C2259" s="140">
        <v>-2.7549000000000001</v>
      </c>
      <c r="D2259" s="140">
        <v>-2.7549000000000001</v>
      </c>
      <c r="E2259" s="140"/>
    </row>
    <row r="2260" spans="1:5" x14ac:dyDescent="0.3">
      <c r="A2260" s="140">
        <v>37.633000000000003</v>
      </c>
      <c r="B2260" s="140">
        <v>3.3210000000000002</v>
      </c>
      <c r="C2260" s="140">
        <v>-2.7554333333333338</v>
      </c>
      <c r="D2260" s="140">
        <v>-2.7554333333333338</v>
      </c>
      <c r="E2260" s="140"/>
    </row>
    <row r="2261" spans="1:5" x14ac:dyDescent="0.3">
      <c r="A2261" s="140">
        <v>37.65</v>
      </c>
      <c r="B2261" s="140">
        <v>3.2949999999999999</v>
      </c>
      <c r="C2261" s="140">
        <v>-2.7669999999999995</v>
      </c>
      <c r="D2261" s="140">
        <v>-2.7669999999999995</v>
      </c>
      <c r="E2261" s="140"/>
    </row>
    <row r="2262" spans="1:5" x14ac:dyDescent="0.3">
      <c r="A2262" s="140">
        <v>37.667000000000002</v>
      </c>
      <c r="B2262" s="140">
        <v>3.2829999999999999</v>
      </c>
      <c r="C2262" s="140">
        <v>-2.7765666666666666</v>
      </c>
      <c r="D2262" s="140">
        <v>-2.7765666666666666</v>
      </c>
      <c r="E2262" s="140"/>
    </row>
    <row r="2263" spans="1:5" x14ac:dyDescent="0.3">
      <c r="A2263" s="140">
        <v>37.683</v>
      </c>
      <c r="B2263" s="140">
        <v>3.2730000000000001</v>
      </c>
      <c r="C2263" s="140">
        <v>-2.7831000000000001</v>
      </c>
      <c r="D2263" s="140">
        <v>-2.7831000000000001</v>
      </c>
      <c r="E2263" s="140"/>
    </row>
    <row r="2264" spans="1:5" x14ac:dyDescent="0.3">
      <c r="A2264" s="140">
        <v>37.700000000000003</v>
      </c>
      <c r="B2264" s="140">
        <v>3.2690000000000001</v>
      </c>
      <c r="C2264" s="140">
        <v>-2.7876666666666665</v>
      </c>
      <c r="D2264" s="140">
        <v>-2.7876666666666665</v>
      </c>
      <c r="E2264" s="140"/>
    </row>
    <row r="2265" spans="1:5" x14ac:dyDescent="0.3">
      <c r="A2265" s="140">
        <v>37.716999999999999</v>
      </c>
      <c r="B2265" s="140">
        <v>3.2639999999999998</v>
      </c>
      <c r="C2265" s="140">
        <v>-2.8012333333333328</v>
      </c>
      <c r="D2265" s="140">
        <v>-2.8012333333333328</v>
      </c>
      <c r="E2265" s="140"/>
    </row>
    <row r="2266" spans="1:5" x14ac:dyDescent="0.3">
      <c r="A2266" s="140">
        <v>37.732999999999997</v>
      </c>
      <c r="B2266" s="140">
        <v>3.2469999999999999</v>
      </c>
      <c r="C2266" s="140">
        <v>-2.8117666666666667</v>
      </c>
      <c r="D2266" s="140">
        <v>-2.8117666666666667</v>
      </c>
      <c r="E2266" s="140"/>
    </row>
    <row r="2267" spans="1:5" x14ac:dyDescent="0.3">
      <c r="A2267" s="140">
        <v>37.75</v>
      </c>
      <c r="B2267" s="140">
        <v>3.2349999999999999</v>
      </c>
      <c r="C2267" s="140">
        <v>-2.8163333333333331</v>
      </c>
      <c r="D2267" s="140">
        <v>-2.8163333333333331</v>
      </c>
      <c r="E2267" s="140"/>
    </row>
    <row r="2268" spans="1:5" x14ac:dyDescent="0.3">
      <c r="A2268" s="140">
        <v>37.767000000000003</v>
      </c>
      <c r="B2268" s="140">
        <v>3.234</v>
      </c>
      <c r="C2268" s="140">
        <v>-2.8218999999999999</v>
      </c>
      <c r="D2268" s="140">
        <v>-2.8218999999999999</v>
      </c>
      <c r="E2268" s="140"/>
    </row>
    <row r="2269" spans="1:5" x14ac:dyDescent="0.3">
      <c r="A2269" s="140">
        <v>37.783000000000001</v>
      </c>
      <c r="B2269" s="140">
        <v>3.2320000000000002</v>
      </c>
      <c r="C2269" s="140">
        <v>-2.8284333333333334</v>
      </c>
      <c r="D2269" s="140">
        <v>-2.8284333333333334</v>
      </c>
      <c r="E2269" s="140"/>
    </row>
    <row r="2270" spans="1:5" x14ac:dyDescent="0.3">
      <c r="A2270" s="140">
        <v>37.799999999999997</v>
      </c>
      <c r="B2270" s="140">
        <v>3.2050000000000001</v>
      </c>
      <c r="C2270" s="140">
        <v>-2.8439999999999994</v>
      </c>
      <c r="D2270" s="140">
        <v>-2.8439999999999994</v>
      </c>
      <c r="E2270" s="140"/>
    </row>
    <row r="2271" spans="1:5" x14ac:dyDescent="0.3">
      <c r="A2271" s="140">
        <v>37.817</v>
      </c>
      <c r="B2271" s="140">
        <v>3.198</v>
      </c>
      <c r="C2271" s="140">
        <v>-2.8465666666666669</v>
      </c>
      <c r="D2271" s="140">
        <v>-2.8465666666666669</v>
      </c>
      <c r="E2271" s="140"/>
    </row>
    <row r="2272" spans="1:5" x14ac:dyDescent="0.3">
      <c r="A2272" s="140">
        <v>37.832999999999998</v>
      </c>
      <c r="B2272" s="140">
        <v>3.194</v>
      </c>
      <c r="C2272" s="140">
        <v>-2.8601000000000001</v>
      </c>
      <c r="D2272" s="140">
        <v>-2.8601000000000001</v>
      </c>
      <c r="E2272" s="140"/>
    </row>
    <row r="2273" spans="1:5" x14ac:dyDescent="0.3">
      <c r="A2273" s="140">
        <v>37.85</v>
      </c>
      <c r="B2273" s="140">
        <v>3.1749999999999998</v>
      </c>
      <c r="C2273" s="140">
        <v>-2.8646666666666665</v>
      </c>
      <c r="D2273" s="140">
        <v>-2.8646666666666665</v>
      </c>
      <c r="E2273" s="140"/>
    </row>
    <row r="2274" spans="1:5" x14ac:dyDescent="0.3">
      <c r="A2274" s="140">
        <v>37.866999999999997</v>
      </c>
      <c r="B2274" s="140">
        <v>3.161</v>
      </c>
      <c r="C2274" s="140">
        <v>-2.8692333333333333</v>
      </c>
      <c r="D2274" s="140">
        <v>-2.8692333333333333</v>
      </c>
      <c r="E2274" s="140"/>
    </row>
    <row r="2275" spans="1:5" x14ac:dyDescent="0.3">
      <c r="A2275" s="140">
        <v>37.883000000000003</v>
      </c>
      <c r="B2275" s="140">
        <v>3.1640000000000001</v>
      </c>
      <c r="C2275" s="140">
        <v>-2.8737666666666666</v>
      </c>
      <c r="D2275" s="140">
        <v>-2.8737666666666666</v>
      </c>
      <c r="E2275" s="140"/>
    </row>
    <row r="2276" spans="1:5" x14ac:dyDescent="0.3">
      <c r="A2276" s="140">
        <v>37.9</v>
      </c>
      <c r="B2276" s="140">
        <v>3.1419999999999999</v>
      </c>
      <c r="C2276" s="140">
        <v>-2.8853333333333331</v>
      </c>
      <c r="D2276" s="140">
        <v>-2.8853333333333331</v>
      </c>
      <c r="E2276" s="140"/>
    </row>
    <row r="2277" spans="1:5" x14ac:dyDescent="0.3">
      <c r="A2277" s="140">
        <v>37.917000000000002</v>
      </c>
      <c r="B2277" s="140">
        <v>3.1429999999999998</v>
      </c>
      <c r="C2277" s="140">
        <v>-2.8819000000000004</v>
      </c>
      <c r="D2277" s="140">
        <v>-2.8819000000000004</v>
      </c>
      <c r="E2277" s="140"/>
    </row>
    <row r="2278" spans="1:5" x14ac:dyDescent="0.3">
      <c r="A2278" s="140">
        <v>37.933</v>
      </c>
      <c r="B2278" s="140">
        <v>3.1379999999999999</v>
      </c>
      <c r="C2278" s="140">
        <v>-2.8824333333333336</v>
      </c>
      <c r="D2278" s="140">
        <v>-2.8824333333333336</v>
      </c>
      <c r="E2278" s="140"/>
    </row>
    <row r="2279" spans="1:5" x14ac:dyDescent="0.3">
      <c r="A2279" s="140">
        <v>37.950000000000003</v>
      </c>
      <c r="B2279" s="140">
        <v>3.149</v>
      </c>
      <c r="C2279" s="140">
        <v>-2.8830000000000005</v>
      </c>
      <c r="D2279" s="140">
        <v>-2.8830000000000005</v>
      </c>
      <c r="E2279" s="140"/>
    </row>
    <row r="2280" spans="1:5" x14ac:dyDescent="0.3">
      <c r="A2280" s="140">
        <v>37.966999999999999</v>
      </c>
      <c r="B2280" s="140">
        <v>3.129</v>
      </c>
      <c r="C2280" s="140">
        <v>-2.8995666666666668</v>
      </c>
      <c r="D2280" s="140">
        <v>-2.8995666666666668</v>
      </c>
      <c r="E2280" s="140"/>
    </row>
    <row r="2281" spans="1:5" x14ac:dyDescent="0.3">
      <c r="A2281" s="140">
        <v>37.982999999999997</v>
      </c>
      <c r="B2281" s="140">
        <v>3.1269999999999998</v>
      </c>
      <c r="C2281" s="140">
        <v>-2.9001000000000001</v>
      </c>
      <c r="D2281" s="140">
        <v>-2.9001000000000001</v>
      </c>
      <c r="E2281" s="140"/>
    </row>
    <row r="2282" spans="1:5" x14ac:dyDescent="0.3">
      <c r="A2282" s="140">
        <v>38</v>
      </c>
      <c r="B2282" s="140">
        <v>3.1230000000000002</v>
      </c>
      <c r="C2282" s="140">
        <v>-2.9076666666666666</v>
      </c>
      <c r="D2282" s="140">
        <v>-2.9076666666666666</v>
      </c>
      <c r="E2282" s="140"/>
    </row>
    <row r="2283" spans="1:5" x14ac:dyDescent="0.3">
      <c r="A2283" s="140">
        <v>38.017000000000003</v>
      </c>
      <c r="B2283" s="140">
        <v>3.0939999999999999</v>
      </c>
      <c r="C2283" s="140">
        <v>-2.9262333333333332</v>
      </c>
      <c r="D2283" s="140">
        <v>-2.9262333333333332</v>
      </c>
      <c r="E2283" s="140"/>
    </row>
    <row r="2284" spans="1:5" x14ac:dyDescent="0.3">
      <c r="A2284" s="140">
        <v>38.033000000000001</v>
      </c>
      <c r="B2284" s="140">
        <v>3.0859999999999999</v>
      </c>
      <c r="C2284" s="140">
        <v>-2.9317666666666664</v>
      </c>
      <c r="D2284" s="140">
        <v>-2.9317666666666664</v>
      </c>
      <c r="E2284" s="140"/>
    </row>
    <row r="2285" spans="1:5" x14ac:dyDescent="0.3">
      <c r="A2285" s="140">
        <v>38.049999999999997</v>
      </c>
      <c r="B2285" s="140">
        <v>3.0710000000000002</v>
      </c>
      <c r="C2285" s="140">
        <v>-2.9473333333333334</v>
      </c>
      <c r="D2285" s="140">
        <v>-2.9473333333333334</v>
      </c>
      <c r="E2285" s="140"/>
    </row>
    <row r="2286" spans="1:5" x14ac:dyDescent="0.3">
      <c r="A2286" s="140">
        <v>38.067</v>
      </c>
      <c r="B2286" s="140">
        <v>3.0449999999999999</v>
      </c>
      <c r="C2286" s="140">
        <v>-2.9568999999999996</v>
      </c>
      <c r="D2286" s="140">
        <v>-2.9568999999999996</v>
      </c>
      <c r="E2286" s="140"/>
    </row>
    <row r="2287" spans="1:5" x14ac:dyDescent="0.3">
      <c r="A2287" s="140">
        <v>38.082999999999998</v>
      </c>
      <c r="B2287" s="140">
        <v>3.0409999999999999</v>
      </c>
      <c r="C2287" s="140">
        <v>-2.9634333333333331</v>
      </c>
      <c r="D2287" s="140">
        <v>-2.9634333333333331</v>
      </c>
      <c r="E2287" s="140"/>
    </row>
    <row r="2288" spans="1:5" x14ac:dyDescent="0.3">
      <c r="A2288" s="140">
        <v>38.1</v>
      </c>
      <c r="B2288" s="140">
        <v>3.0329999999999999</v>
      </c>
      <c r="C2288" s="140">
        <v>-2.964</v>
      </c>
      <c r="D2288" s="140">
        <v>-2.964</v>
      </c>
      <c r="E2288" s="140"/>
    </row>
    <row r="2289" spans="1:5" x14ac:dyDescent="0.3">
      <c r="A2289" s="140">
        <v>38.116999999999997</v>
      </c>
      <c r="B2289" s="140">
        <v>3.028</v>
      </c>
      <c r="C2289" s="140">
        <v>-2.971566666666666</v>
      </c>
      <c r="D2289" s="140">
        <v>-2.971566666666666</v>
      </c>
      <c r="E2289" s="140"/>
    </row>
    <row r="2290" spans="1:5" x14ac:dyDescent="0.3">
      <c r="A2290" s="140">
        <v>38.133000000000003</v>
      </c>
      <c r="B2290" s="140">
        <v>3.0139999999999998</v>
      </c>
      <c r="C2290" s="140">
        <v>-2.9800999999999997</v>
      </c>
      <c r="D2290" s="140">
        <v>-2.9800999999999997</v>
      </c>
      <c r="E2290" s="140"/>
    </row>
    <row r="2291" spans="1:5" x14ac:dyDescent="0.3">
      <c r="A2291" s="140">
        <v>38.15</v>
      </c>
      <c r="B2291" s="140">
        <v>3.0070000000000001</v>
      </c>
      <c r="C2291" s="140">
        <v>-2.9806666666666661</v>
      </c>
      <c r="D2291" s="140">
        <v>-2.9806666666666661</v>
      </c>
      <c r="E2291" s="140"/>
    </row>
    <row r="2292" spans="1:5" x14ac:dyDescent="0.3">
      <c r="A2292" s="140">
        <v>38.167000000000002</v>
      </c>
      <c r="B2292" s="140">
        <v>2.9860000000000002</v>
      </c>
      <c r="C2292" s="140">
        <v>-3.0072333333333336</v>
      </c>
      <c r="D2292" s="140">
        <v>-3.0072333333333336</v>
      </c>
      <c r="E2292" s="140"/>
    </row>
    <row r="2293" spans="1:5" x14ac:dyDescent="0.3">
      <c r="A2293" s="140">
        <v>38.183</v>
      </c>
      <c r="B2293" s="140">
        <v>2.9809999999999999</v>
      </c>
      <c r="C2293" s="140">
        <v>-3.0087666666666664</v>
      </c>
      <c r="D2293" s="140">
        <v>-3.0087666666666664</v>
      </c>
      <c r="E2293" s="140"/>
    </row>
    <row r="2294" spans="1:5" x14ac:dyDescent="0.3">
      <c r="A2294" s="140">
        <v>38.200000000000003</v>
      </c>
      <c r="B2294" s="140">
        <v>2.9729999999999999</v>
      </c>
      <c r="C2294" s="140">
        <v>-3.0053333333333336</v>
      </c>
      <c r="D2294" s="140">
        <v>-3.0053333333333336</v>
      </c>
      <c r="E2294" s="140"/>
    </row>
    <row r="2295" spans="1:5" x14ac:dyDescent="0.3">
      <c r="A2295" s="140">
        <v>38.216999999999999</v>
      </c>
      <c r="B2295" s="140">
        <v>2.952</v>
      </c>
      <c r="C2295" s="140">
        <v>-3.0238999999999998</v>
      </c>
      <c r="D2295" s="140">
        <v>-3.0238999999999998</v>
      </c>
      <c r="E2295" s="140"/>
    </row>
    <row r="2296" spans="1:5" x14ac:dyDescent="0.3">
      <c r="A2296" s="140">
        <v>38.232999999999997</v>
      </c>
      <c r="B2296" s="140">
        <v>2.9540000000000002</v>
      </c>
      <c r="C2296" s="140">
        <v>-3.0254333333333334</v>
      </c>
      <c r="D2296" s="140">
        <v>-3.0254333333333334</v>
      </c>
      <c r="E2296" s="140"/>
    </row>
    <row r="2297" spans="1:5" x14ac:dyDescent="0.3">
      <c r="A2297" s="140">
        <v>38.25</v>
      </c>
      <c r="B2297" s="140">
        <v>2.9359999999999999</v>
      </c>
      <c r="C2297" s="140">
        <v>-3.0340000000000003</v>
      </c>
      <c r="D2297" s="140">
        <v>-3.0340000000000003</v>
      </c>
      <c r="E2297" s="140"/>
    </row>
    <row r="2298" spans="1:5" x14ac:dyDescent="0.3">
      <c r="A2298" s="140">
        <v>38.267000000000003</v>
      </c>
      <c r="B2298" s="140">
        <v>2.919</v>
      </c>
      <c r="C2298" s="140">
        <v>-3.0405666666666664</v>
      </c>
      <c r="D2298" s="140">
        <v>-3.0405666666666664</v>
      </c>
      <c r="E2298" s="140"/>
    </row>
    <row r="2299" spans="1:5" x14ac:dyDescent="0.3">
      <c r="A2299" s="140">
        <v>38.283000000000001</v>
      </c>
      <c r="B2299" s="140">
        <v>2.9129999999999998</v>
      </c>
      <c r="C2299" s="140">
        <v>-3.0421</v>
      </c>
      <c r="D2299" s="140">
        <v>-3.0421</v>
      </c>
      <c r="E2299" s="140"/>
    </row>
    <row r="2300" spans="1:5" x14ac:dyDescent="0.3">
      <c r="A2300" s="140">
        <v>38.299999999999997</v>
      </c>
      <c r="B2300" s="140">
        <v>2.9089999999999998</v>
      </c>
      <c r="C2300" s="140">
        <v>-3.0436666666666667</v>
      </c>
      <c r="D2300" s="140">
        <v>-3.0436666666666667</v>
      </c>
      <c r="E2300" s="140"/>
    </row>
    <row r="2301" spans="1:5" x14ac:dyDescent="0.3">
      <c r="A2301" s="140">
        <v>38.317</v>
      </c>
      <c r="B2301" s="140">
        <v>2.8860000000000001</v>
      </c>
      <c r="C2301" s="140">
        <v>-3.0652333333333335</v>
      </c>
      <c r="D2301" s="140">
        <v>-3.0652333333333335</v>
      </c>
      <c r="E2301" s="140"/>
    </row>
    <row r="2302" spans="1:5" x14ac:dyDescent="0.3">
      <c r="A2302" s="140">
        <v>38.332999999999998</v>
      </c>
      <c r="B2302" s="140">
        <v>2.883</v>
      </c>
      <c r="C2302" s="140">
        <v>-3.0747666666666662</v>
      </c>
      <c r="D2302" s="140">
        <v>-3.0747666666666662</v>
      </c>
      <c r="E2302" s="140"/>
    </row>
    <row r="2303" spans="1:5" x14ac:dyDescent="0.3">
      <c r="A2303" s="140">
        <v>38.35</v>
      </c>
      <c r="B2303" s="140">
        <v>2.887</v>
      </c>
      <c r="C2303" s="140">
        <v>-3.075333333333333</v>
      </c>
      <c r="D2303" s="140">
        <v>-3.075333333333333</v>
      </c>
      <c r="E2303" s="140"/>
    </row>
    <row r="2304" spans="1:5" x14ac:dyDescent="0.3">
      <c r="A2304" s="140">
        <v>38.366999999999997</v>
      </c>
      <c r="B2304" s="140">
        <v>2.8809999999999998</v>
      </c>
      <c r="C2304" s="140">
        <v>-3.0849000000000002</v>
      </c>
      <c r="D2304" s="140">
        <v>-3.0849000000000002</v>
      </c>
      <c r="E2304" s="140"/>
    </row>
    <row r="2305" spans="1:5" x14ac:dyDescent="0.3">
      <c r="A2305" s="140">
        <v>38.383000000000003</v>
      </c>
      <c r="B2305" s="140">
        <v>2.879</v>
      </c>
      <c r="C2305" s="140">
        <v>-3.0834333333333337</v>
      </c>
      <c r="D2305" s="140">
        <v>-3.0834333333333337</v>
      </c>
      <c r="E2305" s="140"/>
    </row>
    <row r="2306" spans="1:5" x14ac:dyDescent="0.3">
      <c r="A2306" s="140">
        <v>38.4</v>
      </c>
      <c r="B2306" s="140">
        <v>2.8679999999999999</v>
      </c>
      <c r="C2306" s="140">
        <v>-3.0959999999999996</v>
      </c>
      <c r="D2306" s="140">
        <v>-3.0959999999999996</v>
      </c>
      <c r="E2306" s="140"/>
    </row>
    <row r="2307" spans="1:5" x14ac:dyDescent="0.3">
      <c r="A2307" s="140">
        <v>38.417000000000002</v>
      </c>
      <c r="B2307" s="140">
        <v>2.863</v>
      </c>
      <c r="C2307" s="140">
        <v>-3.1075666666666666</v>
      </c>
      <c r="D2307" s="140">
        <v>-3.1075666666666666</v>
      </c>
      <c r="E2307" s="140"/>
    </row>
    <row r="2308" spans="1:5" x14ac:dyDescent="0.3">
      <c r="A2308" s="140">
        <v>38.433</v>
      </c>
      <c r="B2308" s="140">
        <v>2.8610000000000002</v>
      </c>
      <c r="C2308" s="140">
        <v>-3.1041000000000003</v>
      </c>
      <c r="D2308" s="140">
        <v>-3.1041000000000003</v>
      </c>
      <c r="E2308" s="140"/>
    </row>
    <row r="2309" spans="1:5" x14ac:dyDescent="0.3">
      <c r="A2309" s="140">
        <v>38.450000000000003</v>
      </c>
      <c r="B2309" s="140">
        <v>2.8570000000000002</v>
      </c>
      <c r="C2309" s="140">
        <v>-3.1166666666666667</v>
      </c>
      <c r="D2309" s="140">
        <v>-3.1166666666666667</v>
      </c>
      <c r="E2309" s="140"/>
    </row>
    <row r="2310" spans="1:5" x14ac:dyDescent="0.3">
      <c r="A2310" s="140">
        <v>38.466999999999999</v>
      </c>
      <c r="B2310" s="140">
        <v>2.843</v>
      </c>
      <c r="C2310" s="140">
        <v>-3.1272333333333329</v>
      </c>
      <c r="D2310" s="140">
        <v>-3.1272333333333329</v>
      </c>
      <c r="E2310" s="140"/>
    </row>
    <row r="2311" spans="1:5" x14ac:dyDescent="0.3">
      <c r="A2311" s="140">
        <v>38.482999999999997</v>
      </c>
      <c r="B2311" s="140">
        <v>2.8380000000000001</v>
      </c>
      <c r="C2311" s="140">
        <v>-3.1287666666666665</v>
      </c>
      <c r="D2311" s="140">
        <v>-3.1287666666666665</v>
      </c>
      <c r="E2311" s="140"/>
    </row>
    <row r="2312" spans="1:5" x14ac:dyDescent="0.3">
      <c r="A2312" s="140">
        <v>38.5</v>
      </c>
      <c r="B2312" s="140">
        <v>2.831</v>
      </c>
      <c r="C2312" s="140">
        <v>-3.1333333333333329</v>
      </c>
      <c r="D2312" s="140">
        <v>-3.1333333333333329</v>
      </c>
      <c r="E2312" s="140"/>
    </row>
    <row r="2313" spans="1:5" x14ac:dyDescent="0.3">
      <c r="A2313" s="140">
        <v>38.517000000000003</v>
      </c>
      <c r="B2313" s="140">
        <v>2.819</v>
      </c>
      <c r="C2313" s="140">
        <v>-3.1528999999999998</v>
      </c>
      <c r="D2313" s="140">
        <v>-3.1528999999999998</v>
      </c>
      <c r="E2313" s="140"/>
    </row>
    <row r="2314" spans="1:5" x14ac:dyDescent="0.3">
      <c r="A2314" s="140">
        <v>38.533000000000001</v>
      </c>
      <c r="B2314" s="140">
        <v>2.831</v>
      </c>
      <c r="C2314" s="140">
        <v>-3.1494333333333335</v>
      </c>
      <c r="D2314" s="140">
        <v>-3.1494333333333335</v>
      </c>
      <c r="E2314" s="140"/>
    </row>
    <row r="2315" spans="1:5" x14ac:dyDescent="0.3">
      <c r="A2315" s="140">
        <v>38.549999999999997</v>
      </c>
      <c r="B2315" s="140">
        <v>2.831</v>
      </c>
      <c r="C2315" s="140">
        <v>-3.1459999999999999</v>
      </c>
      <c r="D2315" s="140">
        <v>-3.1459999999999999</v>
      </c>
      <c r="E2315" s="140"/>
    </row>
    <row r="2316" spans="1:5" x14ac:dyDescent="0.3">
      <c r="A2316" s="140">
        <v>38.567</v>
      </c>
      <c r="B2316" s="140">
        <v>2.819</v>
      </c>
      <c r="C2316" s="140">
        <v>-3.1625666666666663</v>
      </c>
      <c r="D2316" s="140">
        <v>-3.1625666666666663</v>
      </c>
      <c r="E2316" s="140"/>
    </row>
    <row r="2317" spans="1:5" x14ac:dyDescent="0.3">
      <c r="A2317" s="140">
        <v>38.582999999999998</v>
      </c>
      <c r="B2317" s="140">
        <v>2.8119999999999998</v>
      </c>
      <c r="C2317" s="140">
        <v>-3.1740999999999997</v>
      </c>
      <c r="D2317" s="140">
        <v>-3.1740999999999997</v>
      </c>
      <c r="E2317" s="140"/>
    </row>
    <row r="2318" spans="1:5" x14ac:dyDescent="0.3">
      <c r="A2318" s="140">
        <v>38.6</v>
      </c>
      <c r="B2318" s="140">
        <v>2.7970000000000002</v>
      </c>
      <c r="C2318" s="140">
        <v>-3.1826666666666665</v>
      </c>
      <c r="D2318" s="140">
        <v>-3.1826666666666665</v>
      </c>
      <c r="E2318" s="140"/>
    </row>
    <row r="2319" spans="1:5" x14ac:dyDescent="0.3">
      <c r="A2319" s="140">
        <v>38.616999999999997</v>
      </c>
      <c r="B2319" s="140">
        <v>2.7770000000000001</v>
      </c>
      <c r="C2319" s="140">
        <v>-3.1952333333333334</v>
      </c>
      <c r="D2319" s="140">
        <v>-3.1952333333333334</v>
      </c>
      <c r="E2319" s="140"/>
    </row>
    <row r="2320" spans="1:5" x14ac:dyDescent="0.3">
      <c r="A2320" s="140">
        <v>38.633000000000003</v>
      </c>
      <c r="B2320" s="140">
        <v>2.774</v>
      </c>
      <c r="C2320" s="140">
        <v>-3.2057666666666669</v>
      </c>
      <c r="D2320" s="140">
        <v>-3.2057666666666669</v>
      </c>
      <c r="E2320" s="140"/>
    </row>
    <row r="2321" spans="1:5" x14ac:dyDescent="0.3">
      <c r="A2321" s="140">
        <v>38.65</v>
      </c>
      <c r="B2321" s="140">
        <v>2.7519999999999998</v>
      </c>
      <c r="C2321" s="140">
        <v>-3.2033333333333331</v>
      </c>
      <c r="D2321" s="140">
        <v>-3.2033333333333331</v>
      </c>
      <c r="E2321" s="140"/>
    </row>
    <row r="2322" spans="1:5" x14ac:dyDescent="0.3">
      <c r="A2322" s="140">
        <v>38.667000000000002</v>
      </c>
      <c r="B2322" s="140">
        <v>2.7440000000000002</v>
      </c>
      <c r="C2322" s="140">
        <v>-3.2088999999999999</v>
      </c>
      <c r="D2322" s="140">
        <v>-3.2088999999999999</v>
      </c>
      <c r="E2322" s="140"/>
    </row>
    <row r="2323" spans="1:5" x14ac:dyDescent="0.3">
      <c r="A2323" s="140">
        <v>38.683</v>
      </c>
      <c r="B2323" s="140">
        <v>2.7440000000000002</v>
      </c>
      <c r="C2323" s="140">
        <v>-3.2154333333333334</v>
      </c>
      <c r="D2323" s="140">
        <v>-3.2154333333333334</v>
      </c>
      <c r="E2323" s="140"/>
    </row>
    <row r="2324" spans="1:5" x14ac:dyDescent="0.3">
      <c r="A2324" s="140">
        <v>38.700000000000003</v>
      </c>
      <c r="B2324" s="140">
        <v>2.7290000000000001</v>
      </c>
      <c r="C2324" s="140">
        <v>-3.2160000000000002</v>
      </c>
      <c r="D2324" s="140">
        <v>-3.2160000000000002</v>
      </c>
      <c r="E2324" s="140"/>
    </row>
    <row r="2325" spans="1:5" x14ac:dyDescent="0.3">
      <c r="A2325" s="140">
        <v>38.716999999999999</v>
      </c>
      <c r="B2325" s="140">
        <v>2.7050000000000001</v>
      </c>
      <c r="C2325" s="140">
        <v>-3.2255666666666665</v>
      </c>
      <c r="D2325" s="140">
        <v>-3.2255666666666665</v>
      </c>
      <c r="E2325" s="140"/>
    </row>
    <row r="2326" spans="1:5" x14ac:dyDescent="0.3">
      <c r="A2326" s="140">
        <v>38.732999999999997</v>
      </c>
      <c r="B2326" s="140">
        <v>2.6920000000000002</v>
      </c>
      <c r="C2326" s="140">
        <v>-3.2321</v>
      </c>
      <c r="D2326" s="140">
        <v>-3.2321</v>
      </c>
      <c r="E2326" s="140"/>
    </row>
    <row r="2327" spans="1:5" x14ac:dyDescent="0.3">
      <c r="A2327" s="140">
        <v>38.75</v>
      </c>
      <c r="B2327" s="140">
        <v>2.6880000000000002</v>
      </c>
      <c r="C2327" s="140">
        <v>-3.2406666666666664</v>
      </c>
      <c r="D2327" s="140">
        <v>-3.2406666666666664</v>
      </c>
      <c r="E2327" s="140"/>
    </row>
    <row r="2328" spans="1:5" x14ac:dyDescent="0.3">
      <c r="A2328" s="140">
        <v>38.767000000000003</v>
      </c>
      <c r="B2328" s="140">
        <v>2.67</v>
      </c>
      <c r="C2328" s="140">
        <v>-3.2452333333333336</v>
      </c>
      <c r="D2328" s="140">
        <v>-3.2452333333333336</v>
      </c>
      <c r="E2328" s="140"/>
    </row>
    <row r="2329" spans="1:5" x14ac:dyDescent="0.3">
      <c r="A2329" s="140">
        <v>38.783000000000001</v>
      </c>
      <c r="B2329" s="140">
        <v>2.665</v>
      </c>
      <c r="C2329" s="140">
        <v>-3.2457666666666669</v>
      </c>
      <c r="D2329" s="140">
        <v>-3.2457666666666669</v>
      </c>
      <c r="E2329" s="140"/>
    </row>
    <row r="2330" spans="1:5" x14ac:dyDescent="0.3">
      <c r="A2330" s="140">
        <v>38.799999999999997</v>
      </c>
      <c r="B2330" s="140">
        <v>2.6539999999999999</v>
      </c>
      <c r="C2330" s="140">
        <v>-3.2463333333333333</v>
      </c>
      <c r="D2330" s="140">
        <v>-3.2463333333333333</v>
      </c>
      <c r="E2330" s="140"/>
    </row>
    <row r="2331" spans="1:5" x14ac:dyDescent="0.3">
      <c r="A2331" s="140">
        <v>38.817</v>
      </c>
      <c r="B2331" s="140">
        <v>2.6339999999999999</v>
      </c>
      <c r="C2331" s="140">
        <v>-3.2668999999999997</v>
      </c>
      <c r="D2331" s="140">
        <v>-3.2668999999999997</v>
      </c>
      <c r="E2331" s="140"/>
    </row>
    <row r="2332" spans="1:5" x14ac:dyDescent="0.3">
      <c r="A2332" s="140">
        <v>38.832999999999998</v>
      </c>
      <c r="B2332" s="140">
        <v>2.6240000000000001</v>
      </c>
      <c r="C2332" s="140">
        <v>-3.2664333333333335</v>
      </c>
      <c r="D2332" s="140">
        <v>-3.2664333333333335</v>
      </c>
      <c r="E2332" s="140"/>
    </row>
    <row r="2333" spans="1:5" x14ac:dyDescent="0.3">
      <c r="A2333" s="140">
        <v>38.85</v>
      </c>
      <c r="B2333" s="140">
        <v>2.613</v>
      </c>
      <c r="C2333" s="140">
        <v>-3.274</v>
      </c>
      <c r="D2333" s="140">
        <v>-3.274</v>
      </c>
      <c r="E2333" s="140"/>
    </row>
    <row r="2334" spans="1:5" x14ac:dyDescent="0.3">
      <c r="A2334" s="140">
        <v>38.866999999999997</v>
      </c>
      <c r="B2334" s="140">
        <v>2.5779999999999998</v>
      </c>
      <c r="C2334" s="140">
        <v>-3.2955666666666668</v>
      </c>
      <c r="D2334" s="140">
        <v>-3.2955666666666668</v>
      </c>
      <c r="E2334" s="140"/>
    </row>
    <row r="2335" spans="1:5" x14ac:dyDescent="0.3">
      <c r="A2335" s="140">
        <v>38.883000000000003</v>
      </c>
      <c r="B2335" s="140">
        <v>2.5720000000000001</v>
      </c>
      <c r="C2335" s="140">
        <v>-3.2941000000000003</v>
      </c>
      <c r="D2335" s="140">
        <v>-3.2941000000000003</v>
      </c>
      <c r="E2335" s="140"/>
    </row>
    <row r="2336" spans="1:5" x14ac:dyDescent="0.3">
      <c r="A2336" s="140">
        <v>38.9</v>
      </c>
      <c r="B2336" s="140">
        <v>2.5529999999999999</v>
      </c>
      <c r="C2336" s="140">
        <v>-3.3106666666666671</v>
      </c>
      <c r="D2336" s="140">
        <v>-3.3106666666666671</v>
      </c>
      <c r="E2336" s="140"/>
    </row>
    <row r="2337" spans="1:5" x14ac:dyDescent="0.3">
      <c r="A2337" s="140">
        <v>38.917000000000002</v>
      </c>
      <c r="B2337" s="140">
        <v>2.5430000000000001</v>
      </c>
      <c r="C2337" s="140">
        <v>-3.3142333333333336</v>
      </c>
      <c r="D2337" s="140">
        <v>-3.3142333333333336</v>
      </c>
      <c r="E2337" s="140"/>
    </row>
    <row r="2338" spans="1:5" x14ac:dyDescent="0.3">
      <c r="A2338" s="140">
        <v>38.933</v>
      </c>
      <c r="B2338" s="140">
        <v>2.5379999999999998</v>
      </c>
      <c r="C2338" s="140">
        <v>-3.3107666666666664</v>
      </c>
      <c r="D2338" s="140">
        <v>-3.3107666666666664</v>
      </c>
      <c r="E2338" s="140"/>
    </row>
    <row r="2339" spans="1:5" x14ac:dyDescent="0.3">
      <c r="A2339" s="140">
        <v>38.950000000000003</v>
      </c>
      <c r="B2339" s="140">
        <v>2.5379999999999998</v>
      </c>
      <c r="C2339" s="140">
        <v>-3.3313333333333337</v>
      </c>
      <c r="D2339" s="140">
        <v>-3.3313333333333337</v>
      </c>
      <c r="E2339" s="140"/>
    </row>
    <row r="2340" spans="1:5" x14ac:dyDescent="0.3">
      <c r="A2340" s="140">
        <v>38.966999999999999</v>
      </c>
      <c r="B2340" s="140">
        <v>2.5190000000000001</v>
      </c>
      <c r="C2340" s="140">
        <v>-3.3348999999999993</v>
      </c>
      <c r="D2340" s="140">
        <v>-3.3348999999999993</v>
      </c>
      <c r="E2340" s="140"/>
    </row>
    <row r="2341" spans="1:5" x14ac:dyDescent="0.3">
      <c r="A2341" s="140">
        <v>38.982999999999997</v>
      </c>
      <c r="B2341" s="140">
        <v>2.5190000000000001</v>
      </c>
      <c r="C2341" s="140">
        <v>-3.3434333333333326</v>
      </c>
      <c r="D2341" s="140">
        <v>-3.3434333333333326</v>
      </c>
      <c r="E2341" s="140"/>
    </row>
    <row r="2342" spans="1:5" x14ac:dyDescent="0.3">
      <c r="A2342" s="140">
        <v>39</v>
      </c>
      <c r="B2342" s="140">
        <v>2.504</v>
      </c>
      <c r="C2342" s="140">
        <v>-3.3549999999999995</v>
      </c>
      <c r="D2342" s="140">
        <v>-3.3549999999999995</v>
      </c>
      <c r="E2342" s="140"/>
    </row>
    <row r="2343" spans="1:5" x14ac:dyDescent="0.3">
      <c r="A2343" s="140">
        <v>39.017000000000003</v>
      </c>
      <c r="B2343" s="140">
        <v>2.4910000000000001</v>
      </c>
      <c r="C2343" s="140">
        <v>-3.3645666666666667</v>
      </c>
      <c r="D2343" s="140">
        <v>-3.3645666666666667</v>
      </c>
      <c r="E2343" s="140"/>
    </row>
    <row r="2344" spans="1:5" x14ac:dyDescent="0.3">
      <c r="A2344" s="140">
        <v>39.033000000000001</v>
      </c>
      <c r="B2344" s="140">
        <v>2.4820000000000002</v>
      </c>
      <c r="C2344" s="140">
        <v>-3.3750999999999998</v>
      </c>
      <c r="D2344" s="140">
        <v>-3.3750999999999998</v>
      </c>
      <c r="E2344" s="140"/>
    </row>
    <row r="2345" spans="1:5" x14ac:dyDescent="0.3">
      <c r="A2345" s="140">
        <v>39.049999999999997</v>
      </c>
      <c r="B2345" s="140">
        <v>2.4740000000000002</v>
      </c>
      <c r="C2345" s="140">
        <v>-3.3836666666666666</v>
      </c>
      <c r="D2345" s="140">
        <v>-3.3836666666666666</v>
      </c>
      <c r="E2345" s="140"/>
    </row>
    <row r="2346" spans="1:5" x14ac:dyDescent="0.3">
      <c r="A2346" s="140">
        <v>39.067</v>
      </c>
      <c r="B2346" s="140">
        <v>2.4630000000000001</v>
      </c>
      <c r="C2346" s="140">
        <v>-3.383233333333334</v>
      </c>
      <c r="D2346" s="140">
        <v>-3.383233333333334</v>
      </c>
      <c r="E2346" s="140"/>
    </row>
    <row r="2347" spans="1:5" x14ac:dyDescent="0.3">
      <c r="A2347" s="140">
        <v>39.082999999999998</v>
      </c>
      <c r="B2347" s="140">
        <v>2.4550000000000001</v>
      </c>
      <c r="C2347" s="140">
        <v>-3.3887666666666671</v>
      </c>
      <c r="D2347" s="140">
        <v>-3.3887666666666671</v>
      </c>
      <c r="E2347" s="140"/>
    </row>
    <row r="2348" spans="1:5" x14ac:dyDescent="0.3">
      <c r="A2348" s="140">
        <v>39.1</v>
      </c>
      <c r="B2348" s="140">
        <v>2.44</v>
      </c>
      <c r="C2348" s="140">
        <v>-3.3963333333333332</v>
      </c>
      <c r="D2348" s="140">
        <v>-3.3963333333333332</v>
      </c>
      <c r="E2348" s="140"/>
    </row>
    <row r="2349" spans="1:5" x14ac:dyDescent="0.3">
      <c r="A2349" s="140">
        <v>39.116999999999997</v>
      </c>
      <c r="B2349" s="140">
        <v>2.4260000000000002</v>
      </c>
      <c r="C2349" s="140">
        <v>-3.4018999999999999</v>
      </c>
      <c r="D2349" s="140">
        <v>-3.4018999999999999</v>
      </c>
      <c r="E2349" s="140"/>
    </row>
    <row r="2350" spans="1:5" x14ac:dyDescent="0.3">
      <c r="A2350" s="140">
        <v>39.133000000000003</v>
      </c>
      <c r="B2350" s="140">
        <v>2.4249999999999998</v>
      </c>
      <c r="C2350" s="140">
        <v>-3.4054333333333333</v>
      </c>
      <c r="D2350" s="140">
        <v>-3.4054333333333333</v>
      </c>
      <c r="E2350" s="140"/>
    </row>
    <row r="2351" spans="1:5" x14ac:dyDescent="0.3">
      <c r="A2351" s="140">
        <v>39.15</v>
      </c>
      <c r="B2351" s="140">
        <v>2.41</v>
      </c>
      <c r="C2351" s="140">
        <v>-3.41</v>
      </c>
      <c r="D2351" s="140">
        <v>-3.41</v>
      </c>
      <c r="E2351" s="140"/>
    </row>
    <row r="2352" spans="1:5" x14ac:dyDescent="0.3">
      <c r="A2352" s="140">
        <v>39.167000000000002</v>
      </c>
      <c r="B2352" s="140">
        <v>2.4089999999999998</v>
      </c>
      <c r="C2352" s="140">
        <v>-3.4165666666666663</v>
      </c>
      <c r="D2352" s="140">
        <v>-3.4165666666666663</v>
      </c>
      <c r="E2352" s="140"/>
    </row>
    <row r="2353" spans="1:5" x14ac:dyDescent="0.3">
      <c r="A2353" s="140">
        <v>39.183</v>
      </c>
      <c r="B2353" s="140">
        <v>2.4</v>
      </c>
      <c r="C2353" s="140">
        <v>-3.4271000000000003</v>
      </c>
      <c r="D2353" s="140">
        <v>-3.4271000000000003</v>
      </c>
      <c r="E2353" s="140"/>
    </row>
    <row r="2354" spans="1:5" x14ac:dyDescent="0.3">
      <c r="A2354" s="140">
        <v>39.200000000000003</v>
      </c>
      <c r="B2354" s="140">
        <v>2.3839999999999999</v>
      </c>
      <c r="C2354" s="140">
        <v>-3.4306666666666663</v>
      </c>
      <c r="D2354" s="140">
        <v>-3.4306666666666663</v>
      </c>
      <c r="E2354" s="140"/>
    </row>
    <row r="2355" spans="1:5" x14ac:dyDescent="0.3">
      <c r="A2355" s="140">
        <v>39.216999999999999</v>
      </c>
      <c r="B2355" s="140">
        <v>2.371</v>
      </c>
      <c r="C2355" s="140">
        <v>-3.4492333333333338</v>
      </c>
      <c r="D2355" s="140">
        <v>-3.4492333333333338</v>
      </c>
      <c r="E2355" s="140"/>
    </row>
    <row r="2356" spans="1:5" x14ac:dyDescent="0.3">
      <c r="A2356" s="140">
        <v>39.232999999999997</v>
      </c>
      <c r="B2356" s="140">
        <v>2.3610000000000002</v>
      </c>
      <c r="C2356" s="140">
        <v>-3.4577666666666671</v>
      </c>
      <c r="D2356" s="140">
        <v>-3.4577666666666671</v>
      </c>
      <c r="E2356" s="140"/>
    </row>
    <row r="2357" spans="1:5" x14ac:dyDescent="0.3">
      <c r="A2357" s="140">
        <v>39.25</v>
      </c>
      <c r="B2357" s="140">
        <v>2.3540000000000001</v>
      </c>
      <c r="C2357" s="140">
        <v>-3.4543333333333335</v>
      </c>
      <c r="D2357" s="140">
        <v>-3.4543333333333335</v>
      </c>
      <c r="E2357" s="140"/>
    </row>
    <row r="2358" spans="1:5" x14ac:dyDescent="0.3">
      <c r="A2358" s="140">
        <v>39.267000000000003</v>
      </c>
      <c r="B2358" s="140">
        <v>2.3330000000000002</v>
      </c>
      <c r="C2358" s="140">
        <v>-3.4719000000000002</v>
      </c>
      <c r="D2358" s="140">
        <v>-3.4719000000000002</v>
      </c>
      <c r="E2358" s="140"/>
    </row>
    <row r="2359" spans="1:5" x14ac:dyDescent="0.3">
      <c r="A2359" s="140">
        <v>39.283000000000001</v>
      </c>
      <c r="B2359" s="140">
        <v>2.3319999999999999</v>
      </c>
      <c r="C2359" s="140">
        <v>-3.4704333333333328</v>
      </c>
      <c r="D2359" s="140">
        <v>-3.4704333333333328</v>
      </c>
      <c r="E2359" s="140"/>
    </row>
    <row r="2360" spans="1:5" x14ac:dyDescent="0.3">
      <c r="A2360" s="140">
        <v>39.299999999999997</v>
      </c>
      <c r="B2360" s="140">
        <v>2.3050000000000002</v>
      </c>
      <c r="C2360" s="140">
        <v>-3.4869999999999997</v>
      </c>
      <c r="D2360" s="140">
        <v>-3.4869999999999997</v>
      </c>
      <c r="E2360" s="140"/>
    </row>
    <row r="2361" spans="1:5" x14ac:dyDescent="0.3">
      <c r="A2361" s="140">
        <v>39.317</v>
      </c>
      <c r="B2361" s="140">
        <v>2.29</v>
      </c>
      <c r="C2361" s="140">
        <v>-3.4945666666666666</v>
      </c>
      <c r="D2361" s="140">
        <v>-3.4945666666666666</v>
      </c>
      <c r="E2361" s="140"/>
    </row>
    <row r="2362" spans="1:5" x14ac:dyDescent="0.3">
      <c r="A2362" s="140">
        <v>39.332999999999998</v>
      </c>
      <c r="B2362" s="140">
        <v>2.2789999999999999</v>
      </c>
      <c r="C2362" s="140">
        <v>-3.4990999999999994</v>
      </c>
      <c r="D2362" s="140">
        <v>-3.4990999999999994</v>
      </c>
      <c r="E2362" s="140"/>
    </row>
    <row r="2363" spans="1:5" x14ac:dyDescent="0.3">
      <c r="A2363" s="140">
        <v>39.35</v>
      </c>
      <c r="B2363" s="140">
        <v>2.2570000000000001</v>
      </c>
      <c r="C2363" s="140">
        <v>-3.5146666666666668</v>
      </c>
      <c r="D2363" s="140">
        <v>-3.5146666666666668</v>
      </c>
      <c r="E2363" s="140"/>
    </row>
    <row r="2364" spans="1:5" x14ac:dyDescent="0.3">
      <c r="A2364" s="140">
        <v>39.366999999999997</v>
      </c>
      <c r="B2364" s="140">
        <v>2.2429999999999999</v>
      </c>
      <c r="C2364" s="140">
        <v>-3.5242333333333331</v>
      </c>
      <c r="D2364" s="140">
        <v>-3.5242333333333331</v>
      </c>
      <c r="E2364" s="140"/>
    </row>
    <row r="2365" spans="1:5" x14ac:dyDescent="0.3">
      <c r="A2365" s="140">
        <v>39.383000000000003</v>
      </c>
      <c r="B2365" s="140">
        <v>2.23</v>
      </c>
      <c r="C2365" s="140">
        <v>-3.5317666666666669</v>
      </c>
      <c r="D2365" s="140">
        <v>-3.5317666666666669</v>
      </c>
      <c r="E2365" s="140"/>
    </row>
    <row r="2366" spans="1:5" x14ac:dyDescent="0.3">
      <c r="A2366" s="140">
        <v>39.4</v>
      </c>
      <c r="B2366" s="140">
        <v>2.2269999999999999</v>
      </c>
      <c r="C2366" s="140">
        <v>-3.5353333333333339</v>
      </c>
      <c r="D2366" s="140">
        <v>-3.5353333333333339</v>
      </c>
      <c r="E2366" s="140"/>
    </row>
    <row r="2367" spans="1:5" x14ac:dyDescent="0.3">
      <c r="A2367" s="140">
        <v>39.417000000000002</v>
      </c>
      <c r="B2367" s="140">
        <v>2.2090000000000001</v>
      </c>
      <c r="C2367" s="140">
        <v>-3.5459000000000005</v>
      </c>
      <c r="D2367" s="140">
        <v>-3.5459000000000005</v>
      </c>
      <c r="E2367" s="140"/>
    </row>
    <row r="2368" spans="1:5" x14ac:dyDescent="0.3">
      <c r="A2368" s="140">
        <v>39.433</v>
      </c>
      <c r="B2368" s="140">
        <v>2.2040000000000002</v>
      </c>
      <c r="C2368" s="140">
        <v>-3.544433333333334</v>
      </c>
      <c r="D2368" s="140">
        <v>-3.544433333333334</v>
      </c>
      <c r="E2368" s="140"/>
    </row>
    <row r="2369" spans="1:5" x14ac:dyDescent="0.3">
      <c r="A2369" s="140">
        <v>39.450000000000003</v>
      </c>
      <c r="B2369" s="140">
        <v>2.2040000000000002</v>
      </c>
      <c r="C2369" s="140">
        <v>-3.5489999999999999</v>
      </c>
      <c r="D2369" s="140">
        <v>-3.5489999999999999</v>
      </c>
      <c r="E2369" s="140"/>
    </row>
    <row r="2370" spans="1:5" x14ac:dyDescent="0.3">
      <c r="A2370" s="140">
        <v>39.466999999999999</v>
      </c>
      <c r="B2370" s="140">
        <v>2.1989999999999998</v>
      </c>
      <c r="C2370" s="140">
        <v>-3.5495666666666668</v>
      </c>
      <c r="D2370" s="140">
        <v>-3.5495666666666668</v>
      </c>
      <c r="E2370" s="140"/>
    </row>
    <row r="2371" spans="1:5" x14ac:dyDescent="0.3">
      <c r="A2371" s="140">
        <v>39.482999999999997</v>
      </c>
      <c r="B2371" s="140">
        <v>2.1890000000000001</v>
      </c>
      <c r="C2371" s="140">
        <v>-3.5501</v>
      </c>
      <c r="D2371" s="140">
        <v>-3.5501</v>
      </c>
      <c r="E2371" s="140"/>
    </row>
    <row r="2372" spans="1:5" x14ac:dyDescent="0.3">
      <c r="A2372" s="140">
        <v>39.5</v>
      </c>
      <c r="B2372" s="140">
        <v>2.1669999999999998</v>
      </c>
      <c r="C2372" s="140">
        <v>-3.5696666666666665</v>
      </c>
      <c r="D2372" s="140">
        <v>-3.5696666666666665</v>
      </c>
      <c r="E2372" s="140"/>
    </row>
    <row r="2373" spans="1:5" x14ac:dyDescent="0.3">
      <c r="A2373" s="140">
        <v>39.517000000000003</v>
      </c>
      <c r="B2373" s="140">
        <v>2.16</v>
      </c>
      <c r="C2373" s="140">
        <v>-3.5782333333333334</v>
      </c>
      <c r="D2373" s="140">
        <v>-3.5782333333333334</v>
      </c>
      <c r="E2373" s="140"/>
    </row>
    <row r="2374" spans="1:5" x14ac:dyDescent="0.3">
      <c r="A2374" s="140">
        <v>39.533000000000001</v>
      </c>
      <c r="B2374" s="140">
        <v>2.1549999999999998</v>
      </c>
      <c r="C2374" s="140">
        <v>-3.5737666666666668</v>
      </c>
      <c r="D2374" s="140">
        <v>-3.5737666666666668</v>
      </c>
      <c r="E2374" s="140"/>
    </row>
    <row r="2375" spans="1:5" x14ac:dyDescent="0.3">
      <c r="A2375" s="140">
        <v>39.549999999999997</v>
      </c>
      <c r="B2375" s="140">
        <v>2.1629999999999998</v>
      </c>
      <c r="C2375" s="140">
        <v>-3.5783333333333331</v>
      </c>
      <c r="D2375" s="140">
        <v>-3.5783333333333331</v>
      </c>
      <c r="E2375" s="140"/>
    </row>
    <row r="2376" spans="1:5" x14ac:dyDescent="0.3">
      <c r="A2376" s="140">
        <v>39.567</v>
      </c>
      <c r="B2376" s="140">
        <v>2.1419999999999999</v>
      </c>
      <c r="C2376" s="140">
        <v>-3.5939000000000005</v>
      </c>
      <c r="D2376" s="140">
        <v>-3.5939000000000005</v>
      </c>
      <c r="E2376" s="140"/>
    </row>
    <row r="2377" spans="1:5" x14ac:dyDescent="0.3">
      <c r="A2377" s="140">
        <v>39.582999999999998</v>
      </c>
      <c r="B2377" s="140">
        <v>2.137</v>
      </c>
      <c r="C2377" s="140">
        <v>-3.605433333333333</v>
      </c>
      <c r="D2377" s="140">
        <v>-3.605433333333333</v>
      </c>
      <c r="E2377" s="140"/>
    </row>
    <row r="2378" spans="1:5" x14ac:dyDescent="0.3">
      <c r="A2378" s="140">
        <v>39.6</v>
      </c>
      <c r="B2378" s="140">
        <v>2.129</v>
      </c>
      <c r="C2378" s="140">
        <v>-3.6030000000000006</v>
      </c>
      <c r="D2378" s="140">
        <v>-3.6030000000000006</v>
      </c>
      <c r="E2378" s="140"/>
    </row>
    <row r="2379" spans="1:5" x14ac:dyDescent="0.3">
      <c r="A2379" s="140">
        <v>39.616999999999997</v>
      </c>
      <c r="B2379" s="140">
        <v>2.1030000000000002</v>
      </c>
      <c r="C2379" s="140">
        <v>-3.6235666666666666</v>
      </c>
      <c r="D2379" s="140">
        <v>-3.6235666666666666</v>
      </c>
      <c r="E2379" s="140"/>
    </row>
    <row r="2380" spans="1:5" x14ac:dyDescent="0.3">
      <c r="A2380" s="140">
        <v>39.633000000000003</v>
      </c>
      <c r="B2380" s="140">
        <v>2.0920000000000001</v>
      </c>
      <c r="C2380" s="140">
        <v>-3.6301000000000001</v>
      </c>
      <c r="D2380" s="140">
        <v>-3.6301000000000001</v>
      </c>
      <c r="E2380" s="140"/>
    </row>
    <row r="2381" spans="1:5" x14ac:dyDescent="0.3">
      <c r="A2381" s="140">
        <v>39.65</v>
      </c>
      <c r="B2381" s="140">
        <v>2.0840000000000001</v>
      </c>
      <c r="C2381" s="140">
        <v>-3.6346666666666665</v>
      </c>
      <c r="D2381" s="140">
        <v>-3.6346666666666665</v>
      </c>
      <c r="E2381" s="140"/>
    </row>
    <row r="2382" spans="1:5" x14ac:dyDescent="0.3">
      <c r="A2382" s="140">
        <v>39.667000000000002</v>
      </c>
      <c r="B2382" s="140">
        <v>2.073</v>
      </c>
      <c r="C2382" s="140">
        <v>-3.6422333333333334</v>
      </c>
      <c r="D2382" s="140">
        <v>-3.6422333333333334</v>
      </c>
      <c r="E2382" s="140"/>
    </row>
    <row r="2383" spans="1:5" x14ac:dyDescent="0.3">
      <c r="A2383" s="140">
        <v>39.683</v>
      </c>
      <c r="B2383" s="140">
        <v>2.0659999999999998</v>
      </c>
      <c r="C2383" s="140">
        <v>-3.6427666666666667</v>
      </c>
      <c r="D2383" s="140">
        <v>-3.6427666666666667</v>
      </c>
      <c r="E2383" s="140"/>
    </row>
    <row r="2384" spans="1:5" x14ac:dyDescent="0.3">
      <c r="A2384" s="140">
        <v>39.700000000000003</v>
      </c>
      <c r="B2384" s="140">
        <v>2.0579999999999998</v>
      </c>
      <c r="C2384" s="140">
        <v>-3.6553333333333331</v>
      </c>
      <c r="D2384" s="140">
        <v>-3.6553333333333331</v>
      </c>
      <c r="E2384" s="140"/>
    </row>
    <row r="2385" spans="1:5" x14ac:dyDescent="0.3">
      <c r="A2385" s="140">
        <v>39.716999999999999</v>
      </c>
      <c r="B2385" s="140">
        <v>2.0369999999999999</v>
      </c>
      <c r="C2385" s="140">
        <v>-3.6608999999999998</v>
      </c>
      <c r="D2385" s="140">
        <v>-3.6608999999999998</v>
      </c>
      <c r="E2385" s="140"/>
    </row>
    <row r="2386" spans="1:5" x14ac:dyDescent="0.3">
      <c r="A2386" s="140">
        <v>39.732999999999997</v>
      </c>
      <c r="B2386" s="140">
        <v>2.0289999999999999</v>
      </c>
      <c r="C2386" s="140">
        <v>-3.6634333333333338</v>
      </c>
      <c r="D2386" s="140">
        <v>-3.6634333333333338</v>
      </c>
      <c r="E2386" s="140"/>
    </row>
    <row r="2387" spans="1:5" x14ac:dyDescent="0.3">
      <c r="A2387" s="140">
        <v>39.75</v>
      </c>
      <c r="B2387" s="140">
        <v>2.0169999999999999</v>
      </c>
      <c r="C2387" s="140">
        <v>-3.6760000000000002</v>
      </c>
      <c r="D2387" s="140">
        <v>-3.6760000000000002</v>
      </c>
      <c r="E2387" s="140"/>
    </row>
    <row r="2388" spans="1:5" x14ac:dyDescent="0.3">
      <c r="A2388" s="140">
        <v>39.767000000000003</v>
      </c>
      <c r="B2388" s="140">
        <v>2</v>
      </c>
      <c r="C2388" s="140">
        <v>-3.6855666666666673</v>
      </c>
      <c r="D2388" s="140">
        <v>-3.6855666666666673</v>
      </c>
      <c r="E2388" s="140"/>
    </row>
    <row r="2389" spans="1:5" x14ac:dyDescent="0.3">
      <c r="A2389" s="140">
        <v>39.783000000000001</v>
      </c>
      <c r="B2389" s="140">
        <v>2.0059999999999998</v>
      </c>
      <c r="C2389" s="140">
        <v>-3.6801000000000004</v>
      </c>
      <c r="D2389" s="140">
        <v>-3.6801000000000004</v>
      </c>
      <c r="E2389" s="140"/>
    </row>
    <row r="2390" spans="1:5" x14ac:dyDescent="0.3">
      <c r="A2390" s="140">
        <v>39.799999999999997</v>
      </c>
      <c r="B2390" s="140">
        <v>1.988</v>
      </c>
      <c r="C2390" s="140">
        <v>-3.6886666666666668</v>
      </c>
      <c r="D2390" s="140">
        <v>-3.6886666666666668</v>
      </c>
      <c r="E2390" s="140"/>
    </row>
    <row r="2391" spans="1:5" x14ac:dyDescent="0.3">
      <c r="A2391" s="140">
        <v>39.817</v>
      </c>
      <c r="B2391" s="140">
        <v>1.9790000000000001</v>
      </c>
      <c r="C2391" s="140">
        <v>-3.6932333333333331</v>
      </c>
      <c r="D2391" s="140">
        <v>-3.6932333333333331</v>
      </c>
      <c r="E2391" s="140"/>
    </row>
    <row r="2392" spans="1:5" x14ac:dyDescent="0.3">
      <c r="A2392" s="140">
        <v>39.832999999999998</v>
      </c>
      <c r="B2392" s="140">
        <v>1.9690000000000001</v>
      </c>
      <c r="C2392" s="140">
        <v>-3.700766666666667</v>
      </c>
      <c r="D2392" s="140">
        <v>-3.700766666666667</v>
      </c>
      <c r="E2392" s="140"/>
    </row>
    <row r="2393" spans="1:5" x14ac:dyDescent="0.3">
      <c r="A2393" s="140">
        <v>39.85</v>
      </c>
      <c r="B2393" s="140">
        <v>1.9690000000000001</v>
      </c>
      <c r="C2393" s="140">
        <v>-3.7043333333333335</v>
      </c>
      <c r="D2393" s="140">
        <v>-3.7043333333333335</v>
      </c>
      <c r="E2393" s="140"/>
    </row>
    <row r="2394" spans="1:5" x14ac:dyDescent="0.3">
      <c r="A2394" s="140">
        <v>39.866999999999997</v>
      </c>
      <c r="B2394" s="140">
        <v>1.9450000000000001</v>
      </c>
      <c r="C2394" s="140">
        <v>-3.7268999999999997</v>
      </c>
      <c r="D2394" s="140">
        <v>-3.7268999999999997</v>
      </c>
      <c r="E2394" s="140"/>
    </row>
    <row r="2395" spans="1:5" x14ac:dyDescent="0.3">
      <c r="A2395" s="140">
        <v>39.883000000000003</v>
      </c>
      <c r="B2395" s="140">
        <v>1.9470000000000001</v>
      </c>
      <c r="C2395" s="140">
        <v>-3.7324333333333328</v>
      </c>
      <c r="D2395" s="140">
        <v>-3.7324333333333328</v>
      </c>
      <c r="E2395" s="140"/>
    </row>
    <row r="2396" spans="1:5" x14ac:dyDescent="0.3">
      <c r="A2396" s="140">
        <v>39.9</v>
      </c>
      <c r="B2396" s="140">
        <v>1.9319999999999999</v>
      </c>
      <c r="C2396" s="140">
        <v>-3.7370000000000001</v>
      </c>
      <c r="D2396" s="140">
        <v>-3.7370000000000001</v>
      </c>
      <c r="E2396" s="140"/>
    </row>
    <row r="2397" spans="1:5" x14ac:dyDescent="0.3">
      <c r="A2397" s="140">
        <v>39.917000000000002</v>
      </c>
      <c r="B2397" s="140">
        <v>1.9039999999999999</v>
      </c>
      <c r="C2397" s="140">
        <v>-3.7535666666666669</v>
      </c>
      <c r="D2397" s="140">
        <v>-3.7535666666666669</v>
      </c>
      <c r="E2397" s="140"/>
    </row>
    <row r="2398" spans="1:5" x14ac:dyDescent="0.3">
      <c r="A2398" s="140">
        <v>39.933</v>
      </c>
      <c r="B2398" s="140">
        <v>1.9059999999999999</v>
      </c>
      <c r="C2398" s="140">
        <v>-3.7571000000000003</v>
      </c>
      <c r="D2398" s="140">
        <v>-3.7571000000000003</v>
      </c>
      <c r="E2398" s="140"/>
    </row>
    <row r="2399" spans="1:5" x14ac:dyDescent="0.3">
      <c r="A2399" s="140">
        <v>39.950000000000003</v>
      </c>
      <c r="B2399" s="140">
        <v>1.8759999999999999</v>
      </c>
      <c r="C2399" s="140">
        <v>-3.7726666666666668</v>
      </c>
      <c r="D2399" s="140">
        <v>-3.7726666666666668</v>
      </c>
      <c r="E2399" s="140"/>
    </row>
    <row r="2400" spans="1:5" x14ac:dyDescent="0.3">
      <c r="A2400" s="140">
        <v>39.966999999999999</v>
      </c>
      <c r="B2400" s="140">
        <v>1.8640000000000001</v>
      </c>
      <c r="C2400" s="140">
        <v>-3.7792333333333334</v>
      </c>
      <c r="D2400" s="140">
        <v>-3.7792333333333334</v>
      </c>
      <c r="E2400" s="140"/>
    </row>
    <row r="2401" spans="1:5" x14ac:dyDescent="0.3">
      <c r="A2401" s="140">
        <v>39.982999999999997</v>
      </c>
      <c r="B2401" s="140">
        <v>1.8460000000000001</v>
      </c>
      <c r="C2401" s="140">
        <v>-3.7807666666666671</v>
      </c>
      <c r="D2401" s="140">
        <v>-3.7807666666666671</v>
      </c>
      <c r="E2401" s="140"/>
    </row>
    <row r="2402" spans="1:5" x14ac:dyDescent="0.3">
      <c r="A2402" s="140">
        <v>40</v>
      </c>
      <c r="B2402" s="140">
        <v>1.831</v>
      </c>
      <c r="C2402" s="140">
        <v>-3.7973333333333339</v>
      </c>
      <c r="D2402" s="140">
        <v>-3.7973333333333339</v>
      </c>
      <c r="E2402" s="140"/>
    </row>
    <row r="2403" spans="1:5" x14ac:dyDescent="0.3">
      <c r="A2403" s="140">
        <v>40.017000000000003</v>
      </c>
      <c r="B2403" s="140">
        <v>1.823</v>
      </c>
      <c r="C2403" s="140">
        <v>-3.8018999999999998</v>
      </c>
      <c r="D2403" s="140">
        <v>-3.8018999999999998</v>
      </c>
      <c r="E2403" s="140"/>
    </row>
    <row r="2404" spans="1:5" x14ac:dyDescent="0.3">
      <c r="A2404" s="140">
        <v>40.033000000000001</v>
      </c>
      <c r="B2404" s="140">
        <v>1.8080000000000001</v>
      </c>
      <c r="C2404" s="140">
        <v>-3.8124333333333329</v>
      </c>
      <c r="D2404" s="140">
        <v>-3.8124333333333329</v>
      </c>
      <c r="E2404" s="140"/>
    </row>
    <row r="2405" spans="1:5" x14ac:dyDescent="0.3">
      <c r="A2405" s="140">
        <v>40.049999999999997</v>
      </c>
      <c r="B2405" s="140">
        <v>1.8160000000000001</v>
      </c>
      <c r="C2405" s="140">
        <v>-3.8090000000000002</v>
      </c>
      <c r="D2405" s="140">
        <v>-3.8090000000000002</v>
      </c>
      <c r="E2405" s="140"/>
    </row>
    <row r="2406" spans="1:5" x14ac:dyDescent="0.3">
      <c r="A2406" s="140">
        <v>40.067</v>
      </c>
      <c r="B2406" s="140">
        <v>1.78</v>
      </c>
      <c r="C2406" s="140">
        <v>-3.833566666666667</v>
      </c>
      <c r="D2406" s="140">
        <v>-3.833566666666667</v>
      </c>
      <c r="E2406" s="140"/>
    </row>
    <row r="2407" spans="1:5" x14ac:dyDescent="0.3">
      <c r="A2407" s="140">
        <v>40.082999999999998</v>
      </c>
      <c r="B2407" s="140">
        <v>1.786</v>
      </c>
      <c r="C2407" s="140">
        <v>-3.8291000000000004</v>
      </c>
      <c r="D2407" s="140">
        <v>-3.8291000000000004</v>
      </c>
      <c r="E2407" s="140"/>
    </row>
    <row r="2408" spans="1:5" x14ac:dyDescent="0.3">
      <c r="A2408" s="140">
        <v>40.1</v>
      </c>
      <c r="B2408" s="140">
        <v>1.7749999999999999</v>
      </c>
      <c r="C2408" s="140">
        <v>-3.8416666666666668</v>
      </c>
      <c r="D2408" s="140">
        <v>-3.8416666666666668</v>
      </c>
      <c r="E2408" s="140"/>
    </row>
    <row r="2409" spans="1:5" x14ac:dyDescent="0.3">
      <c r="A2409" s="140">
        <v>40.116999999999997</v>
      </c>
      <c r="B2409" s="140">
        <v>1.776</v>
      </c>
      <c r="C2409" s="140">
        <v>-3.8472333333333331</v>
      </c>
      <c r="D2409" s="140">
        <v>-3.8472333333333331</v>
      </c>
      <c r="E2409" s="140"/>
    </row>
    <row r="2410" spans="1:5" x14ac:dyDescent="0.3">
      <c r="A2410" s="140">
        <v>40.133000000000003</v>
      </c>
      <c r="B2410" s="140">
        <v>1.768</v>
      </c>
      <c r="C2410" s="140">
        <v>-3.8607666666666667</v>
      </c>
      <c r="D2410" s="140">
        <v>-3.8607666666666667</v>
      </c>
      <c r="E2410" s="140"/>
    </row>
    <row r="2411" spans="1:5" x14ac:dyDescent="0.3">
      <c r="A2411" s="140">
        <v>40.15</v>
      </c>
      <c r="B2411" s="140">
        <v>1.7529999999999999</v>
      </c>
      <c r="C2411" s="140">
        <v>-3.8653333333333335</v>
      </c>
      <c r="D2411" s="140">
        <v>-3.8653333333333335</v>
      </c>
      <c r="E2411" s="140"/>
    </row>
    <row r="2412" spans="1:5" x14ac:dyDescent="0.3">
      <c r="A2412" s="140">
        <v>40.167000000000002</v>
      </c>
      <c r="B2412" s="140">
        <v>1.7370000000000001</v>
      </c>
      <c r="C2412" s="140">
        <v>-3.8828999999999998</v>
      </c>
      <c r="D2412" s="140">
        <v>-3.8828999999999998</v>
      </c>
      <c r="E2412" s="140"/>
    </row>
    <row r="2413" spans="1:5" x14ac:dyDescent="0.3">
      <c r="A2413" s="140">
        <v>40.183</v>
      </c>
      <c r="B2413" s="140">
        <v>1.738</v>
      </c>
      <c r="C2413" s="140">
        <v>-3.8814333333333333</v>
      </c>
      <c r="D2413" s="140">
        <v>-3.8814333333333333</v>
      </c>
      <c r="E2413" s="140"/>
    </row>
    <row r="2414" spans="1:5" x14ac:dyDescent="0.3">
      <c r="A2414" s="140">
        <v>40.200000000000003</v>
      </c>
      <c r="B2414" s="140">
        <v>1.7190000000000001</v>
      </c>
      <c r="C2414" s="140">
        <v>-3.8940000000000001</v>
      </c>
      <c r="D2414" s="140">
        <v>-3.8940000000000001</v>
      </c>
      <c r="E2414" s="140"/>
    </row>
    <row r="2415" spans="1:5" x14ac:dyDescent="0.3">
      <c r="A2415" s="140">
        <v>40.216999999999999</v>
      </c>
      <c r="B2415" s="140">
        <v>1.7030000000000001</v>
      </c>
      <c r="C2415" s="140">
        <v>-3.9015666666666666</v>
      </c>
      <c r="D2415" s="140">
        <v>-3.9015666666666666</v>
      </c>
      <c r="E2415" s="140"/>
    </row>
    <row r="2416" spans="1:5" x14ac:dyDescent="0.3">
      <c r="A2416" s="140">
        <v>40.232999999999997</v>
      </c>
      <c r="B2416" s="140">
        <v>1.6930000000000001</v>
      </c>
      <c r="C2416" s="140">
        <v>-3.9061000000000003</v>
      </c>
      <c r="D2416" s="140">
        <v>-3.9061000000000003</v>
      </c>
      <c r="E2416" s="140"/>
    </row>
    <row r="2417" spans="1:5" x14ac:dyDescent="0.3">
      <c r="A2417" s="140">
        <v>40.25</v>
      </c>
      <c r="B2417" s="140">
        <v>1.6819999999999999</v>
      </c>
      <c r="C2417" s="140">
        <v>-3.9216666666666669</v>
      </c>
      <c r="D2417" s="140">
        <v>-3.9216666666666669</v>
      </c>
      <c r="E2417" s="140"/>
    </row>
    <row r="2418" spans="1:5" x14ac:dyDescent="0.3">
      <c r="A2418" s="140">
        <v>40.267000000000003</v>
      </c>
      <c r="B2418" s="140">
        <v>1.653</v>
      </c>
      <c r="C2418" s="140">
        <v>-3.9262333333333332</v>
      </c>
      <c r="D2418" s="140">
        <v>-3.9262333333333332</v>
      </c>
      <c r="E2418" s="140"/>
    </row>
    <row r="2419" spans="1:5" x14ac:dyDescent="0.3">
      <c r="A2419" s="140">
        <v>40.283000000000001</v>
      </c>
      <c r="B2419" s="140">
        <v>1.645</v>
      </c>
      <c r="C2419" s="140">
        <v>-3.922766666666667</v>
      </c>
      <c r="D2419" s="140">
        <v>-3.922766666666667</v>
      </c>
      <c r="E2419" s="140"/>
    </row>
    <row r="2420" spans="1:5" x14ac:dyDescent="0.3">
      <c r="A2420" s="140">
        <v>40.299999999999997</v>
      </c>
      <c r="B2420" s="140">
        <v>1.6479999999999999</v>
      </c>
      <c r="C2420" s="140">
        <v>-3.930333333333333</v>
      </c>
      <c r="D2420" s="140">
        <v>-3.930333333333333</v>
      </c>
      <c r="E2420" s="140"/>
    </row>
    <row r="2421" spans="1:5" x14ac:dyDescent="0.3">
      <c r="A2421" s="140">
        <v>40.317</v>
      </c>
      <c r="B2421" s="140">
        <v>1.6359999999999999</v>
      </c>
      <c r="C2421" s="140">
        <v>-3.9409000000000005</v>
      </c>
      <c r="D2421" s="140">
        <v>-3.9409000000000005</v>
      </c>
      <c r="E2421" s="140"/>
    </row>
    <row r="2422" spans="1:5" x14ac:dyDescent="0.3">
      <c r="A2422" s="140">
        <v>40.332999999999998</v>
      </c>
      <c r="B2422" s="140">
        <v>1.6259999999999999</v>
      </c>
      <c r="C2422" s="140">
        <v>-3.9434333333333336</v>
      </c>
      <c r="D2422" s="140">
        <v>-3.9434333333333336</v>
      </c>
      <c r="E2422" s="140"/>
    </row>
    <row r="2423" spans="1:5" x14ac:dyDescent="0.3">
      <c r="A2423" s="140">
        <v>40.35</v>
      </c>
      <c r="B2423" s="140">
        <v>1.6220000000000001</v>
      </c>
      <c r="C2423" s="140">
        <v>-3.9470000000000005</v>
      </c>
      <c r="D2423" s="140">
        <v>-3.9470000000000005</v>
      </c>
      <c r="E2423" s="140"/>
    </row>
    <row r="2424" spans="1:5" x14ac:dyDescent="0.3">
      <c r="A2424" s="140">
        <v>40.366999999999997</v>
      </c>
      <c r="B2424" s="140">
        <v>1.611</v>
      </c>
      <c r="C2424" s="140">
        <v>-3.9535666666666662</v>
      </c>
      <c r="D2424" s="140">
        <v>-3.9535666666666662</v>
      </c>
      <c r="E2424" s="140"/>
    </row>
    <row r="2425" spans="1:5" x14ac:dyDescent="0.3">
      <c r="A2425" s="140">
        <v>40.383000000000003</v>
      </c>
      <c r="B2425" s="140">
        <v>1.6040000000000001</v>
      </c>
      <c r="C2425" s="140">
        <v>-3.9600999999999997</v>
      </c>
      <c r="D2425" s="140">
        <v>-3.9600999999999997</v>
      </c>
      <c r="E2425" s="140"/>
    </row>
    <row r="2426" spans="1:5" x14ac:dyDescent="0.3">
      <c r="A2426" s="140">
        <v>40.4</v>
      </c>
      <c r="B2426" s="140">
        <v>1.581</v>
      </c>
      <c r="C2426" s="140">
        <v>-3.9636666666666667</v>
      </c>
      <c r="D2426" s="140">
        <v>-3.9636666666666667</v>
      </c>
      <c r="E2426" s="140"/>
    </row>
    <row r="2427" spans="1:5" x14ac:dyDescent="0.3">
      <c r="A2427" s="140">
        <v>40.417000000000002</v>
      </c>
      <c r="B2427" s="140">
        <v>1.5349999999999999</v>
      </c>
      <c r="C2427" s="140">
        <v>-3.9802333333333335</v>
      </c>
      <c r="D2427" s="140">
        <v>-3.9802333333333335</v>
      </c>
      <c r="E2427" s="140"/>
    </row>
    <row r="2428" spans="1:5" x14ac:dyDescent="0.3">
      <c r="A2428" s="140">
        <v>40.433</v>
      </c>
      <c r="B2428" s="140">
        <v>1.5209999999999999</v>
      </c>
      <c r="C2428" s="140">
        <v>-3.9757666666666669</v>
      </c>
      <c r="D2428" s="140">
        <v>-3.9757666666666669</v>
      </c>
      <c r="E2428" s="140"/>
    </row>
    <row r="2429" spans="1:5" x14ac:dyDescent="0.3">
      <c r="A2429" s="140">
        <v>40.450000000000003</v>
      </c>
      <c r="B2429" s="140">
        <v>1.4990000000000001</v>
      </c>
      <c r="C2429" s="140">
        <v>-3.9993333333333334</v>
      </c>
      <c r="D2429" s="140">
        <v>-3.9993333333333334</v>
      </c>
      <c r="E2429" s="140"/>
    </row>
    <row r="2430" spans="1:5" x14ac:dyDescent="0.3">
      <c r="A2430" s="140">
        <v>40.466999999999999</v>
      </c>
      <c r="B2430" s="140">
        <v>1.458</v>
      </c>
      <c r="C2430" s="140">
        <v>-4.0029000000000003</v>
      </c>
      <c r="D2430" s="140">
        <v>-4.0029000000000003</v>
      </c>
      <c r="E2430" s="140"/>
    </row>
    <row r="2431" spans="1:5" x14ac:dyDescent="0.3">
      <c r="A2431" s="140">
        <v>40.482999999999997</v>
      </c>
      <c r="B2431" s="140">
        <v>1.4350000000000001</v>
      </c>
      <c r="C2431" s="140">
        <v>-4.0004333333333335</v>
      </c>
      <c r="D2431" s="140">
        <v>-4.0004333333333335</v>
      </c>
      <c r="E2431" s="140"/>
    </row>
    <row r="2432" spans="1:5" x14ac:dyDescent="0.3">
      <c r="A2432" s="140">
        <v>40.5</v>
      </c>
      <c r="B2432" s="140">
        <v>1.4059999999999999</v>
      </c>
      <c r="C2432" s="140">
        <v>-4.024</v>
      </c>
      <c r="D2432" s="140">
        <v>-4.024</v>
      </c>
      <c r="E2432" s="140"/>
    </row>
    <row r="2433" spans="1:5" x14ac:dyDescent="0.3">
      <c r="A2433" s="140">
        <v>40.517000000000003</v>
      </c>
      <c r="B2433" s="140">
        <v>1.3680000000000001</v>
      </c>
      <c r="C2433" s="140">
        <v>-4.0265666666666666</v>
      </c>
      <c r="D2433" s="140">
        <v>-4.0265666666666666</v>
      </c>
      <c r="E2433" s="140"/>
    </row>
    <row r="2434" spans="1:5" x14ac:dyDescent="0.3">
      <c r="A2434" s="140">
        <v>40.533000000000001</v>
      </c>
      <c r="B2434" s="140">
        <v>1.3420000000000001</v>
      </c>
      <c r="C2434" s="140">
        <v>-4.0430999999999999</v>
      </c>
      <c r="D2434" s="140">
        <v>-4.0430999999999999</v>
      </c>
      <c r="E2434" s="140"/>
    </row>
    <row r="2435" spans="1:5" x14ac:dyDescent="0.3">
      <c r="A2435" s="140">
        <v>40.549999999999997</v>
      </c>
      <c r="B2435" s="140">
        <v>1.319</v>
      </c>
      <c r="C2435" s="140">
        <v>-4.0516666666666667</v>
      </c>
      <c r="D2435" s="140">
        <v>-4.0516666666666667</v>
      </c>
      <c r="E2435" s="140"/>
    </row>
    <row r="2436" spans="1:5" x14ac:dyDescent="0.3">
      <c r="A2436" s="140">
        <v>40.567</v>
      </c>
      <c r="B2436" s="140">
        <v>1.286</v>
      </c>
      <c r="C2436" s="140">
        <v>-4.0602333333333336</v>
      </c>
      <c r="D2436" s="140">
        <v>-4.0602333333333336</v>
      </c>
      <c r="E2436" s="140"/>
    </row>
    <row r="2437" spans="1:5" x14ac:dyDescent="0.3">
      <c r="A2437" s="140">
        <v>40.582999999999998</v>
      </c>
      <c r="B2437" s="140">
        <v>1.2669999999999999</v>
      </c>
      <c r="C2437" s="140">
        <v>-4.0597666666666665</v>
      </c>
      <c r="D2437" s="140">
        <v>-4.0597666666666665</v>
      </c>
      <c r="E2437" s="140"/>
    </row>
    <row r="2438" spans="1:5" x14ac:dyDescent="0.3">
      <c r="A2438" s="140">
        <v>40.6</v>
      </c>
      <c r="B2438" s="140">
        <v>1.248</v>
      </c>
      <c r="C2438" s="140">
        <v>-4.0723333333333338</v>
      </c>
      <c r="D2438" s="140">
        <v>-4.0723333333333338</v>
      </c>
      <c r="E2438" s="140"/>
    </row>
    <row r="2439" spans="1:5" x14ac:dyDescent="0.3">
      <c r="A2439" s="140">
        <v>40.616999999999997</v>
      </c>
      <c r="B2439" s="140">
        <v>1.212</v>
      </c>
      <c r="C2439" s="140">
        <v>-4.0799000000000003</v>
      </c>
      <c r="D2439" s="140">
        <v>-4.0799000000000003</v>
      </c>
      <c r="E2439" s="140"/>
    </row>
    <row r="2440" spans="1:5" x14ac:dyDescent="0.3">
      <c r="A2440" s="140">
        <v>40.633000000000003</v>
      </c>
      <c r="B2440" s="140">
        <v>1.196</v>
      </c>
      <c r="C2440" s="140">
        <v>-4.076433333333334</v>
      </c>
      <c r="D2440" s="140">
        <v>-4.076433333333334</v>
      </c>
      <c r="E2440" s="140"/>
    </row>
    <row r="2441" spans="1:5" x14ac:dyDescent="0.3">
      <c r="A2441" s="140">
        <v>40.65</v>
      </c>
      <c r="B2441" s="140">
        <v>1.1659999999999999</v>
      </c>
      <c r="C2441" s="140">
        <v>-4.0920000000000005</v>
      </c>
      <c r="D2441" s="140">
        <v>-4.0920000000000005</v>
      </c>
      <c r="E2441" s="140"/>
    </row>
    <row r="2442" spans="1:5" x14ac:dyDescent="0.3">
      <c r="A2442" s="140">
        <v>40.667000000000002</v>
      </c>
      <c r="B2442" s="140">
        <v>1.1399999999999999</v>
      </c>
      <c r="C2442" s="140">
        <v>-4.0875666666666666</v>
      </c>
      <c r="D2442" s="140">
        <v>-4.0875666666666666</v>
      </c>
      <c r="E2442" s="140"/>
    </row>
    <row r="2443" spans="1:5" x14ac:dyDescent="0.3">
      <c r="A2443" s="140">
        <v>40.683</v>
      </c>
      <c r="B2443" s="140">
        <v>1.1359999999999999</v>
      </c>
      <c r="C2443" s="140">
        <v>-4.0900999999999996</v>
      </c>
      <c r="D2443" s="140">
        <v>-4.0900999999999996</v>
      </c>
      <c r="E2443" s="140"/>
    </row>
    <row r="2444" spans="1:5" x14ac:dyDescent="0.3">
      <c r="A2444" s="140">
        <v>40.700000000000003</v>
      </c>
      <c r="B2444" s="140">
        <v>1.095</v>
      </c>
      <c r="C2444" s="140">
        <v>-4.1016666666666666</v>
      </c>
      <c r="D2444" s="140">
        <v>-4.1016666666666666</v>
      </c>
      <c r="E2444" s="140"/>
    </row>
    <row r="2445" spans="1:5" x14ac:dyDescent="0.3">
      <c r="A2445" s="140">
        <v>40.716999999999999</v>
      </c>
      <c r="B2445" s="140">
        <v>1.0489999999999999</v>
      </c>
      <c r="C2445" s="140">
        <v>-4.1182333333333334</v>
      </c>
      <c r="D2445" s="140">
        <v>-4.1182333333333334</v>
      </c>
      <c r="E2445" s="140"/>
    </row>
    <row r="2446" spans="1:5" x14ac:dyDescent="0.3">
      <c r="A2446" s="140">
        <v>40.732999999999997</v>
      </c>
      <c r="B2446" s="140">
        <v>1.0389999999999999</v>
      </c>
      <c r="C2446" s="140">
        <v>-4.1327666666666669</v>
      </c>
      <c r="D2446" s="140">
        <v>-4.1327666666666669</v>
      </c>
      <c r="E2446" s="140"/>
    </row>
    <row r="2447" spans="1:5" x14ac:dyDescent="0.3">
      <c r="A2447" s="140">
        <v>40.75</v>
      </c>
      <c r="B2447" s="140">
        <v>1.0049999999999999</v>
      </c>
      <c r="C2447" s="140">
        <v>-4.1333333333333337</v>
      </c>
      <c r="D2447" s="140">
        <v>-4.1333333333333337</v>
      </c>
      <c r="E2447" s="140"/>
    </row>
    <row r="2448" spans="1:5" x14ac:dyDescent="0.3">
      <c r="A2448" s="140">
        <v>40.767000000000003</v>
      </c>
      <c r="B2448" s="140">
        <v>0.97299999999999998</v>
      </c>
      <c r="C2448" s="140">
        <v>-4.1429</v>
      </c>
      <c r="D2448" s="140">
        <v>-4.1429</v>
      </c>
      <c r="E2448" s="140"/>
    </row>
    <row r="2449" spans="1:5" x14ac:dyDescent="0.3">
      <c r="A2449" s="140">
        <v>40.783000000000001</v>
      </c>
      <c r="B2449" s="140">
        <v>0.96</v>
      </c>
      <c r="C2449" s="140">
        <v>-4.1454333333333331</v>
      </c>
      <c r="D2449" s="140">
        <v>-4.1454333333333331</v>
      </c>
      <c r="E2449" s="140"/>
    </row>
    <row r="2450" spans="1:5" x14ac:dyDescent="0.3">
      <c r="A2450" s="140">
        <v>40.799999999999997</v>
      </c>
      <c r="B2450" s="140">
        <v>0.93400000000000005</v>
      </c>
      <c r="C2450" s="140">
        <v>-4.1539999999999999</v>
      </c>
      <c r="D2450" s="140">
        <v>-4.1539999999999999</v>
      </c>
      <c r="E2450" s="140"/>
    </row>
    <row r="2451" spans="1:5" x14ac:dyDescent="0.3">
      <c r="A2451" s="140">
        <v>40.817</v>
      </c>
      <c r="B2451" s="140">
        <v>0.89900000000000002</v>
      </c>
      <c r="C2451" s="140">
        <v>-4.1705666666666659</v>
      </c>
      <c r="D2451" s="140">
        <v>-4.1705666666666659</v>
      </c>
      <c r="E2451" s="140"/>
    </row>
    <row r="2452" spans="1:5" x14ac:dyDescent="0.3">
      <c r="A2452" s="140">
        <v>40.832999999999998</v>
      </c>
      <c r="B2452" s="140">
        <v>0.88500000000000001</v>
      </c>
      <c r="C2452" s="140">
        <v>-4.1740999999999993</v>
      </c>
      <c r="D2452" s="140">
        <v>-4.1740999999999993</v>
      </c>
      <c r="E2452" s="140"/>
    </row>
    <row r="2453" spans="1:5" x14ac:dyDescent="0.3">
      <c r="A2453" s="140">
        <v>40.85</v>
      </c>
      <c r="B2453" s="140">
        <v>0.874</v>
      </c>
      <c r="C2453" s="140">
        <v>-4.1816666666666666</v>
      </c>
      <c r="D2453" s="140">
        <v>-4.1816666666666666</v>
      </c>
      <c r="E2453" s="140"/>
    </row>
    <row r="2454" spans="1:5" x14ac:dyDescent="0.3">
      <c r="A2454" s="140">
        <v>40.866999999999997</v>
      </c>
      <c r="B2454" s="140">
        <v>0.86799999999999999</v>
      </c>
      <c r="C2454" s="140">
        <v>-4.1852333333333336</v>
      </c>
      <c r="D2454" s="140">
        <v>-4.1852333333333336</v>
      </c>
      <c r="E2454" s="140"/>
    </row>
    <row r="2455" spans="1:5" x14ac:dyDescent="0.3">
      <c r="A2455" s="140">
        <v>40.883000000000003</v>
      </c>
      <c r="B2455" s="140">
        <v>0.86699999999999999</v>
      </c>
      <c r="C2455" s="140">
        <v>-4.1827666666666667</v>
      </c>
      <c r="D2455" s="140">
        <v>-4.1827666666666667</v>
      </c>
      <c r="E2455" s="140"/>
    </row>
    <row r="2456" spans="1:5" x14ac:dyDescent="0.3">
      <c r="A2456" s="140">
        <v>40.9</v>
      </c>
      <c r="B2456" s="140">
        <v>0.87</v>
      </c>
      <c r="C2456" s="140">
        <v>-4.1913333333333336</v>
      </c>
      <c r="D2456" s="140">
        <v>-4.1913333333333336</v>
      </c>
      <c r="E2456" s="140"/>
    </row>
    <row r="2457" spans="1:5" x14ac:dyDescent="0.3">
      <c r="A2457" s="140">
        <v>40.917000000000002</v>
      </c>
      <c r="B2457" s="140">
        <v>0.84799999999999998</v>
      </c>
      <c r="C2457" s="140">
        <v>-4.1969000000000003</v>
      </c>
      <c r="D2457" s="140">
        <v>-4.1969000000000003</v>
      </c>
      <c r="E2457" s="140"/>
    </row>
    <row r="2458" spans="1:5" x14ac:dyDescent="0.3">
      <c r="A2458" s="140">
        <v>40.933</v>
      </c>
      <c r="B2458" s="140">
        <v>0.85199999999999998</v>
      </c>
      <c r="C2458" s="140">
        <v>-4.2034333333333338</v>
      </c>
      <c r="D2458" s="140">
        <v>-4.2034333333333338</v>
      </c>
      <c r="E2458" s="140"/>
    </row>
    <row r="2459" spans="1:5" x14ac:dyDescent="0.3">
      <c r="A2459" s="140">
        <v>40.950000000000003</v>
      </c>
      <c r="B2459" s="140">
        <v>0.85199999999999998</v>
      </c>
      <c r="C2459" s="140">
        <v>-4.2080000000000002</v>
      </c>
      <c r="D2459" s="140">
        <v>-4.2080000000000002</v>
      </c>
      <c r="E2459" s="140"/>
    </row>
    <row r="2460" spans="1:5" x14ac:dyDescent="0.3">
      <c r="A2460" s="140">
        <v>40.966999999999999</v>
      </c>
      <c r="B2460" s="140">
        <v>0.84799999999999998</v>
      </c>
      <c r="C2460" s="140">
        <v>-4.2235666666666667</v>
      </c>
      <c r="D2460" s="140">
        <v>-4.2235666666666667</v>
      </c>
      <c r="E2460" s="140"/>
    </row>
    <row r="2461" spans="1:5" x14ac:dyDescent="0.3">
      <c r="A2461" s="140">
        <v>40.982999999999997</v>
      </c>
      <c r="B2461" s="140">
        <v>0.85199999999999998</v>
      </c>
      <c r="C2461" s="140">
        <v>-4.2280999999999995</v>
      </c>
      <c r="D2461" s="140">
        <v>-4.2280999999999995</v>
      </c>
      <c r="E2461" s="140"/>
    </row>
    <row r="2462" spans="1:5" x14ac:dyDescent="0.3">
      <c r="A2462" s="140">
        <v>41</v>
      </c>
      <c r="B2462" s="140">
        <v>0.84799999999999998</v>
      </c>
      <c r="C2462" s="140">
        <v>-4.2356666666666669</v>
      </c>
      <c r="D2462" s="140">
        <v>-4.2356666666666669</v>
      </c>
      <c r="E2462" s="140"/>
    </row>
    <row r="2463" spans="1:5" x14ac:dyDescent="0.3">
      <c r="A2463" s="140">
        <v>41.017000000000003</v>
      </c>
      <c r="B2463" s="140">
        <v>0.86099999999999999</v>
      </c>
      <c r="C2463" s="140">
        <v>-4.2422333333333331</v>
      </c>
      <c r="D2463" s="140">
        <v>-4.2422333333333331</v>
      </c>
      <c r="E2463" s="140"/>
    </row>
    <row r="2464" spans="1:5" x14ac:dyDescent="0.3">
      <c r="A2464" s="140">
        <v>41.033000000000001</v>
      </c>
      <c r="B2464" s="140">
        <v>0.86699999999999999</v>
      </c>
      <c r="C2464" s="140">
        <v>-4.2447666666666661</v>
      </c>
      <c r="D2464" s="140">
        <v>-4.2447666666666661</v>
      </c>
      <c r="E2464" s="140"/>
    </row>
    <row r="2465" spans="1:5" x14ac:dyDescent="0.3">
      <c r="A2465" s="140">
        <v>41.05</v>
      </c>
      <c r="B2465" s="140">
        <v>0.86799999999999999</v>
      </c>
      <c r="C2465" s="140">
        <v>-4.2603333333333335</v>
      </c>
      <c r="D2465" s="140">
        <v>-4.2603333333333335</v>
      </c>
      <c r="E2465" s="140"/>
    </row>
    <row r="2466" spans="1:5" x14ac:dyDescent="0.3">
      <c r="A2466" s="140">
        <v>41.067</v>
      </c>
      <c r="B2466" s="140">
        <v>0.88900000000000001</v>
      </c>
      <c r="C2466" s="140">
        <v>-4.2659000000000002</v>
      </c>
      <c r="D2466" s="140">
        <v>-4.2659000000000002</v>
      </c>
      <c r="E2466" s="140"/>
    </row>
    <row r="2467" spans="1:5" x14ac:dyDescent="0.3">
      <c r="A2467" s="140">
        <v>41.082999999999998</v>
      </c>
      <c r="B2467" s="140">
        <v>0.90500000000000003</v>
      </c>
      <c r="C2467" s="140">
        <v>-4.2724333333333329</v>
      </c>
      <c r="D2467" s="140">
        <v>-4.2724333333333329</v>
      </c>
      <c r="E2467" s="140"/>
    </row>
    <row r="2468" spans="1:5" x14ac:dyDescent="0.3">
      <c r="A2468" s="140">
        <v>41.1</v>
      </c>
      <c r="B2468" s="140">
        <v>0.92</v>
      </c>
      <c r="C2468" s="140">
        <v>-4.2770000000000001</v>
      </c>
      <c r="D2468" s="140">
        <v>-4.2770000000000001</v>
      </c>
      <c r="E2468" s="140"/>
    </row>
    <row r="2469" spans="1:5" x14ac:dyDescent="0.3">
      <c r="A2469" s="140">
        <v>41.116999999999997</v>
      </c>
      <c r="B2469" s="140">
        <v>0.94799999999999995</v>
      </c>
      <c r="C2469" s="140">
        <v>-4.2825666666666669</v>
      </c>
      <c r="D2469" s="140">
        <v>-4.2825666666666669</v>
      </c>
      <c r="E2469" s="140"/>
    </row>
    <row r="2470" spans="1:5" x14ac:dyDescent="0.3">
      <c r="A2470" s="140">
        <v>41.133000000000003</v>
      </c>
      <c r="B2470" s="140">
        <v>0.95399999999999996</v>
      </c>
      <c r="C2470" s="140">
        <v>-4.2850999999999999</v>
      </c>
      <c r="D2470" s="140">
        <v>-4.2850999999999999</v>
      </c>
      <c r="E2470" s="140"/>
    </row>
    <row r="2471" spans="1:5" x14ac:dyDescent="0.3">
      <c r="A2471" s="140">
        <v>41.15</v>
      </c>
      <c r="B2471" s="140">
        <v>0.97599999999999998</v>
      </c>
      <c r="C2471" s="140">
        <v>-4.2856666666666658</v>
      </c>
      <c r="D2471" s="140">
        <v>-4.2856666666666658</v>
      </c>
      <c r="E2471" s="140"/>
    </row>
    <row r="2472" spans="1:5" x14ac:dyDescent="0.3">
      <c r="A2472" s="140">
        <v>41.167000000000002</v>
      </c>
      <c r="B2472" s="140">
        <v>0.995</v>
      </c>
      <c r="C2472" s="140">
        <v>-4.3102333333333327</v>
      </c>
      <c r="D2472" s="140">
        <v>-4.3102333333333327</v>
      </c>
      <c r="E2472" s="140"/>
    </row>
    <row r="2473" spans="1:5" x14ac:dyDescent="0.3">
      <c r="A2473" s="140">
        <v>41.183</v>
      </c>
      <c r="B2473" s="140">
        <v>0.995</v>
      </c>
      <c r="C2473" s="140">
        <v>-4.3137666666666661</v>
      </c>
      <c r="D2473" s="140">
        <v>-4.3137666666666661</v>
      </c>
      <c r="E2473" s="140"/>
    </row>
    <row r="2474" spans="1:5" x14ac:dyDescent="0.3">
      <c r="A2474" s="140">
        <v>41.2</v>
      </c>
      <c r="B2474" s="140">
        <v>1.0109999999999999</v>
      </c>
      <c r="C2474" s="140">
        <v>-4.3363333333333332</v>
      </c>
      <c r="D2474" s="140">
        <v>-4.3363333333333332</v>
      </c>
      <c r="E2474" s="140"/>
    </row>
    <row r="2475" spans="1:5" x14ac:dyDescent="0.3">
      <c r="A2475" s="140">
        <v>41.216999999999999</v>
      </c>
      <c r="B2475" s="140">
        <v>1.032</v>
      </c>
      <c r="C2475" s="140">
        <v>-4.3449</v>
      </c>
      <c r="D2475" s="140">
        <v>-4.3449</v>
      </c>
      <c r="E2475" s="140"/>
    </row>
    <row r="2476" spans="1:5" x14ac:dyDescent="0.3">
      <c r="A2476" s="140">
        <v>41.232999999999997</v>
      </c>
      <c r="B2476" s="140">
        <v>1.044</v>
      </c>
      <c r="C2476" s="140">
        <v>-4.3494333333333328</v>
      </c>
      <c r="D2476" s="140">
        <v>-4.3494333333333328</v>
      </c>
      <c r="E2476" s="140"/>
    </row>
    <row r="2477" spans="1:5" x14ac:dyDescent="0.3">
      <c r="A2477" s="140">
        <v>41.25</v>
      </c>
      <c r="B2477" s="140">
        <v>1.071</v>
      </c>
      <c r="C2477" s="140">
        <v>-4.3419999999999996</v>
      </c>
      <c r="D2477" s="140">
        <v>-4.3419999999999996</v>
      </c>
      <c r="E2477" s="140"/>
    </row>
    <row r="2478" spans="1:5" x14ac:dyDescent="0.3">
      <c r="A2478" s="140">
        <v>41.267000000000003</v>
      </c>
      <c r="B2478" s="140">
        <v>1.097</v>
      </c>
      <c r="C2478" s="140">
        <v>-4.3565666666666667</v>
      </c>
      <c r="D2478" s="140">
        <v>-4.3565666666666667</v>
      </c>
      <c r="E2478" s="140"/>
    </row>
    <row r="2479" spans="1:5" x14ac:dyDescent="0.3">
      <c r="A2479" s="140">
        <v>41.283000000000001</v>
      </c>
      <c r="B2479" s="140">
        <v>1.105</v>
      </c>
      <c r="C2479" s="140">
        <v>-4.3540999999999999</v>
      </c>
      <c r="D2479" s="140">
        <v>-4.3540999999999999</v>
      </c>
      <c r="E2479" s="140"/>
    </row>
    <row r="2480" spans="1:5" x14ac:dyDescent="0.3">
      <c r="A2480" s="140">
        <v>41.3</v>
      </c>
      <c r="B2480" s="140">
        <v>1.1160000000000001</v>
      </c>
      <c r="C2480" s="140">
        <v>-4.3736666666666668</v>
      </c>
      <c r="D2480" s="140">
        <v>-4.3736666666666668</v>
      </c>
      <c r="E2480" s="140"/>
    </row>
    <row r="2481" spans="1:5" x14ac:dyDescent="0.3">
      <c r="A2481" s="140">
        <v>41.317</v>
      </c>
      <c r="B2481" s="140">
        <v>1.145</v>
      </c>
      <c r="C2481" s="140">
        <v>-4.3682333333333325</v>
      </c>
      <c r="D2481" s="140">
        <v>-4.3682333333333325</v>
      </c>
      <c r="E2481" s="140"/>
    </row>
    <row r="2482" spans="1:5" x14ac:dyDescent="0.3">
      <c r="A2482" s="140">
        <v>41.332999999999998</v>
      </c>
      <c r="B2482" s="140">
        <v>1.1419999999999999</v>
      </c>
      <c r="C2482" s="140">
        <v>-4.3827666666666669</v>
      </c>
      <c r="D2482" s="140">
        <v>-4.3827666666666669</v>
      </c>
      <c r="E2482" s="140"/>
    </row>
    <row r="2483" spans="1:5" x14ac:dyDescent="0.3">
      <c r="A2483" s="140">
        <v>41.35</v>
      </c>
      <c r="B2483" s="140">
        <v>1.169</v>
      </c>
      <c r="C2483" s="140">
        <v>-4.386333333333333</v>
      </c>
      <c r="D2483" s="140">
        <v>-4.386333333333333</v>
      </c>
      <c r="E2483" s="140"/>
    </row>
    <row r="2484" spans="1:5" x14ac:dyDescent="0.3">
      <c r="A2484" s="140">
        <v>41.366999999999997</v>
      </c>
      <c r="B2484" s="140">
        <v>1.1679999999999999</v>
      </c>
      <c r="C2484" s="140">
        <v>-4.4039000000000001</v>
      </c>
      <c r="D2484" s="140">
        <v>-4.4039000000000001</v>
      </c>
      <c r="E2484" s="140"/>
    </row>
    <row r="2485" spans="1:5" x14ac:dyDescent="0.3">
      <c r="A2485" s="140">
        <v>41.383000000000003</v>
      </c>
      <c r="B2485" s="140">
        <v>1.165</v>
      </c>
      <c r="C2485" s="140">
        <v>-4.4064333333333332</v>
      </c>
      <c r="D2485" s="140">
        <v>-4.4064333333333332</v>
      </c>
      <c r="E2485" s="140"/>
    </row>
    <row r="2486" spans="1:5" x14ac:dyDescent="0.3">
      <c r="A2486" s="140">
        <v>41.4</v>
      </c>
      <c r="B2486" s="140">
        <v>1.18</v>
      </c>
      <c r="C2486" s="140">
        <v>-4.407</v>
      </c>
      <c r="D2486" s="140">
        <v>-4.407</v>
      </c>
      <c r="E2486" s="140"/>
    </row>
    <row r="2487" spans="1:5" x14ac:dyDescent="0.3">
      <c r="A2487" s="140">
        <v>41.417000000000002</v>
      </c>
      <c r="B2487" s="140">
        <v>1.1830000000000001</v>
      </c>
      <c r="C2487" s="140">
        <v>-4.4125666666666667</v>
      </c>
      <c r="D2487" s="140">
        <v>-4.4125666666666667</v>
      </c>
      <c r="E2487" s="140"/>
    </row>
    <row r="2488" spans="1:5" x14ac:dyDescent="0.3">
      <c r="A2488" s="140">
        <v>41.433</v>
      </c>
      <c r="B2488" s="140">
        <v>1.1839999999999999</v>
      </c>
      <c r="C2488" s="140">
        <v>-4.4230999999999998</v>
      </c>
      <c r="D2488" s="140">
        <v>-4.4230999999999998</v>
      </c>
      <c r="E2488" s="140"/>
    </row>
    <row r="2489" spans="1:5" x14ac:dyDescent="0.3">
      <c r="A2489" s="140">
        <v>41.45</v>
      </c>
      <c r="B2489" s="140">
        <v>1.1879999999999999</v>
      </c>
      <c r="C2489" s="140">
        <v>-4.4276666666666671</v>
      </c>
      <c r="D2489" s="140">
        <v>-4.4276666666666671</v>
      </c>
      <c r="E2489" s="140"/>
    </row>
    <row r="2490" spans="1:5" x14ac:dyDescent="0.3">
      <c r="A2490" s="140">
        <v>41.466999999999999</v>
      </c>
      <c r="B2490" s="140">
        <v>1.1910000000000001</v>
      </c>
      <c r="C2490" s="140">
        <v>-4.4352333333333336</v>
      </c>
      <c r="D2490" s="140">
        <v>-4.4352333333333336</v>
      </c>
      <c r="E2490" s="140"/>
    </row>
    <row r="2491" spans="1:5" x14ac:dyDescent="0.3">
      <c r="A2491" s="140">
        <v>41.482999999999997</v>
      </c>
      <c r="B2491" s="140">
        <v>1.1879999999999999</v>
      </c>
      <c r="C2491" s="140">
        <v>-4.4357666666666669</v>
      </c>
      <c r="D2491" s="140">
        <v>-4.4357666666666669</v>
      </c>
      <c r="E2491" s="140"/>
    </row>
    <row r="2492" spans="1:5" x14ac:dyDescent="0.3">
      <c r="A2492" s="140">
        <v>41.5</v>
      </c>
      <c r="B2492" s="140">
        <v>1.1879999999999999</v>
      </c>
      <c r="C2492" s="140">
        <v>-4.4553333333333338</v>
      </c>
      <c r="D2492" s="140">
        <v>-4.4553333333333338</v>
      </c>
      <c r="E2492" s="140"/>
    </row>
    <row r="2493" spans="1:5" x14ac:dyDescent="0.3">
      <c r="A2493" s="140">
        <v>41.517000000000003</v>
      </c>
      <c r="B2493" s="140">
        <v>1.1879999999999999</v>
      </c>
      <c r="C2493" s="140">
        <v>-4.4509000000000007</v>
      </c>
      <c r="D2493" s="140">
        <v>-4.4509000000000007</v>
      </c>
      <c r="E2493" s="140"/>
    </row>
    <row r="2494" spans="1:5" x14ac:dyDescent="0.3">
      <c r="A2494" s="140">
        <v>41.533000000000001</v>
      </c>
      <c r="B2494" s="140">
        <v>1.1839999999999999</v>
      </c>
      <c r="C2494" s="140">
        <v>-4.456433333333333</v>
      </c>
      <c r="D2494" s="140">
        <v>-4.456433333333333</v>
      </c>
      <c r="E2494" s="140"/>
    </row>
    <row r="2495" spans="1:5" x14ac:dyDescent="0.3">
      <c r="A2495" s="140">
        <v>41.55</v>
      </c>
      <c r="B2495" s="140">
        <v>1.173</v>
      </c>
      <c r="C2495" s="140">
        <v>-4.476</v>
      </c>
      <c r="D2495" s="140">
        <v>-4.476</v>
      </c>
      <c r="E2495" s="140"/>
    </row>
    <row r="2496" spans="1:5" x14ac:dyDescent="0.3">
      <c r="A2496" s="140">
        <v>41.567</v>
      </c>
      <c r="B2496" s="140">
        <v>1.1759999999999999</v>
      </c>
      <c r="C2496" s="140">
        <v>-4.4715666666666669</v>
      </c>
      <c r="D2496" s="140">
        <v>-4.4715666666666669</v>
      </c>
      <c r="E2496" s="140"/>
    </row>
    <row r="2497" spans="1:5" x14ac:dyDescent="0.3">
      <c r="A2497" s="140">
        <v>41.582999999999998</v>
      </c>
      <c r="B2497" s="140">
        <v>1.181</v>
      </c>
      <c r="C2497" s="140">
        <v>-4.4810999999999996</v>
      </c>
      <c r="D2497" s="140">
        <v>-4.4810999999999996</v>
      </c>
      <c r="E2497" s="140"/>
    </row>
    <row r="2498" spans="1:5" x14ac:dyDescent="0.3">
      <c r="A2498" s="140">
        <v>41.6</v>
      </c>
      <c r="B2498" s="140">
        <v>1.173</v>
      </c>
      <c r="C2498" s="140">
        <v>-4.4776666666666669</v>
      </c>
      <c r="D2498" s="140">
        <v>-4.4776666666666669</v>
      </c>
      <c r="E2498" s="140"/>
    </row>
    <row r="2499" spans="1:5" x14ac:dyDescent="0.3">
      <c r="A2499" s="140">
        <v>41.616999999999997</v>
      </c>
      <c r="B2499" s="140">
        <v>1.171</v>
      </c>
      <c r="C2499" s="140">
        <v>-4.4912333333333336</v>
      </c>
      <c r="D2499" s="140">
        <v>-4.4912333333333336</v>
      </c>
      <c r="E2499" s="140"/>
    </row>
    <row r="2500" spans="1:5" x14ac:dyDescent="0.3">
      <c r="A2500" s="140">
        <v>41.633000000000003</v>
      </c>
      <c r="B2500" s="140">
        <v>1.17</v>
      </c>
      <c r="C2500" s="140">
        <v>-4.4937666666666667</v>
      </c>
      <c r="D2500" s="140">
        <v>-4.4937666666666667</v>
      </c>
      <c r="E2500" s="140"/>
    </row>
    <row r="2501" spans="1:5" x14ac:dyDescent="0.3">
      <c r="A2501" s="140">
        <v>41.65</v>
      </c>
      <c r="B2501" s="140">
        <v>1.1619999999999999</v>
      </c>
      <c r="C2501" s="140">
        <v>-4.506333333333334</v>
      </c>
      <c r="D2501" s="140">
        <v>-4.506333333333334</v>
      </c>
      <c r="E2501" s="140"/>
    </row>
    <row r="2502" spans="1:5" x14ac:dyDescent="0.3">
      <c r="A2502" s="140">
        <v>41.667000000000002</v>
      </c>
      <c r="B2502" s="140">
        <v>1.141</v>
      </c>
      <c r="C2502" s="140">
        <v>-4.5268999999999995</v>
      </c>
      <c r="D2502" s="140">
        <v>-4.5268999999999995</v>
      </c>
      <c r="E2502" s="140"/>
    </row>
    <row r="2503" spans="1:5" x14ac:dyDescent="0.3">
      <c r="A2503" s="140">
        <v>41.683</v>
      </c>
      <c r="B2503" s="140">
        <v>1.129</v>
      </c>
      <c r="C2503" s="140">
        <v>-4.5294333333333334</v>
      </c>
      <c r="D2503" s="140">
        <v>-4.5294333333333334</v>
      </c>
      <c r="E2503" s="140"/>
    </row>
    <row r="2504" spans="1:5" x14ac:dyDescent="0.3">
      <c r="A2504" s="140">
        <v>41.7</v>
      </c>
      <c r="B2504" s="140">
        <v>1.1359999999999999</v>
      </c>
      <c r="C2504" s="140">
        <v>-4.5299999999999994</v>
      </c>
      <c r="D2504" s="140">
        <v>-4.5299999999999994</v>
      </c>
      <c r="E2504" s="140"/>
    </row>
    <row r="2505" spans="1:5" x14ac:dyDescent="0.3">
      <c r="A2505" s="140">
        <v>41.716999999999999</v>
      </c>
      <c r="B2505" s="140">
        <v>1.119</v>
      </c>
      <c r="C2505" s="140">
        <v>-4.5425666666666666</v>
      </c>
      <c r="D2505" s="140">
        <v>-4.5425666666666666</v>
      </c>
      <c r="E2505" s="140"/>
    </row>
    <row r="2506" spans="1:5" x14ac:dyDescent="0.3">
      <c r="A2506" s="140">
        <v>41.732999999999997</v>
      </c>
      <c r="B2506" s="140">
        <v>1.1100000000000001</v>
      </c>
      <c r="C2506" s="140">
        <v>-4.5461</v>
      </c>
      <c r="D2506" s="140">
        <v>-4.5461</v>
      </c>
      <c r="E2506" s="140"/>
    </row>
    <row r="2507" spans="1:5" x14ac:dyDescent="0.3">
      <c r="A2507" s="140">
        <v>41.75</v>
      </c>
      <c r="B2507" s="140">
        <v>1.1140000000000001</v>
      </c>
      <c r="C2507" s="140">
        <v>-4.5506666666666664</v>
      </c>
      <c r="D2507" s="140">
        <v>-4.5506666666666664</v>
      </c>
      <c r="E2507" s="140"/>
    </row>
    <row r="2508" spans="1:5" x14ac:dyDescent="0.3">
      <c r="A2508" s="140">
        <v>41.767000000000003</v>
      </c>
      <c r="B2508" s="140">
        <v>1.105</v>
      </c>
      <c r="C2508" s="140">
        <v>-4.5522333333333336</v>
      </c>
      <c r="D2508" s="140">
        <v>-4.5522333333333336</v>
      </c>
      <c r="E2508" s="140"/>
    </row>
    <row r="2509" spans="1:5" x14ac:dyDescent="0.3">
      <c r="A2509" s="140">
        <v>41.783000000000001</v>
      </c>
      <c r="B2509" s="140">
        <v>1.1100000000000001</v>
      </c>
      <c r="C2509" s="140">
        <v>-4.563766666666667</v>
      </c>
      <c r="D2509" s="140">
        <v>-4.563766666666667</v>
      </c>
      <c r="E2509" s="140"/>
    </row>
    <row r="2510" spans="1:5" x14ac:dyDescent="0.3">
      <c r="A2510" s="140">
        <v>41.8</v>
      </c>
      <c r="B2510" s="140">
        <v>1.1060000000000001</v>
      </c>
      <c r="C2510" s="140">
        <v>-4.5563333333333338</v>
      </c>
      <c r="D2510" s="140">
        <v>-4.5563333333333338</v>
      </c>
      <c r="E2510" s="140"/>
    </row>
    <row r="2511" spans="1:5" x14ac:dyDescent="0.3">
      <c r="A2511" s="140">
        <v>41.817</v>
      </c>
      <c r="B2511" s="140">
        <v>1.085</v>
      </c>
      <c r="C2511" s="140">
        <v>-4.5769000000000002</v>
      </c>
      <c r="D2511" s="140">
        <v>-4.5769000000000002</v>
      </c>
      <c r="E2511" s="140"/>
    </row>
    <row r="2512" spans="1:5" x14ac:dyDescent="0.3">
      <c r="A2512" s="140">
        <v>41.832999999999998</v>
      </c>
      <c r="B2512" s="140">
        <v>1.0840000000000001</v>
      </c>
      <c r="C2512" s="140">
        <v>-4.584433333333334</v>
      </c>
      <c r="D2512" s="140">
        <v>-4.584433333333334</v>
      </c>
      <c r="E2512" s="140"/>
    </row>
    <row r="2513" spans="1:5" x14ac:dyDescent="0.3">
      <c r="A2513" s="140">
        <v>41.85</v>
      </c>
      <c r="B2513" s="140">
        <v>1.08</v>
      </c>
      <c r="C2513" s="140">
        <v>-4.5879999999999992</v>
      </c>
      <c r="D2513" s="140">
        <v>-4.5879999999999992</v>
      </c>
      <c r="E2513" s="140"/>
    </row>
    <row r="2514" spans="1:5" x14ac:dyDescent="0.3">
      <c r="A2514" s="140">
        <v>41.866999999999997</v>
      </c>
      <c r="B2514" s="140">
        <v>1.0589999999999999</v>
      </c>
      <c r="C2514" s="140">
        <v>-4.6105666666666663</v>
      </c>
      <c r="D2514" s="140">
        <v>-4.6105666666666663</v>
      </c>
      <c r="E2514" s="140"/>
    </row>
    <row r="2515" spans="1:5" x14ac:dyDescent="0.3">
      <c r="A2515" s="140">
        <v>41.883000000000003</v>
      </c>
      <c r="B2515" s="140">
        <v>1.0609999999999999</v>
      </c>
      <c r="C2515" s="140">
        <v>-4.6081000000000003</v>
      </c>
      <c r="D2515" s="140">
        <v>-4.6081000000000003</v>
      </c>
      <c r="E2515" s="140"/>
    </row>
    <row r="2516" spans="1:5" x14ac:dyDescent="0.3">
      <c r="A2516" s="140">
        <v>41.9</v>
      </c>
      <c r="B2516" s="140">
        <v>1.0580000000000001</v>
      </c>
      <c r="C2516" s="140">
        <v>-4.6126666666666667</v>
      </c>
      <c r="D2516" s="140">
        <v>-4.6126666666666667</v>
      </c>
      <c r="E2516" s="140"/>
    </row>
    <row r="2517" spans="1:5" x14ac:dyDescent="0.3">
      <c r="A2517" s="140">
        <v>41.917000000000002</v>
      </c>
      <c r="B2517" s="140">
        <v>1.05</v>
      </c>
      <c r="C2517" s="140">
        <v>-4.6122333333333332</v>
      </c>
      <c r="D2517" s="140">
        <v>-4.6122333333333332</v>
      </c>
      <c r="E2517" s="140"/>
    </row>
    <row r="2518" spans="1:5" x14ac:dyDescent="0.3">
      <c r="A2518" s="140">
        <v>41.933</v>
      </c>
      <c r="B2518" s="140">
        <v>1.05</v>
      </c>
      <c r="C2518" s="140">
        <v>-4.6097666666666663</v>
      </c>
      <c r="D2518" s="140">
        <v>-4.6097666666666663</v>
      </c>
      <c r="E2518" s="140"/>
    </row>
    <row r="2519" spans="1:5" x14ac:dyDescent="0.3">
      <c r="A2519" s="140">
        <v>41.95</v>
      </c>
      <c r="B2519" s="140">
        <v>1.0509999999999999</v>
      </c>
      <c r="C2519" s="140">
        <v>-4.6213333333333333</v>
      </c>
      <c r="D2519" s="140">
        <v>-4.6213333333333333</v>
      </c>
      <c r="E2519" s="140"/>
    </row>
    <row r="2520" spans="1:5" x14ac:dyDescent="0.3">
      <c r="A2520" s="140">
        <v>41.966999999999999</v>
      </c>
      <c r="B2520" s="140">
        <v>1.042</v>
      </c>
      <c r="C2520" s="140">
        <v>-4.6289000000000007</v>
      </c>
      <c r="D2520" s="140">
        <v>-4.6289000000000007</v>
      </c>
      <c r="E2520" s="140"/>
    </row>
    <row r="2521" spans="1:5" x14ac:dyDescent="0.3">
      <c r="A2521" s="140">
        <v>41.982999999999997</v>
      </c>
      <c r="B2521" s="140">
        <v>1.032</v>
      </c>
      <c r="C2521" s="140">
        <v>-4.6494333333333335</v>
      </c>
      <c r="D2521" s="140">
        <v>-4.6494333333333335</v>
      </c>
      <c r="E2521" s="140"/>
    </row>
    <row r="2522" spans="1:5" x14ac:dyDescent="0.3">
      <c r="A2522" s="140">
        <v>42</v>
      </c>
      <c r="B2522" s="140">
        <v>1.0169999999999999</v>
      </c>
      <c r="C2522" s="140">
        <v>-4.6610000000000005</v>
      </c>
      <c r="D2522" s="140">
        <v>-4.6610000000000005</v>
      </c>
      <c r="E2522" s="140"/>
    </row>
    <row r="2523" spans="1:5" x14ac:dyDescent="0.3">
      <c r="A2523" s="140">
        <v>42.017000000000003</v>
      </c>
      <c r="B2523" s="140">
        <v>1.0109999999999999</v>
      </c>
      <c r="C2523" s="140">
        <v>-4.657566666666666</v>
      </c>
      <c r="D2523" s="140">
        <v>-4.657566666666666</v>
      </c>
      <c r="E2523" s="140"/>
    </row>
    <row r="2524" spans="1:5" x14ac:dyDescent="0.3">
      <c r="A2524" s="140">
        <v>42.033000000000001</v>
      </c>
      <c r="B2524" s="140">
        <v>0.998</v>
      </c>
      <c r="C2524" s="140">
        <v>-4.6661000000000001</v>
      </c>
      <c r="D2524" s="140">
        <v>-4.6661000000000001</v>
      </c>
      <c r="E2524" s="140"/>
    </row>
    <row r="2525" spans="1:5" x14ac:dyDescent="0.3">
      <c r="A2525" s="140">
        <v>42.05</v>
      </c>
      <c r="B2525" s="140">
        <v>0.99099999999999999</v>
      </c>
      <c r="C2525" s="140">
        <v>-4.6816666666666666</v>
      </c>
      <c r="D2525" s="140">
        <v>-4.6816666666666666</v>
      </c>
      <c r="E2525" s="140"/>
    </row>
    <row r="2526" spans="1:5" x14ac:dyDescent="0.3">
      <c r="A2526" s="140">
        <v>42.067</v>
      </c>
      <c r="B2526" s="140">
        <v>0.97399999999999998</v>
      </c>
      <c r="C2526" s="140">
        <v>-4.6892333333333331</v>
      </c>
      <c r="D2526" s="140">
        <v>-4.6892333333333331</v>
      </c>
      <c r="E2526" s="140"/>
    </row>
    <row r="2527" spans="1:5" x14ac:dyDescent="0.3">
      <c r="A2527" s="140">
        <v>42.082999999999998</v>
      </c>
      <c r="B2527" s="140">
        <v>0.97599999999999998</v>
      </c>
      <c r="C2527" s="140">
        <v>-4.6857666666666669</v>
      </c>
      <c r="D2527" s="140">
        <v>-4.6857666666666669</v>
      </c>
      <c r="E2527" s="140"/>
    </row>
    <row r="2528" spans="1:5" x14ac:dyDescent="0.3">
      <c r="A2528" s="140">
        <v>42.1</v>
      </c>
      <c r="B2528" s="140">
        <v>0.96099999999999997</v>
      </c>
      <c r="C2528" s="140">
        <v>-4.6943333333333337</v>
      </c>
      <c r="D2528" s="140">
        <v>-4.6943333333333337</v>
      </c>
      <c r="E2528" s="140"/>
    </row>
    <row r="2529" spans="1:5" x14ac:dyDescent="0.3">
      <c r="A2529" s="140">
        <v>42.116999999999997</v>
      </c>
      <c r="B2529" s="140">
        <v>0.95</v>
      </c>
      <c r="C2529" s="140">
        <v>-4.7079000000000004</v>
      </c>
      <c r="D2529" s="140">
        <v>-4.7079000000000004</v>
      </c>
      <c r="E2529" s="140"/>
    </row>
    <row r="2530" spans="1:5" x14ac:dyDescent="0.3">
      <c r="A2530" s="140">
        <v>42.133000000000003</v>
      </c>
      <c r="B2530" s="140">
        <v>0.94599999999999995</v>
      </c>
      <c r="C2530" s="140">
        <v>-4.714433333333333</v>
      </c>
      <c r="D2530" s="140">
        <v>-4.714433333333333</v>
      </c>
      <c r="E2530" s="140"/>
    </row>
    <row r="2531" spans="1:5" x14ac:dyDescent="0.3">
      <c r="A2531" s="140">
        <v>42.15</v>
      </c>
      <c r="B2531" s="140">
        <v>0.93899999999999995</v>
      </c>
      <c r="C2531" s="140">
        <v>-4.7149999999999999</v>
      </c>
      <c r="D2531" s="140">
        <v>-4.7149999999999999</v>
      </c>
      <c r="E2531" s="140"/>
    </row>
    <row r="2532" spans="1:5" x14ac:dyDescent="0.3">
      <c r="A2532" s="140">
        <v>42.167000000000002</v>
      </c>
      <c r="B2532" s="140">
        <v>0.92900000000000005</v>
      </c>
      <c r="C2532" s="140">
        <v>-4.7255666666666674</v>
      </c>
      <c r="D2532" s="140">
        <v>-4.7255666666666674</v>
      </c>
      <c r="E2532" s="140"/>
    </row>
    <row r="2533" spans="1:5" x14ac:dyDescent="0.3">
      <c r="A2533" s="140">
        <v>42.183</v>
      </c>
      <c r="B2533" s="140">
        <v>0.92</v>
      </c>
      <c r="C2533" s="140">
        <v>-4.7271000000000001</v>
      </c>
      <c r="D2533" s="140">
        <v>-4.7271000000000001</v>
      </c>
      <c r="E2533" s="140"/>
    </row>
    <row r="2534" spans="1:5" x14ac:dyDescent="0.3">
      <c r="A2534" s="140">
        <v>42.2</v>
      </c>
      <c r="B2534" s="140">
        <v>0.90200000000000002</v>
      </c>
      <c r="C2534" s="140">
        <v>-4.7426666666666666</v>
      </c>
      <c r="D2534" s="140">
        <v>-4.7426666666666666</v>
      </c>
      <c r="E2534" s="140"/>
    </row>
    <row r="2535" spans="1:5" x14ac:dyDescent="0.3">
      <c r="A2535" s="140">
        <v>42.216999999999999</v>
      </c>
      <c r="B2535" s="140">
        <v>0.89800000000000002</v>
      </c>
      <c r="C2535" s="140">
        <v>-4.7482333333333333</v>
      </c>
      <c r="D2535" s="140">
        <v>-4.7482333333333333</v>
      </c>
      <c r="E2535" s="140"/>
    </row>
    <row r="2536" spans="1:5" x14ac:dyDescent="0.3">
      <c r="A2536" s="140">
        <v>42.232999999999997</v>
      </c>
      <c r="B2536" s="140">
        <v>0.89</v>
      </c>
      <c r="C2536" s="140">
        <v>-4.7517666666666667</v>
      </c>
      <c r="D2536" s="140">
        <v>-4.7517666666666667</v>
      </c>
      <c r="E2536" s="140"/>
    </row>
    <row r="2537" spans="1:5" x14ac:dyDescent="0.3">
      <c r="A2537" s="140">
        <v>42.25</v>
      </c>
      <c r="B2537" s="140">
        <v>0.879</v>
      </c>
      <c r="C2537" s="140">
        <v>-4.7593333333333332</v>
      </c>
      <c r="D2537" s="140">
        <v>-4.7593333333333332</v>
      </c>
      <c r="E2537" s="140"/>
    </row>
    <row r="2538" spans="1:5" x14ac:dyDescent="0.3">
      <c r="A2538" s="140">
        <v>42.267000000000003</v>
      </c>
      <c r="B2538" s="140">
        <v>0.874</v>
      </c>
      <c r="C2538" s="140">
        <v>-4.7549000000000001</v>
      </c>
      <c r="D2538" s="140">
        <v>-4.7549000000000001</v>
      </c>
      <c r="E2538" s="140"/>
    </row>
    <row r="2539" spans="1:5" x14ac:dyDescent="0.3">
      <c r="A2539" s="140">
        <v>42.283000000000001</v>
      </c>
      <c r="B2539" s="140">
        <v>0.86799999999999999</v>
      </c>
      <c r="C2539" s="140">
        <v>-4.7564333333333337</v>
      </c>
      <c r="D2539" s="140">
        <v>-4.7564333333333337</v>
      </c>
      <c r="E2539" s="140"/>
    </row>
    <row r="2540" spans="1:5" x14ac:dyDescent="0.3">
      <c r="A2540" s="140">
        <v>42.3</v>
      </c>
      <c r="B2540" s="140">
        <v>0.86099999999999999</v>
      </c>
      <c r="C2540" s="140">
        <v>-4.7690000000000001</v>
      </c>
      <c r="D2540" s="140">
        <v>-4.7690000000000001</v>
      </c>
      <c r="E2540" s="140"/>
    </row>
    <row r="2541" spans="1:5" x14ac:dyDescent="0.3">
      <c r="A2541" s="140">
        <v>42.317</v>
      </c>
      <c r="B2541" s="140">
        <v>0.84799999999999998</v>
      </c>
      <c r="C2541" s="140">
        <v>-4.7765666666666666</v>
      </c>
      <c r="D2541" s="140">
        <v>-4.7765666666666666</v>
      </c>
      <c r="E2541" s="140"/>
    </row>
    <row r="2542" spans="1:5" x14ac:dyDescent="0.3">
      <c r="A2542" s="140">
        <v>42.332999999999998</v>
      </c>
      <c r="B2542" s="140">
        <v>0.85299999999999998</v>
      </c>
      <c r="C2542" s="140">
        <v>-4.7690999999999999</v>
      </c>
      <c r="D2542" s="140">
        <v>-4.7690999999999999</v>
      </c>
      <c r="E2542" s="140"/>
    </row>
    <row r="2543" spans="1:5" x14ac:dyDescent="0.3">
      <c r="A2543" s="140">
        <v>42.35</v>
      </c>
      <c r="B2543" s="140">
        <v>0.83099999999999996</v>
      </c>
      <c r="C2543" s="140">
        <v>-4.7926666666666673</v>
      </c>
      <c r="D2543" s="140">
        <v>-4.7926666666666673</v>
      </c>
      <c r="E2543" s="140"/>
    </row>
    <row r="2544" spans="1:5" x14ac:dyDescent="0.3">
      <c r="A2544" s="140">
        <v>42.366999999999997</v>
      </c>
      <c r="B2544" s="140">
        <v>0.81</v>
      </c>
      <c r="C2544" s="140">
        <v>-4.8072333333333326</v>
      </c>
      <c r="D2544" s="140">
        <v>-4.8072333333333326</v>
      </c>
      <c r="E2544" s="140"/>
    </row>
    <row r="2545" spans="1:5" x14ac:dyDescent="0.3">
      <c r="A2545" s="140">
        <v>42.383000000000003</v>
      </c>
      <c r="B2545" s="140">
        <v>0.80900000000000005</v>
      </c>
      <c r="C2545" s="140">
        <v>-4.8047666666666675</v>
      </c>
      <c r="D2545" s="140">
        <v>-4.8047666666666675</v>
      </c>
      <c r="E2545" s="140"/>
    </row>
    <row r="2546" spans="1:5" x14ac:dyDescent="0.3">
      <c r="A2546" s="140">
        <v>42.4</v>
      </c>
      <c r="B2546" s="140">
        <v>0.79400000000000004</v>
      </c>
      <c r="C2546" s="140">
        <v>-4.809333333333333</v>
      </c>
      <c r="D2546" s="140">
        <v>-4.809333333333333</v>
      </c>
      <c r="E2546" s="140"/>
    </row>
    <row r="2547" spans="1:5" x14ac:dyDescent="0.3">
      <c r="A2547" s="140">
        <v>42.417000000000002</v>
      </c>
      <c r="B2547" s="140">
        <v>0.79</v>
      </c>
      <c r="C2547" s="140">
        <v>-4.8159000000000001</v>
      </c>
      <c r="D2547" s="140">
        <v>-4.8159000000000001</v>
      </c>
      <c r="E2547" s="140"/>
    </row>
    <row r="2548" spans="1:5" x14ac:dyDescent="0.3">
      <c r="A2548" s="140">
        <v>42.433</v>
      </c>
      <c r="B2548" s="140">
        <v>0.78300000000000003</v>
      </c>
      <c r="C2548" s="140">
        <v>-4.8254333333333328</v>
      </c>
      <c r="D2548" s="140">
        <v>-4.8254333333333328</v>
      </c>
      <c r="E2548" s="140"/>
    </row>
    <row r="2549" spans="1:5" x14ac:dyDescent="0.3">
      <c r="A2549" s="140">
        <v>42.45</v>
      </c>
      <c r="B2549" s="140">
        <v>0.76800000000000002</v>
      </c>
      <c r="C2549" s="140">
        <v>-4.8410000000000002</v>
      </c>
      <c r="D2549" s="140">
        <v>-4.8410000000000002</v>
      </c>
      <c r="E2549" s="140"/>
    </row>
    <row r="2550" spans="1:5" x14ac:dyDescent="0.3">
      <c r="A2550" s="140">
        <v>42.466999999999999</v>
      </c>
      <c r="B2550" s="140">
        <v>0.75700000000000001</v>
      </c>
      <c r="C2550" s="140">
        <v>-4.8405666666666667</v>
      </c>
      <c r="D2550" s="140">
        <v>-4.8405666666666667</v>
      </c>
      <c r="E2550" s="140"/>
    </row>
    <row r="2551" spans="1:5" x14ac:dyDescent="0.3">
      <c r="A2551" s="140">
        <v>42.482999999999997</v>
      </c>
      <c r="B2551" s="140">
        <v>0.753</v>
      </c>
      <c r="C2551" s="140">
        <v>-4.8421000000000003</v>
      </c>
      <c r="D2551" s="140">
        <v>-4.8421000000000003</v>
      </c>
      <c r="E2551" s="140"/>
    </row>
    <row r="2552" spans="1:5" x14ac:dyDescent="0.3">
      <c r="A2552" s="140">
        <v>42.5</v>
      </c>
      <c r="B2552" s="140">
        <v>0.74199999999999999</v>
      </c>
      <c r="C2552" s="140">
        <v>-4.8496666666666668</v>
      </c>
      <c r="D2552" s="140">
        <v>-4.8496666666666668</v>
      </c>
      <c r="E2552" s="140"/>
    </row>
    <row r="2553" spans="1:5" x14ac:dyDescent="0.3">
      <c r="A2553" s="140">
        <v>42.517000000000003</v>
      </c>
      <c r="B2553" s="140">
        <v>0.72599999999999998</v>
      </c>
      <c r="C2553" s="140">
        <v>-4.8652333333333342</v>
      </c>
      <c r="D2553" s="140">
        <v>-4.8652333333333342</v>
      </c>
      <c r="E2553" s="140"/>
    </row>
    <row r="2554" spans="1:5" x14ac:dyDescent="0.3">
      <c r="A2554" s="140">
        <v>42.533000000000001</v>
      </c>
      <c r="B2554" s="140">
        <v>0.72299999999999998</v>
      </c>
      <c r="C2554" s="140">
        <v>-4.8737666666666675</v>
      </c>
      <c r="D2554" s="140">
        <v>-4.8737666666666675</v>
      </c>
      <c r="E2554" s="140"/>
    </row>
    <row r="2555" spans="1:5" x14ac:dyDescent="0.3">
      <c r="A2555" s="140">
        <v>42.55</v>
      </c>
      <c r="B2555" s="140">
        <v>0.72299999999999998</v>
      </c>
      <c r="C2555" s="140">
        <v>-4.8593333333333328</v>
      </c>
      <c r="D2555" s="140">
        <v>-4.8593333333333328</v>
      </c>
      <c r="E2555" s="140"/>
    </row>
    <row r="2556" spans="1:5" x14ac:dyDescent="0.3">
      <c r="A2556" s="140">
        <v>42.567</v>
      </c>
      <c r="B2556" s="140">
        <v>0.7</v>
      </c>
      <c r="C2556" s="140">
        <v>-4.8758999999999997</v>
      </c>
      <c r="D2556" s="140">
        <v>-4.8758999999999997</v>
      </c>
      <c r="E2556" s="140"/>
    </row>
    <row r="2557" spans="1:5" x14ac:dyDescent="0.3">
      <c r="A2557" s="140">
        <v>42.582999999999998</v>
      </c>
      <c r="B2557" s="140">
        <v>0.69</v>
      </c>
      <c r="C2557" s="140">
        <v>-4.8824333333333332</v>
      </c>
      <c r="D2557" s="140">
        <v>-4.8824333333333332</v>
      </c>
      <c r="E2557" s="140"/>
    </row>
    <row r="2558" spans="1:5" x14ac:dyDescent="0.3">
      <c r="A2558" s="140">
        <v>42.6</v>
      </c>
      <c r="B2558" s="140">
        <v>0.68200000000000005</v>
      </c>
      <c r="C2558" s="140">
        <v>-4.8949999999999996</v>
      </c>
      <c r="D2558" s="140">
        <v>-4.8949999999999996</v>
      </c>
      <c r="E2558" s="140"/>
    </row>
    <row r="2559" spans="1:5" x14ac:dyDescent="0.3">
      <c r="A2559" s="140">
        <v>42.616999999999997</v>
      </c>
      <c r="B2559" s="140">
        <v>0.66300000000000003</v>
      </c>
      <c r="C2559" s="140">
        <v>-4.9035666666666664</v>
      </c>
      <c r="D2559" s="140">
        <v>-4.9035666666666664</v>
      </c>
      <c r="E2559" s="140"/>
    </row>
    <row r="2560" spans="1:5" x14ac:dyDescent="0.3">
      <c r="A2560" s="140">
        <v>42.633000000000003</v>
      </c>
      <c r="B2560" s="140">
        <v>0.66400000000000003</v>
      </c>
      <c r="C2560" s="140">
        <v>-4.9031000000000002</v>
      </c>
      <c r="D2560" s="140">
        <v>-4.9031000000000002</v>
      </c>
      <c r="E2560" s="140"/>
    </row>
    <row r="2561" spans="1:5" x14ac:dyDescent="0.3">
      <c r="A2561" s="140">
        <v>42.65</v>
      </c>
      <c r="B2561" s="140">
        <v>0.66</v>
      </c>
      <c r="C2561" s="140">
        <v>-4.9156666666666666</v>
      </c>
      <c r="D2561" s="140">
        <v>-4.9156666666666666</v>
      </c>
      <c r="E2561" s="140"/>
    </row>
    <row r="2562" spans="1:5" x14ac:dyDescent="0.3">
      <c r="A2562" s="140">
        <v>42.667000000000002</v>
      </c>
      <c r="B2562" s="140">
        <v>0.63200000000000001</v>
      </c>
      <c r="C2562" s="140">
        <v>-4.9272333333333336</v>
      </c>
      <c r="D2562" s="140">
        <v>-4.9272333333333336</v>
      </c>
      <c r="E2562" s="140"/>
    </row>
    <row r="2563" spans="1:5" x14ac:dyDescent="0.3">
      <c r="A2563" s="140">
        <v>42.683</v>
      </c>
      <c r="B2563" s="140">
        <v>0.626</v>
      </c>
      <c r="C2563" s="140">
        <v>-4.9347666666666665</v>
      </c>
      <c r="D2563" s="140">
        <v>-4.9347666666666665</v>
      </c>
      <c r="E2563" s="140"/>
    </row>
    <row r="2564" spans="1:5" x14ac:dyDescent="0.3">
      <c r="A2564" s="140">
        <v>42.7</v>
      </c>
      <c r="B2564" s="140">
        <v>0.623</v>
      </c>
      <c r="C2564" s="140">
        <v>-4.9393333333333338</v>
      </c>
      <c r="D2564" s="140">
        <v>-4.9393333333333338</v>
      </c>
      <c r="E2564" s="140"/>
    </row>
    <row r="2565" spans="1:5" x14ac:dyDescent="0.3">
      <c r="A2565" s="140">
        <v>42.716999999999999</v>
      </c>
      <c r="B2565" s="140">
        <v>0.60599999999999998</v>
      </c>
      <c r="C2565" s="140">
        <v>-4.9409000000000001</v>
      </c>
      <c r="D2565" s="140">
        <v>-4.9409000000000001</v>
      </c>
      <c r="E2565" s="140"/>
    </row>
    <row r="2566" spans="1:5" x14ac:dyDescent="0.3">
      <c r="A2566" s="140">
        <v>42.732999999999997</v>
      </c>
      <c r="B2566" s="140">
        <v>0.59599999999999997</v>
      </c>
      <c r="C2566" s="140">
        <v>-4.9514333333333331</v>
      </c>
      <c r="D2566" s="140">
        <v>-4.9514333333333331</v>
      </c>
      <c r="E2566" s="140"/>
    </row>
    <row r="2567" spans="1:5" x14ac:dyDescent="0.3">
      <c r="A2567" s="140">
        <v>42.75</v>
      </c>
      <c r="B2567" s="140">
        <v>0.59299999999999997</v>
      </c>
      <c r="C2567" s="140">
        <v>-4.952</v>
      </c>
      <c r="D2567" s="140">
        <v>-4.952</v>
      </c>
      <c r="E2567" s="140"/>
    </row>
    <row r="2568" spans="1:5" x14ac:dyDescent="0.3">
      <c r="A2568" s="140">
        <v>42.767000000000003</v>
      </c>
      <c r="B2568" s="140">
        <v>0.58099999999999996</v>
      </c>
      <c r="C2568" s="140">
        <v>-4.9565666666666663</v>
      </c>
      <c r="D2568" s="140">
        <v>-4.9565666666666663</v>
      </c>
      <c r="E2568" s="140"/>
    </row>
    <row r="2569" spans="1:5" x14ac:dyDescent="0.3">
      <c r="A2569" s="140">
        <v>42.783000000000001</v>
      </c>
      <c r="B2569" s="140">
        <v>0.57399999999999995</v>
      </c>
      <c r="C2569" s="140">
        <v>-4.9680999999999997</v>
      </c>
      <c r="D2569" s="140">
        <v>-4.9680999999999997</v>
      </c>
      <c r="E2569" s="140"/>
    </row>
    <row r="2570" spans="1:5" x14ac:dyDescent="0.3">
      <c r="A2570" s="140">
        <v>42.8</v>
      </c>
      <c r="B2570" s="140">
        <v>0.56299999999999994</v>
      </c>
      <c r="C2570" s="140">
        <v>-4.964666666666667</v>
      </c>
      <c r="D2570" s="140">
        <v>-4.964666666666667</v>
      </c>
      <c r="E2570" s="140"/>
    </row>
    <row r="2571" spans="1:5" x14ac:dyDescent="0.3">
      <c r="A2571" s="140">
        <v>42.817</v>
      </c>
      <c r="B2571" s="140">
        <v>0.55200000000000005</v>
      </c>
      <c r="C2571" s="140">
        <v>-4.9752333333333336</v>
      </c>
      <c r="D2571" s="140">
        <v>-4.9752333333333336</v>
      </c>
      <c r="E2571" s="140"/>
    </row>
    <row r="2572" spans="1:5" x14ac:dyDescent="0.3">
      <c r="A2572" s="140">
        <v>42.832999999999998</v>
      </c>
      <c r="B2572" s="140">
        <v>0.54400000000000004</v>
      </c>
      <c r="C2572" s="140">
        <v>-4.9737666666666671</v>
      </c>
      <c r="D2572" s="140">
        <v>-4.9737666666666671</v>
      </c>
      <c r="E2572" s="140"/>
    </row>
    <row r="2573" spans="1:5" x14ac:dyDescent="0.3">
      <c r="A2573" s="140">
        <v>42.85</v>
      </c>
      <c r="B2573" s="140">
        <v>0.55600000000000005</v>
      </c>
      <c r="C2573" s="140">
        <v>-4.9663333333333339</v>
      </c>
      <c r="D2573" s="140">
        <v>-4.9663333333333339</v>
      </c>
      <c r="E2573" s="140"/>
    </row>
    <row r="2574" spans="1:5" x14ac:dyDescent="0.3">
      <c r="A2574" s="140">
        <v>42.866999999999997</v>
      </c>
      <c r="B2574" s="140">
        <v>0.52300000000000002</v>
      </c>
      <c r="C2574" s="140">
        <v>-4.9868999999999994</v>
      </c>
      <c r="D2574" s="140">
        <v>-4.9868999999999994</v>
      </c>
      <c r="E2574" s="140"/>
    </row>
    <row r="2575" spans="1:5" x14ac:dyDescent="0.3">
      <c r="A2575" s="140">
        <v>42.883000000000003</v>
      </c>
      <c r="B2575" s="140">
        <v>0.51800000000000002</v>
      </c>
      <c r="C2575" s="140">
        <v>-4.9944333333333342</v>
      </c>
      <c r="D2575" s="140">
        <v>-4.9944333333333342</v>
      </c>
      <c r="E2575" s="140"/>
    </row>
    <row r="2576" spans="1:5" x14ac:dyDescent="0.3">
      <c r="A2576" s="140">
        <v>42.9</v>
      </c>
      <c r="B2576" s="140">
        <v>0.51100000000000001</v>
      </c>
      <c r="C2576" s="140">
        <v>-5.0019999999999998</v>
      </c>
      <c r="D2576" s="140">
        <v>-5.0019999999999998</v>
      </c>
      <c r="E2576" s="140"/>
    </row>
    <row r="2577" spans="1:5" x14ac:dyDescent="0.3">
      <c r="A2577" s="140">
        <v>42.917000000000002</v>
      </c>
      <c r="B2577" s="140">
        <v>0.48199999999999998</v>
      </c>
      <c r="C2577" s="140">
        <v>-5.0165666666666668</v>
      </c>
      <c r="D2577" s="140">
        <v>-5.0165666666666668</v>
      </c>
      <c r="E2577" s="140"/>
    </row>
    <row r="2578" spans="1:5" x14ac:dyDescent="0.3">
      <c r="A2578" s="140">
        <v>42.933</v>
      </c>
      <c r="B2578" s="140">
        <v>0.47699999999999998</v>
      </c>
      <c r="C2578" s="140">
        <v>-5.0221</v>
      </c>
      <c r="D2578" s="140">
        <v>-5.0221</v>
      </c>
      <c r="E2578" s="140"/>
    </row>
    <row r="2579" spans="1:5" x14ac:dyDescent="0.3">
      <c r="A2579" s="140">
        <v>42.95</v>
      </c>
      <c r="B2579" s="140">
        <v>0.46600000000000003</v>
      </c>
      <c r="C2579" s="140">
        <v>-5.0266666666666664</v>
      </c>
      <c r="D2579" s="140">
        <v>-5.0266666666666664</v>
      </c>
      <c r="E2579" s="140"/>
    </row>
    <row r="2580" spans="1:5" x14ac:dyDescent="0.3">
      <c r="A2580" s="140">
        <v>42.966999999999999</v>
      </c>
      <c r="B2580" s="140">
        <v>0.44700000000000001</v>
      </c>
      <c r="C2580" s="140">
        <v>-5.0392333333333337</v>
      </c>
      <c r="D2580" s="140">
        <v>-5.0392333333333337</v>
      </c>
      <c r="E2580" s="140"/>
    </row>
    <row r="2581" spans="1:5" x14ac:dyDescent="0.3">
      <c r="A2581" s="140">
        <v>42.982999999999997</v>
      </c>
      <c r="B2581" s="140">
        <v>0.436</v>
      </c>
      <c r="C2581" s="140">
        <v>-5.0467666666666666</v>
      </c>
      <c r="D2581" s="140">
        <v>-5.0467666666666666</v>
      </c>
      <c r="E2581" s="140"/>
    </row>
    <row r="2582" spans="1:5" x14ac:dyDescent="0.3">
      <c r="A2582" s="140">
        <v>43</v>
      </c>
      <c r="B2582" s="140">
        <v>0.42499999999999999</v>
      </c>
      <c r="C2582" s="140">
        <v>-5.0513333333333339</v>
      </c>
      <c r="D2582" s="140">
        <v>-5.0513333333333339</v>
      </c>
      <c r="E2582" s="140"/>
    </row>
    <row r="2583" spans="1:5" x14ac:dyDescent="0.3">
      <c r="A2583" s="140">
        <v>43.017000000000003</v>
      </c>
      <c r="B2583" s="140">
        <v>0.42499999999999999</v>
      </c>
      <c r="C2583" s="140">
        <v>-5.0599000000000007</v>
      </c>
      <c r="D2583" s="140">
        <v>-5.0599000000000007</v>
      </c>
      <c r="E2583" s="140"/>
    </row>
    <row r="2584" spans="1:5" x14ac:dyDescent="0.3">
      <c r="A2584" s="140">
        <v>43.033000000000001</v>
      </c>
      <c r="B2584" s="140">
        <v>0.41299999999999998</v>
      </c>
      <c r="C2584" s="140">
        <v>-5.0554333333333341</v>
      </c>
      <c r="D2584" s="140">
        <v>-5.0554333333333341</v>
      </c>
      <c r="E2584" s="140"/>
    </row>
    <row r="2585" spans="1:5" x14ac:dyDescent="0.3">
      <c r="A2585" s="140">
        <v>43.05</v>
      </c>
      <c r="B2585" s="140">
        <v>0.41399999999999998</v>
      </c>
      <c r="C2585" s="140">
        <v>-5.0679999999999996</v>
      </c>
      <c r="D2585" s="140">
        <v>-5.0679999999999996</v>
      </c>
      <c r="E2585" s="140"/>
    </row>
    <row r="2586" spans="1:5" x14ac:dyDescent="0.3">
      <c r="A2586" s="140">
        <v>43.067</v>
      </c>
      <c r="B2586" s="140">
        <v>0.39</v>
      </c>
      <c r="C2586" s="140">
        <v>-5.0765666666666664</v>
      </c>
      <c r="D2586" s="140">
        <v>-5.0765666666666664</v>
      </c>
      <c r="E2586" s="140"/>
    </row>
    <row r="2587" spans="1:5" x14ac:dyDescent="0.3">
      <c r="A2587" s="140">
        <v>43.082999999999998</v>
      </c>
      <c r="B2587" s="140">
        <v>0.39500000000000002</v>
      </c>
      <c r="C2587" s="140">
        <v>-5.0720999999999998</v>
      </c>
      <c r="D2587" s="140">
        <v>-5.0720999999999998</v>
      </c>
      <c r="E2587" s="140"/>
    </row>
    <row r="2588" spans="1:5" x14ac:dyDescent="0.3">
      <c r="A2588" s="140">
        <v>43.1</v>
      </c>
      <c r="B2588" s="140">
        <v>0.38400000000000001</v>
      </c>
      <c r="C2588" s="140">
        <v>-5.0766666666666662</v>
      </c>
      <c r="D2588" s="140">
        <v>-5.0766666666666662</v>
      </c>
      <c r="E2588" s="140"/>
    </row>
    <row r="2589" spans="1:5" x14ac:dyDescent="0.3">
      <c r="A2589" s="140">
        <v>43.116999999999997</v>
      </c>
      <c r="B2589" s="140">
        <v>0.373</v>
      </c>
      <c r="C2589" s="140">
        <v>-5.0872333333333337</v>
      </c>
      <c r="D2589" s="140">
        <v>-5.0872333333333337</v>
      </c>
      <c r="E2589" s="140"/>
    </row>
    <row r="2590" spans="1:5" x14ac:dyDescent="0.3">
      <c r="A2590" s="140">
        <v>43.133000000000003</v>
      </c>
      <c r="B2590" s="140">
        <v>0.35799999999999998</v>
      </c>
      <c r="C2590" s="140">
        <v>-5.1047666666666665</v>
      </c>
      <c r="D2590" s="140">
        <v>-5.1047666666666665</v>
      </c>
      <c r="E2590" s="140"/>
    </row>
    <row r="2591" spans="1:5" x14ac:dyDescent="0.3">
      <c r="A2591" s="140">
        <v>43.15</v>
      </c>
      <c r="B2591" s="140">
        <v>0.35399999999999998</v>
      </c>
      <c r="C2591" s="140">
        <v>-5.1043333333333338</v>
      </c>
      <c r="D2591" s="140">
        <v>-5.1043333333333338</v>
      </c>
      <c r="E2591" s="140"/>
    </row>
    <row r="2592" spans="1:5" x14ac:dyDescent="0.3">
      <c r="A2592" s="140">
        <v>43.167000000000002</v>
      </c>
      <c r="B2592" s="140">
        <v>0.34799999999999998</v>
      </c>
      <c r="C2592" s="140">
        <v>-5.1039000000000003</v>
      </c>
      <c r="D2592" s="140">
        <v>-5.1039000000000003</v>
      </c>
      <c r="E2592" s="140"/>
    </row>
    <row r="2593" spans="1:5" x14ac:dyDescent="0.3">
      <c r="A2593" s="140">
        <v>43.183</v>
      </c>
      <c r="B2593" s="140">
        <v>0.33100000000000002</v>
      </c>
      <c r="C2593" s="140">
        <v>-5.1174333333333335</v>
      </c>
      <c r="D2593" s="140">
        <v>-5.1174333333333335</v>
      </c>
      <c r="E2593" s="140"/>
    </row>
    <row r="2594" spans="1:5" x14ac:dyDescent="0.3">
      <c r="A2594" s="140">
        <v>43.2</v>
      </c>
      <c r="B2594" s="140">
        <v>0.33100000000000002</v>
      </c>
      <c r="C2594" s="140">
        <v>-5.1180000000000003</v>
      </c>
      <c r="D2594" s="140">
        <v>-5.1180000000000003</v>
      </c>
      <c r="E2594" s="140"/>
    </row>
    <row r="2595" spans="1:5" x14ac:dyDescent="0.3">
      <c r="A2595" s="140">
        <v>43.216999999999999</v>
      </c>
      <c r="B2595" s="140">
        <v>0.32700000000000001</v>
      </c>
      <c r="C2595" s="140">
        <v>-5.1155666666666662</v>
      </c>
      <c r="D2595" s="140">
        <v>-5.1155666666666662</v>
      </c>
      <c r="E2595" s="140"/>
    </row>
    <row r="2596" spans="1:5" x14ac:dyDescent="0.3">
      <c r="A2596" s="140">
        <v>43.232999999999997</v>
      </c>
      <c r="B2596" s="140">
        <v>0.317</v>
      </c>
      <c r="C2596" s="140">
        <v>-5.1220999999999997</v>
      </c>
      <c r="D2596" s="140">
        <v>-5.1220999999999997</v>
      </c>
      <c r="E2596" s="140"/>
    </row>
    <row r="2597" spans="1:5" x14ac:dyDescent="0.3">
      <c r="A2597" s="140">
        <v>43.25</v>
      </c>
      <c r="B2597" s="140">
        <v>0.30499999999999999</v>
      </c>
      <c r="C2597" s="140">
        <v>-5.1306666666666665</v>
      </c>
      <c r="D2597" s="140">
        <v>-5.1306666666666665</v>
      </c>
      <c r="E2597" s="140"/>
    </row>
    <row r="2598" spans="1:5" x14ac:dyDescent="0.3">
      <c r="A2598" s="140">
        <v>43.267000000000003</v>
      </c>
      <c r="B2598" s="140">
        <v>0.28899999999999998</v>
      </c>
      <c r="C2598" s="140">
        <v>-5.1512333333333329</v>
      </c>
      <c r="D2598" s="140">
        <v>-5.1512333333333329</v>
      </c>
      <c r="E2598" s="140"/>
    </row>
    <row r="2599" spans="1:5" x14ac:dyDescent="0.3">
      <c r="A2599" s="140">
        <v>43.283000000000001</v>
      </c>
      <c r="B2599" s="140">
        <v>0.28299999999999997</v>
      </c>
      <c r="C2599" s="140">
        <v>-5.1577666666666664</v>
      </c>
      <c r="D2599" s="140">
        <v>-5.1577666666666664</v>
      </c>
      <c r="E2599" s="140"/>
    </row>
    <row r="2600" spans="1:5" x14ac:dyDescent="0.3">
      <c r="A2600" s="140">
        <v>43.3</v>
      </c>
      <c r="B2600" s="140">
        <v>0.26800000000000002</v>
      </c>
      <c r="C2600" s="140">
        <v>-5.1623333333333337</v>
      </c>
      <c r="D2600" s="140">
        <v>-5.1623333333333337</v>
      </c>
      <c r="E2600" s="140"/>
    </row>
    <row r="2601" spans="1:5" x14ac:dyDescent="0.3">
      <c r="A2601" s="140">
        <v>43.317</v>
      </c>
      <c r="B2601" s="140">
        <v>0.25600000000000001</v>
      </c>
      <c r="C2601" s="140">
        <v>-5.1768999999999998</v>
      </c>
      <c r="D2601" s="140">
        <v>-5.1768999999999998</v>
      </c>
      <c r="E2601" s="140"/>
    </row>
    <row r="2602" spans="1:5" x14ac:dyDescent="0.3">
      <c r="A2602" s="140">
        <v>43.332999999999998</v>
      </c>
      <c r="B2602" s="140">
        <v>0.26100000000000001</v>
      </c>
      <c r="C2602" s="140">
        <v>-5.1714333333333338</v>
      </c>
      <c r="D2602" s="140">
        <v>-5.1714333333333338</v>
      </c>
      <c r="E2602" s="140"/>
    </row>
    <row r="2603" spans="1:5" x14ac:dyDescent="0.3">
      <c r="A2603" s="140">
        <v>43.35</v>
      </c>
      <c r="B2603" s="140">
        <v>0.246</v>
      </c>
      <c r="C2603" s="140">
        <v>-5.1790000000000003</v>
      </c>
      <c r="D2603" s="140">
        <v>-5.1790000000000003</v>
      </c>
      <c r="E2603" s="140"/>
    </row>
    <row r="2604" spans="1:5" x14ac:dyDescent="0.3">
      <c r="A2604" s="140">
        <v>43.366999999999997</v>
      </c>
      <c r="B2604" s="140">
        <v>0.23100000000000001</v>
      </c>
      <c r="C2604" s="140">
        <v>-5.1935666666666664</v>
      </c>
      <c r="D2604" s="140">
        <v>-5.1935666666666664</v>
      </c>
      <c r="E2604" s="140"/>
    </row>
    <row r="2605" spans="1:5" x14ac:dyDescent="0.3">
      <c r="A2605" s="140">
        <v>43.383000000000003</v>
      </c>
      <c r="B2605" s="140">
        <v>0.223</v>
      </c>
      <c r="C2605" s="140">
        <v>-5.2101000000000006</v>
      </c>
      <c r="D2605" s="140">
        <v>-5.2101000000000006</v>
      </c>
      <c r="E2605" s="140"/>
    </row>
    <row r="2606" spans="1:5" x14ac:dyDescent="0.3">
      <c r="A2606" s="140">
        <v>43.4</v>
      </c>
      <c r="B2606" s="140">
        <v>0.20799999999999999</v>
      </c>
      <c r="C2606" s="140">
        <v>-5.2146666666666661</v>
      </c>
      <c r="D2606" s="140">
        <v>-5.2146666666666661</v>
      </c>
      <c r="E2606" s="140"/>
    </row>
    <row r="2607" spans="1:5" x14ac:dyDescent="0.3">
      <c r="A2607" s="140">
        <v>43.417000000000002</v>
      </c>
      <c r="B2607" s="140">
        <v>0.20399999999999999</v>
      </c>
      <c r="C2607" s="140">
        <v>-5.2102333333333331</v>
      </c>
      <c r="D2607" s="140">
        <v>-5.2102333333333331</v>
      </c>
      <c r="E2607" s="140"/>
    </row>
    <row r="2608" spans="1:5" x14ac:dyDescent="0.3">
      <c r="A2608" s="140">
        <v>43.433</v>
      </c>
      <c r="B2608" s="140">
        <v>0.20100000000000001</v>
      </c>
      <c r="C2608" s="140">
        <v>-5.2157666666666662</v>
      </c>
      <c r="D2608" s="140">
        <v>-5.2157666666666662</v>
      </c>
      <c r="E2608" s="140"/>
    </row>
    <row r="2609" spans="1:5" x14ac:dyDescent="0.3">
      <c r="A2609" s="140">
        <v>43.45</v>
      </c>
      <c r="B2609" s="140">
        <v>0.19700000000000001</v>
      </c>
      <c r="C2609" s="140">
        <v>-5.2123333333333335</v>
      </c>
      <c r="D2609" s="140">
        <v>-5.2123333333333335</v>
      </c>
      <c r="E2609" s="140"/>
    </row>
    <row r="2610" spans="1:5" x14ac:dyDescent="0.3">
      <c r="A2610" s="140">
        <v>43.466999999999999</v>
      </c>
      <c r="B2610" s="140">
        <v>0.182</v>
      </c>
      <c r="C2610" s="140">
        <v>-5.2268999999999997</v>
      </c>
      <c r="D2610" s="140">
        <v>-5.2268999999999997</v>
      </c>
      <c r="E2610" s="140"/>
    </row>
    <row r="2611" spans="1:5" x14ac:dyDescent="0.3">
      <c r="A2611" s="140">
        <v>43.482999999999997</v>
      </c>
      <c r="B2611" s="140">
        <v>0.17499999999999999</v>
      </c>
      <c r="C2611" s="140">
        <v>-5.2324333333333337</v>
      </c>
      <c r="D2611" s="140">
        <v>-5.2324333333333337</v>
      </c>
      <c r="E2611" s="140"/>
    </row>
    <row r="2612" spans="1:5" x14ac:dyDescent="0.3">
      <c r="A2612" s="140">
        <v>43.5</v>
      </c>
      <c r="B2612" s="140">
        <v>0.16700000000000001</v>
      </c>
      <c r="C2612" s="140">
        <v>-5.2370000000000001</v>
      </c>
      <c r="D2612" s="140">
        <v>-5.2370000000000001</v>
      </c>
      <c r="E2612" s="140"/>
    </row>
    <row r="2613" spans="1:5" x14ac:dyDescent="0.3">
      <c r="A2613" s="140">
        <v>43.517000000000003</v>
      </c>
      <c r="B2613" s="140">
        <v>0.14399999999999999</v>
      </c>
      <c r="C2613" s="140">
        <v>-5.2575666666666674</v>
      </c>
      <c r="D2613" s="140">
        <v>-5.2575666666666674</v>
      </c>
      <c r="E2613" s="140"/>
    </row>
    <row r="2614" spans="1:5" x14ac:dyDescent="0.3">
      <c r="A2614" s="140">
        <v>43.533000000000001</v>
      </c>
      <c r="B2614" s="140">
        <v>0.14099999999999999</v>
      </c>
      <c r="C2614" s="140">
        <v>-5.2641</v>
      </c>
      <c r="D2614" s="140">
        <v>-5.2641</v>
      </c>
      <c r="E2614" s="140"/>
    </row>
    <row r="2615" spans="1:5" x14ac:dyDescent="0.3">
      <c r="A2615" s="140">
        <v>43.55</v>
      </c>
      <c r="B2615" s="140">
        <v>0.126</v>
      </c>
      <c r="C2615" s="140">
        <v>-5.2686666666666664</v>
      </c>
      <c r="D2615" s="140">
        <v>-5.2686666666666664</v>
      </c>
      <c r="E2615" s="140"/>
    </row>
    <row r="2616" spans="1:5" x14ac:dyDescent="0.3">
      <c r="A2616" s="140">
        <v>43.567</v>
      </c>
      <c r="B2616" s="140">
        <v>0.109</v>
      </c>
      <c r="C2616" s="140">
        <v>-5.279233333333333</v>
      </c>
      <c r="D2616" s="140">
        <v>-5.279233333333333</v>
      </c>
      <c r="E2616" s="140"/>
    </row>
    <row r="2617" spans="1:5" x14ac:dyDescent="0.3">
      <c r="A2617" s="140">
        <v>43.582999999999998</v>
      </c>
      <c r="B2617" s="140">
        <v>0.115</v>
      </c>
      <c r="C2617" s="140">
        <v>-5.2777666666666665</v>
      </c>
      <c r="D2617" s="140">
        <v>-5.2777666666666665</v>
      </c>
      <c r="E2617" s="140"/>
    </row>
    <row r="2618" spans="1:5" x14ac:dyDescent="0.3">
      <c r="A2618" s="140">
        <v>43.6</v>
      </c>
      <c r="B2618" s="140">
        <v>0.104</v>
      </c>
      <c r="C2618" s="140">
        <v>-5.285333333333333</v>
      </c>
      <c r="D2618" s="140">
        <v>-5.285333333333333</v>
      </c>
      <c r="E2618" s="140"/>
    </row>
    <row r="2619" spans="1:5" x14ac:dyDescent="0.3">
      <c r="A2619" s="140">
        <v>43.616999999999997</v>
      </c>
      <c r="B2619" s="140">
        <v>9.5000000000000001E-2</v>
      </c>
      <c r="C2619" s="140">
        <v>-5.2849000000000004</v>
      </c>
      <c r="D2619" s="140">
        <v>-5.2849000000000004</v>
      </c>
      <c r="E2619" s="140"/>
    </row>
    <row r="2620" spans="1:5" x14ac:dyDescent="0.3">
      <c r="A2620" s="140">
        <v>43.633000000000003</v>
      </c>
      <c r="B2620" s="140">
        <v>8.8999999999999996E-2</v>
      </c>
      <c r="C2620" s="140">
        <v>-5.2944333333333331</v>
      </c>
      <c r="D2620" s="140">
        <v>-5.2944333333333331</v>
      </c>
      <c r="E2620" s="140"/>
    </row>
    <row r="2621" spans="1:5" x14ac:dyDescent="0.3">
      <c r="A2621" s="140">
        <v>43.65</v>
      </c>
      <c r="B2621" s="140">
        <v>8.5000000000000006E-2</v>
      </c>
      <c r="C2621" s="140">
        <v>-5.2949999999999999</v>
      </c>
      <c r="D2621" s="140">
        <v>-5.2949999999999999</v>
      </c>
      <c r="E2621" s="140"/>
    </row>
    <row r="2622" spans="1:5" x14ac:dyDescent="0.3">
      <c r="A2622" s="140">
        <v>43.667000000000002</v>
      </c>
      <c r="B2622" s="140">
        <v>6.0999999999999999E-2</v>
      </c>
      <c r="C2622" s="140">
        <v>-5.3155666666666672</v>
      </c>
      <c r="D2622" s="140">
        <v>-5.3155666666666672</v>
      </c>
      <c r="E2622" s="140"/>
    </row>
    <row r="2623" spans="1:5" x14ac:dyDescent="0.3">
      <c r="A2623" s="140">
        <v>43.683</v>
      </c>
      <c r="B2623" s="140">
        <v>6.6000000000000003E-2</v>
      </c>
      <c r="C2623" s="140">
        <v>-5.3151000000000002</v>
      </c>
      <c r="D2623" s="140">
        <v>-5.3151000000000002</v>
      </c>
      <c r="E2623" s="140"/>
    </row>
    <row r="2624" spans="1:5" x14ac:dyDescent="0.3">
      <c r="A2624" s="140">
        <v>43.7</v>
      </c>
      <c r="B2624" s="140">
        <v>0.04</v>
      </c>
      <c r="C2624" s="140">
        <v>-5.3226666666666667</v>
      </c>
      <c r="D2624" s="140">
        <v>-5.3226666666666667</v>
      </c>
      <c r="E2624" s="140"/>
    </row>
    <row r="2625" spans="1:5" x14ac:dyDescent="0.3">
      <c r="A2625" s="140">
        <v>43.716999999999999</v>
      </c>
      <c r="B2625" s="140">
        <v>3.4000000000000002E-2</v>
      </c>
      <c r="C2625" s="140">
        <v>-5.3332333333333333</v>
      </c>
      <c r="D2625" s="140">
        <v>-5.3332333333333333</v>
      </c>
      <c r="E2625" s="140"/>
    </row>
    <row r="2626" spans="1:5" x14ac:dyDescent="0.3">
      <c r="A2626" s="140">
        <v>43.732999999999997</v>
      </c>
      <c r="B2626" s="140">
        <v>3.6999999999999998E-2</v>
      </c>
      <c r="C2626" s="140">
        <v>-5.3277666666666663</v>
      </c>
      <c r="D2626" s="140">
        <v>-5.3277666666666663</v>
      </c>
      <c r="E2626" s="140"/>
    </row>
    <row r="2627" spans="1:5" x14ac:dyDescent="0.3">
      <c r="A2627" s="140">
        <v>43.75</v>
      </c>
      <c r="B2627" s="140">
        <v>1.7999999999999999E-2</v>
      </c>
      <c r="C2627" s="140">
        <v>-5.3393333333333333</v>
      </c>
      <c r="D2627" s="140">
        <v>-5.3393333333333333</v>
      </c>
      <c r="E2627" s="140"/>
    </row>
    <row r="2628" spans="1:5" x14ac:dyDescent="0.3">
      <c r="A2628" s="140">
        <v>43.767000000000003</v>
      </c>
      <c r="B2628" s="140">
        <v>3.0000000000000001E-3</v>
      </c>
      <c r="C2628" s="140">
        <v>-5.3449</v>
      </c>
      <c r="D2628" s="140">
        <v>-5.3449</v>
      </c>
      <c r="E2628" s="140"/>
    </row>
    <row r="2629" spans="1:5" x14ac:dyDescent="0.3">
      <c r="A2629" s="140">
        <v>43.783000000000001</v>
      </c>
      <c r="B2629" s="140">
        <v>-5.0000000000000001E-3</v>
      </c>
      <c r="C2629" s="140">
        <v>-5.3484333333333334</v>
      </c>
      <c r="D2629" s="140">
        <v>-5.3484333333333334</v>
      </c>
      <c r="E2629" s="140"/>
    </row>
    <row r="2630" spans="1:5" x14ac:dyDescent="0.3">
      <c r="A2630" s="140">
        <v>43.8</v>
      </c>
      <c r="B2630" s="140">
        <v>-5.0000000000000001E-3</v>
      </c>
      <c r="C2630" s="140">
        <v>-5.36</v>
      </c>
      <c r="D2630" s="140">
        <v>-5.36</v>
      </c>
      <c r="E2630" s="140"/>
    </row>
    <row r="2631" spans="1:5" x14ac:dyDescent="0.3">
      <c r="A2631" s="140">
        <v>43.817</v>
      </c>
      <c r="B2631" s="140">
        <v>-2.1999999999999999E-2</v>
      </c>
      <c r="C2631" s="140">
        <v>-5.3675666666666668</v>
      </c>
      <c r="D2631" s="140">
        <v>-5.3675666666666668</v>
      </c>
      <c r="E2631" s="140"/>
    </row>
    <row r="2632" spans="1:5" x14ac:dyDescent="0.3">
      <c r="A2632" s="140">
        <v>43.832999999999998</v>
      </c>
      <c r="B2632" s="140">
        <v>-3.9E-2</v>
      </c>
      <c r="C2632" s="140">
        <v>-5.3800999999999997</v>
      </c>
      <c r="D2632" s="140">
        <v>-5.3800999999999997</v>
      </c>
      <c r="E2632" s="140"/>
    </row>
    <row r="2633" spans="1:5" x14ac:dyDescent="0.3">
      <c r="A2633" s="140">
        <v>43.85</v>
      </c>
      <c r="B2633" s="140">
        <v>-3.9E-2</v>
      </c>
      <c r="C2633" s="140">
        <v>-5.3846666666666669</v>
      </c>
      <c r="D2633" s="140">
        <v>-5.3846666666666669</v>
      </c>
      <c r="E2633" s="140"/>
    </row>
    <row r="2634" spans="1:5" x14ac:dyDescent="0.3">
      <c r="A2634" s="140">
        <v>43.866999999999997</v>
      </c>
      <c r="B2634" s="140">
        <v>-5.5E-2</v>
      </c>
      <c r="C2634" s="140">
        <v>-5.391233333333334</v>
      </c>
      <c r="D2634" s="140">
        <v>-5.391233333333334</v>
      </c>
      <c r="E2634" s="140"/>
    </row>
    <row r="2635" spans="1:5" x14ac:dyDescent="0.3">
      <c r="A2635" s="140">
        <v>43.883000000000003</v>
      </c>
      <c r="B2635" s="140">
        <v>-6.5000000000000002E-2</v>
      </c>
      <c r="C2635" s="140">
        <v>-5.3967666666666672</v>
      </c>
      <c r="D2635" s="140">
        <v>-5.3967666666666672</v>
      </c>
      <c r="E2635" s="140"/>
    </row>
    <row r="2636" spans="1:5" x14ac:dyDescent="0.3">
      <c r="A2636" s="140">
        <v>43.9</v>
      </c>
      <c r="B2636" s="140">
        <v>-6.5000000000000002E-2</v>
      </c>
      <c r="C2636" s="140">
        <v>-5.3973333333333331</v>
      </c>
      <c r="D2636" s="140">
        <v>-5.3973333333333331</v>
      </c>
      <c r="E2636" s="140"/>
    </row>
    <row r="2637" spans="1:5" x14ac:dyDescent="0.3">
      <c r="A2637" s="140">
        <v>43.917000000000002</v>
      </c>
      <c r="B2637" s="140">
        <v>-7.2999999999999995E-2</v>
      </c>
      <c r="C2637" s="140">
        <v>-5.4058999999999999</v>
      </c>
      <c r="D2637" s="140">
        <v>-5.4058999999999999</v>
      </c>
      <c r="E2637" s="140"/>
    </row>
    <row r="2638" spans="1:5" x14ac:dyDescent="0.3">
      <c r="A2638" s="140">
        <v>43.933</v>
      </c>
      <c r="B2638" s="140">
        <v>-8.1000000000000003E-2</v>
      </c>
      <c r="C2638" s="140">
        <v>-5.4144333333333332</v>
      </c>
      <c r="D2638" s="140">
        <v>-5.4144333333333332</v>
      </c>
      <c r="E2638" s="140"/>
    </row>
    <row r="2639" spans="1:5" x14ac:dyDescent="0.3">
      <c r="A2639" s="140">
        <v>43.95</v>
      </c>
      <c r="B2639" s="140">
        <v>-0.1</v>
      </c>
      <c r="C2639" s="140">
        <v>-5.4260000000000002</v>
      </c>
      <c r="D2639" s="140">
        <v>-5.4260000000000002</v>
      </c>
      <c r="E2639" s="140"/>
    </row>
    <row r="2640" spans="1:5" x14ac:dyDescent="0.3">
      <c r="A2640" s="140">
        <v>43.966999999999999</v>
      </c>
      <c r="B2640" s="140">
        <v>-0.111</v>
      </c>
      <c r="C2640" s="140">
        <v>-5.4255666666666666</v>
      </c>
      <c r="D2640" s="140">
        <v>-5.4255666666666666</v>
      </c>
      <c r="E2640" s="140"/>
    </row>
    <row r="2641" spans="1:5" x14ac:dyDescent="0.3">
      <c r="A2641" s="140">
        <v>43.982999999999997</v>
      </c>
      <c r="B2641" s="140">
        <v>-0.111</v>
      </c>
      <c r="C2641" s="140">
        <v>-5.4310999999999998</v>
      </c>
      <c r="D2641" s="140">
        <v>-5.4310999999999998</v>
      </c>
      <c r="E2641" s="140"/>
    </row>
    <row r="2642" spans="1:5" x14ac:dyDescent="0.3">
      <c r="A2642" s="140">
        <v>44</v>
      </c>
      <c r="B2642" s="140">
        <v>-0.13400000000000001</v>
      </c>
      <c r="C2642" s="140">
        <v>-5.4426666666666668</v>
      </c>
      <c r="D2642" s="140">
        <v>-5.4426666666666668</v>
      </c>
      <c r="E2642" s="140"/>
    </row>
    <row r="2643" spans="1:5" x14ac:dyDescent="0.3">
      <c r="A2643" s="140">
        <v>44.017000000000003</v>
      </c>
      <c r="B2643" s="140">
        <v>-0.13900000000000001</v>
      </c>
      <c r="C2643" s="140">
        <v>-5.4452333333333334</v>
      </c>
      <c r="D2643" s="140">
        <v>-5.4452333333333334</v>
      </c>
      <c r="E2643" s="140"/>
    </row>
    <row r="2644" spans="1:5" x14ac:dyDescent="0.3">
      <c r="A2644" s="140">
        <v>44.033000000000001</v>
      </c>
      <c r="B2644" s="140">
        <v>-0.14499999999999999</v>
      </c>
      <c r="C2644" s="140">
        <v>-5.4557666666666673</v>
      </c>
      <c r="D2644" s="140">
        <v>-5.4557666666666673</v>
      </c>
      <c r="E2644" s="140"/>
    </row>
    <row r="2645" spans="1:5" x14ac:dyDescent="0.3">
      <c r="A2645" s="140">
        <v>44.05</v>
      </c>
      <c r="B2645" s="140">
        <v>-0.14499999999999999</v>
      </c>
      <c r="C2645" s="140">
        <v>-5.4403333333333332</v>
      </c>
      <c r="D2645" s="140">
        <v>-5.4403333333333332</v>
      </c>
      <c r="E2645" s="140"/>
    </row>
    <row r="2646" spans="1:5" x14ac:dyDescent="0.3">
      <c r="A2646" s="140">
        <v>44.067</v>
      </c>
      <c r="B2646" s="140">
        <v>-0.151</v>
      </c>
      <c r="C2646" s="140">
        <v>-5.4459</v>
      </c>
      <c r="D2646" s="140">
        <v>-5.4459</v>
      </c>
      <c r="E2646" s="140"/>
    </row>
    <row r="2647" spans="1:5" x14ac:dyDescent="0.3">
      <c r="A2647" s="140">
        <v>44.082999999999998</v>
      </c>
      <c r="B2647" s="140">
        <v>-0.16400000000000001</v>
      </c>
      <c r="C2647" s="140">
        <v>-5.456433333333333</v>
      </c>
      <c r="D2647" s="140">
        <v>-5.456433333333333</v>
      </c>
      <c r="E2647" s="140"/>
    </row>
    <row r="2648" spans="1:5" x14ac:dyDescent="0.3">
      <c r="A2648" s="140">
        <v>44.1</v>
      </c>
      <c r="B2648" s="140">
        <v>-0.17199999999999999</v>
      </c>
      <c r="C2648" s="140">
        <v>-5.4609999999999994</v>
      </c>
      <c r="D2648" s="140">
        <v>-5.4609999999999994</v>
      </c>
      <c r="E2648" s="140"/>
    </row>
    <row r="2649" spans="1:5" x14ac:dyDescent="0.3">
      <c r="A2649" s="140">
        <v>44.116999999999997</v>
      </c>
      <c r="B2649" s="140">
        <v>-0.17899999999999999</v>
      </c>
      <c r="C2649" s="140">
        <v>-5.4615666666666662</v>
      </c>
      <c r="D2649" s="140">
        <v>-5.4615666666666662</v>
      </c>
      <c r="E2649" s="140"/>
    </row>
    <row r="2650" spans="1:5" x14ac:dyDescent="0.3">
      <c r="A2650" s="140">
        <v>44.133000000000003</v>
      </c>
      <c r="B2650" s="140">
        <v>-0.19400000000000001</v>
      </c>
      <c r="C2650" s="140">
        <v>-5.4730999999999996</v>
      </c>
      <c r="D2650" s="140">
        <v>-5.4730999999999996</v>
      </c>
      <c r="E2650" s="140"/>
    </row>
    <row r="2651" spans="1:5" x14ac:dyDescent="0.3">
      <c r="A2651" s="140">
        <v>44.15</v>
      </c>
      <c r="B2651" s="140">
        <v>-0.20200000000000001</v>
      </c>
      <c r="C2651" s="140">
        <v>-5.4776666666666669</v>
      </c>
      <c r="D2651" s="140">
        <v>-5.4776666666666669</v>
      </c>
      <c r="E2651" s="140"/>
    </row>
    <row r="2652" spans="1:5" x14ac:dyDescent="0.3">
      <c r="A2652" s="140">
        <v>44.167000000000002</v>
      </c>
      <c r="B2652" s="140">
        <v>-0.20799999999999999</v>
      </c>
      <c r="C2652" s="140">
        <v>-5.4852333333333334</v>
      </c>
      <c r="D2652" s="140">
        <v>-5.4852333333333334</v>
      </c>
      <c r="E2652" s="140"/>
    </row>
    <row r="2653" spans="1:5" x14ac:dyDescent="0.3">
      <c r="A2653" s="140">
        <v>44.183</v>
      </c>
      <c r="B2653" s="140">
        <v>-0.221</v>
      </c>
      <c r="C2653" s="140">
        <v>-5.4907666666666666</v>
      </c>
      <c r="D2653" s="140">
        <v>-5.4907666666666666</v>
      </c>
      <c r="E2653" s="140"/>
    </row>
    <row r="2654" spans="1:5" x14ac:dyDescent="0.3">
      <c r="A2654" s="140">
        <v>44.2</v>
      </c>
      <c r="B2654" s="140">
        <v>-0.23200000000000001</v>
      </c>
      <c r="C2654" s="140">
        <v>-5.498333333333334</v>
      </c>
      <c r="D2654" s="140">
        <v>-5.498333333333334</v>
      </c>
      <c r="E2654" s="140"/>
    </row>
    <row r="2655" spans="1:5" x14ac:dyDescent="0.3">
      <c r="A2655" s="140">
        <v>44.216999999999999</v>
      </c>
      <c r="B2655" s="140">
        <v>-0.24199999999999999</v>
      </c>
      <c r="C2655" s="140">
        <v>-5.5048999999999992</v>
      </c>
      <c r="D2655" s="140">
        <v>-5.5048999999999992</v>
      </c>
      <c r="E2655" s="140"/>
    </row>
    <row r="2656" spans="1:5" x14ac:dyDescent="0.3">
      <c r="A2656" s="140">
        <v>44.232999999999997</v>
      </c>
      <c r="B2656" s="140">
        <v>-0.247</v>
      </c>
      <c r="C2656" s="140">
        <v>-5.5034333333333336</v>
      </c>
      <c r="D2656" s="140">
        <v>-5.5034333333333336</v>
      </c>
      <c r="E2656" s="140"/>
    </row>
    <row r="2657" spans="1:5" x14ac:dyDescent="0.3">
      <c r="A2657" s="140">
        <v>44.25</v>
      </c>
      <c r="B2657" s="140">
        <v>-0.255</v>
      </c>
      <c r="C2657" s="140">
        <v>-5.5109999999999992</v>
      </c>
      <c r="D2657" s="140">
        <v>-5.5109999999999992</v>
      </c>
      <c r="E2657" s="140"/>
    </row>
    <row r="2658" spans="1:5" x14ac:dyDescent="0.3">
      <c r="A2658" s="140">
        <v>44.267000000000003</v>
      </c>
      <c r="B2658" s="140">
        <v>-0.27300000000000002</v>
      </c>
      <c r="C2658" s="140">
        <v>-5.5225666666666662</v>
      </c>
      <c r="D2658" s="140">
        <v>-5.5225666666666662</v>
      </c>
      <c r="E2658" s="140"/>
    </row>
    <row r="2659" spans="1:5" x14ac:dyDescent="0.3">
      <c r="A2659" s="140">
        <v>44.283000000000001</v>
      </c>
      <c r="B2659" s="140">
        <v>-0.27800000000000002</v>
      </c>
      <c r="C2659" s="140">
        <v>-5.5280999999999993</v>
      </c>
      <c r="D2659" s="140">
        <v>-5.5280999999999993</v>
      </c>
      <c r="E2659" s="140"/>
    </row>
    <row r="2660" spans="1:5" x14ac:dyDescent="0.3">
      <c r="A2660" s="140">
        <v>44.3</v>
      </c>
      <c r="B2660" s="140">
        <v>-0.29299999999999998</v>
      </c>
      <c r="C2660" s="140">
        <v>-5.5316666666666663</v>
      </c>
      <c r="D2660" s="140">
        <v>-5.5316666666666663</v>
      </c>
      <c r="E2660" s="140"/>
    </row>
    <row r="2661" spans="1:5" x14ac:dyDescent="0.3">
      <c r="A2661" s="140">
        <v>44.317</v>
      </c>
      <c r="B2661" s="140">
        <v>-0.29899999999999999</v>
      </c>
      <c r="C2661" s="140">
        <v>-5.5442333333333336</v>
      </c>
      <c r="D2661" s="140">
        <v>-5.5442333333333336</v>
      </c>
      <c r="E2661" s="140"/>
    </row>
    <row r="2662" spans="1:5" x14ac:dyDescent="0.3">
      <c r="A2662" s="140">
        <v>44.332999999999998</v>
      </c>
      <c r="B2662" s="140">
        <v>-0.312</v>
      </c>
      <c r="C2662" s="140">
        <v>-5.5447666666666668</v>
      </c>
      <c r="D2662" s="140">
        <v>-5.5447666666666668</v>
      </c>
      <c r="E2662" s="140"/>
    </row>
    <row r="2663" spans="1:5" x14ac:dyDescent="0.3">
      <c r="A2663" s="140">
        <v>44.35</v>
      </c>
      <c r="B2663" s="140">
        <v>-0.33100000000000002</v>
      </c>
      <c r="C2663" s="140">
        <v>-5.5713333333333335</v>
      </c>
      <c r="D2663" s="140">
        <v>-5.5713333333333335</v>
      </c>
      <c r="E2663" s="140"/>
    </row>
    <row r="2664" spans="1:5" x14ac:dyDescent="0.3">
      <c r="A2664" s="140">
        <v>44.366999999999997</v>
      </c>
      <c r="B2664" s="140">
        <v>-0.34200000000000003</v>
      </c>
      <c r="C2664" s="140">
        <v>-5.5799000000000003</v>
      </c>
      <c r="D2664" s="140">
        <v>-5.5799000000000003</v>
      </c>
      <c r="E2664" s="140"/>
    </row>
    <row r="2665" spans="1:5" x14ac:dyDescent="0.3">
      <c r="A2665" s="140">
        <v>44.383000000000003</v>
      </c>
      <c r="B2665" s="140">
        <v>-0.35</v>
      </c>
      <c r="C2665" s="140">
        <v>-5.5734333333333339</v>
      </c>
      <c r="D2665" s="140">
        <v>-5.5734333333333339</v>
      </c>
      <c r="E2665" s="140"/>
    </row>
    <row r="2666" spans="1:5" x14ac:dyDescent="0.3">
      <c r="A2666" s="140">
        <v>44.4</v>
      </c>
      <c r="B2666" s="140">
        <v>-0.35399999999999998</v>
      </c>
      <c r="C2666" s="140">
        <v>-5.577</v>
      </c>
      <c r="D2666" s="140">
        <v>-5.577</v>
      </c>
      <c r="E2666" s="140"/>
    </row>
    <row r="2667" spans="1:5" x14ac:dyDescent="0.3">
      <c r="A2667" s="140">
        <v>44.417000000000002</v>
      </c>
      <c r="B2667" s="140">
        <v>-0.35899999999999999</v>
      </c>
      <c r="C2667" s="140">
        <v>-5.5875666666666666</v>
      </c>
      <c r="D2667" s="140">
        <v>-5.5875666666666666</v>
      </c>
      <c r="E2667" s="140"/>
    </row>
    <row r="2668" spans="1:5" x14ac:dyDescent="0.3">
      <c r="A2668" s="140">
        <v>44.433</v>
      </c>
      <c r="B2668" s="140">
        <v>-0.35399999999999998</v>
      </c>
      <c r="C2668" s="140">
        <v>-5.5740999999999996</v>
      </c>
      <c r="D2668" s="140">
        <v>-5.5740999999999996</v>
      </c>
      <c r="E2668" s="140"/>
    </row>
    <row r="2669" spans="1:5" x14ac:dyDescent="0.3">
      <c r="A2669" s="140">
        <v>44.45</v>
      </c>
      <c r="B2669" s="140">
        <v>-0.36899999999999999</v>
      </c>
      <c r="C2669" s="140">
        <v>-5.5906666666666665</v>
      </c>
      <c r="D2669" s="140">
        <v>-5.5906666666666665</v>
      </c>
      <c r="E2669" s="140"/>
    </row>
    <row r="2670" spans="1:5" x14ac:dyDescent="0.3">
      <c r="A2670" s="140">
        <v>44.466999999999999</v>
      </c>
      <c r="B2670" s="140">
        <v>-0.38700000000000001</v>
      </c>
      <c r="C2670" s="140">
        <v>-5.5932333333333331</v>
      </c>
      <c r="D2670" s="140">
        <v>-5.5932333333333331</v>
      </c>
      <c r="E2670" s="140"/>
    </row>
    <row r="2671" spans="1:5" x14ac:dyDescent="0.3">
      <c r="A2671" s="140">
        <v>44.482999999999997</v>
      </c>
      <c r="B2671" s="140">
        <v>-0.38</v>
      </c>
      <c r="C2671" s="140">
        <v>-5.5947666666666667</v>
      </c>
      <c r="D2671" s="140">
        <v>-5.5947666666666667</v>
      </c>
      <c r="E2671" s="140"/>
    </row>
    <row r="2672" spans="1:5" x14ac:dyDescent="0.3">
      <c r="A2672" s="140">
        <v>44.5</v>
      </c>
      <c r="B2672" s="140">
        <v>-0.39500000000000002</v>
      </c>
      <c r="C2672" s="140">
        <v>-5.5993333333333331</v>
      </c>
      <c r="D2672" s="140">
        <v>-5.5993333333333331</v>
      </c>
      <c r="E2672" s="140"/>
    </row>
    <row r="2673" spans="1:5" x14ac:dyDescent="0.3">
      <c r="A2673" s="140">
        <v>44.517000000000003</v>
      </c>
      <c r="B2673" s="140">
        <v>-0.41099999999999998</v>
      </c>
      <c r="C2673" s="140">
        <v>-5.6089000000000002</v>
      </c>
      <c r="D2673" s="140">
        <v>-5.6089000000000002</v>
      </c>
      <c r="E2673" s="140"/>
    </row>
    <row r="2674" spans="1:5" x14ac:dyDescent="0.3">
      <c r="A2674" s="140">
        <v>44.533000000000001</v>
      </c>
      <c r="B2674" s="140">
        <v>-0.41499999999999998</v>
      </c>
      <c r="C2674" s="140">
        <v>-5.6234333333333337</v>
      </c>
      <c r="D2674" s="140">
        <v>-5.6234333333333337</v>
      </c>
      <c r="E2674" s="140"/>
    </row>
    <row r="2675" spans="1:5" x14ac:dyDescent="0.3">
      <c r="A2675" s="140">
        <v>44.55</v>
      </c>
      <c r="B2675" s="140">
        <v>-0.42199999999999999</v>
      </c>
      <c r="C2675" s="140">
        <v>-5.6240000000000006</v>
      </c>
      <c r="D2675" s="140">
        <v>-5.6240000000000006</v>
      </c>
      <c r="E2675" s="140"/>
    </row>
    <row r="2676" spans="1:5" x14ac:dyDescent="0.3">
      <c r="A2676" s="140">
        <v>44.567</v>
      </c>
      <c r="B2676" s="140">
        <v>-0.43099999999999999</v>
      </c>
      <c r="C2676" s="140">
        <v>-5.6245666666666665</v>
      </c>
      <c r="D2676" s="140">
        <v>-5.6245666666666665</v>
      </c>
      <c r="E2676" s="140"/>
    </row>
    <row r="2677" spans="1:5" x14ac:dyDescent="0.3">
      <c r="A2677" s="140">
        <v>44.582999999999998</v>
      </c>
      <c r="B2677" s="140">
        <v>-0.438</v>
      </c>
      <c r="C2677" s="140">
        <v>-5.6290999999999993</v>
      </c>
      <c r="D2677" s="140">
        <v>-5.6290999999999993</v>
      </c>
      <c r="E2677" s="140"/>
    </row>
    <row r="2678" spans="1:5" x14ac:dyDescent="0.3">
      <c r="A2678" s="140">
        <v>44.6</v>
      </c>
      <c r="B2678" s="140">
        <v>-0.44500000000000001</v>
      </c>
      <c r="C2678" s="140">
        <v>-5.6336666666666666</v>
      </c>
      <c r="D2678" s="140">
        <v>-5.6336666666666666</v>
      </c>
      <c r="E2678" s="140"/>
    </row>
    <row r="2679" spans="1:5" x14ac:dyDescent="0.3">
      <c r="A2679" s="140">
        <v>44.616999999999997</v>
      </c>
      <c r="B2679" s="140">
        <v>-0.46400000000000002</v>
      </c>
      <c r="C2679" s="140">
        <v>-5.6482333333333328</v>
      </c>
      <c r="D2679" s="140">
        <v>-5.6482333333333328</v>
      </c>
      <c r="E2679" s="140"/>
    </row>
    <row r="2680" spans="1:5" x14ac:dyDescent="0.3">
      <c r="A2680" s="140">
        <v>44.633000000000003</v>
      </c>
      <c r="B2680" s="140">
        <v>-0.47199999999999998</v>
      </c>
      <c r="C2680" s="140">
        <v>-5.6537666666666668</v>
      </c>
      <c r="D2680" s="140">
        <v>-5.6537666666666668</v>
      </c>
      <c r="E2680" s="140"/>
    </row>
    <row r="2681" spans="1:5" x14ac:dyDescent="0.3">
      <c r="A2681" s="140">
        <v>44.65</v>
      </c>
      <c r="B2681" s="140">
        <v>-0.48699999999999999</v>
      </c>
      <c r="C2681" s="140">
        <v>-5.6583333333333332</v>
      </c>
      <c r="D2681" s="140">
        <v>-5.6583333333333332</v>
      </c>
      <c r="E2681" s="140"/>
    </row>
    <row r="2682" spans="1:5" x14ac:dyDescent="0.3">
      <c r="A2682" s="140">
        <v>44.667000000000002</v>
      </c>
      <c r="B2682" s="140">
        <v>-0.497</v>
      </c>
      <c r="C2682" s="140">
        <v>-5.6688999999999998</v>
      </c>
      <c r="D2682" s="140">
        <v>-5.6688999999999998</v>
      </c>
      <c r="E2682" s="140"/>
    </row>
    <row r="2683" spans="1:5" x14ac:dyDescent="0.3">
      <c r="A2683" s="140">
        <v>44.683</v>
      </c>
      <c r="B2683" s="140">
        <v>-0.498</v>
      </c>
      <c r="C2683" s="140">
        <v>-5.674433333333333</v>
      </c>
      <c r="D2683" s="140">
        <v>-5.674433333333333</v>
      </c>
      <c r="E2683" s="140"/>
    </row>
    <row r="2684" spans="1:5" x14ac:dyDescent="0.3">
      <c r="A2684" s="140">
        <v>44.7</v>
      </c>
      <c r="B2684" s="140">
        <v>-0.51400000000000001</v>
      </c>
      <c r="C2684" s="140">
        <v>-5.6790000000000003</v>
      </c>
      <c r="D2684" s="140">
        <v>-5.6790000000000003</v>
      </c>
      <c r="E2684" s="140"/>
    </row>
    <row r="2685" spans="1:5" x14ac:dyDescent="0.3">
      <c r="A2685" s="140">
        <v>44.716999999999999</v>
      </c>
      <c r="B2685" s="140">
        <v>-0.54300000000000004</v>
      </c>
      <c r="C2685" s="140">
        <v>-5.7015666666666664</v>
      </c>
      <c r="D2685" s="140">
        <v>-5.7015666666666664</v>
      </c>
      <c r="E2685" s="140"/>
    </row>
    <row r="2686" spans="1:5" x14ac:dyDescent="0.3">
      <c r="A2686" s="140">
        <v>44.732999999999997</v>
      </c>
      <c r="B2686" s="140">
        <v>-0.54800000000000004</v>
      </c>
      <c r="C2686" s="140">
        <v>-5.7060999999999993</v>
      </c>
      <c r="D2686" s="140">
        <v>-5.7060999999999993</v>
      </c>
      <c r="E2686" s="140"/>
    </row>
    <row r="2687" spans="1:5" x14ac:dyDescent="0.3">
      <c r="A2687" s="140">
        <v>44.75</v>
      </c>
      <c r="B2687" s="140">
        <v>-0.54400000000000004</v>
      </c>
      <c r="C2687" s="140">
        <v>-5.7026666666666674</v>
      </c>
      <c r="D2687" s="140">
        <v>-5.7026666666666674</v>
      </c>
      <c r="E2687" s="140"/>
    </row>
    <row r="2688" spans="1:5" x14ac:dyDescent="0.3">
      <c r="A2688" s="140">
        <v>44.767000000000003</v>
      </c>
      <c r="B2688" s="140">
        <v>-0.55200000000000005</v>
      </c>
      <c r="C2688" s="140">
        <v>-5.7052333333333332</v>
      </c>
      <c r="D2688" s="140">
        <v>-5.7052333333333332</v>
      </c>
      <c r="E2688" s="140"/>
    </row>
    <row r="2689" spans="1:5" x14ac:dyDescent="0.3">
      <c r="A2689" s="140">
        <v>44.783000000000001</v>
      </c>
      <c r="B2689" s="140">
        <v>-0.55200000000000005</v>
      </c>
      <c r="C2689" s="140">
        <v>-5.7157666666666662</v>
      </c>
      <c r="D2689" s="140">
        <v>-5.7157666666666662</v>
      </c>
      <c r="E2689" s="140"/>
    </row>
    <row r="2690" spans="1:5" x14ac:dyDescent="0.3">
      <c r="A2690" s="140">
        <v>44.8</v>
      </c>
      <c r="B2690" s="140">
        <v>-0.56699999999999995</v>
      </c>
      <c r="C2690" s="140">
        <v>-5.7203333333333335</v>
      </c>
      <c r="D2690" s="140">
        <v>-5.7203333333333335</v>
      </c>
      <c r="E2690" s="140"/>
    </row>
    <row r="2691" spans="1:5" x14ac:dyDescent="0.3">
      <c r="A2691" s="140">
        <v>44.817</v>
      </c>
      <c r="B2691" s="140">
        <v>-0.58199999999999996</v>
      </c>
      <c r="C2691" s="140">
        <v>-5.7298999999999998</v>
      </c>
      <c r="D2691" s="140">
        <v>-5.7298999999999998</v>
      </c>
      <c r="E2691" s="140"/>
    </row>
    <row r="2692" spans="1:5" x14ac:dyDescent="0.3">
      <c r="A2692" s="140">
        <v>44.832999999999998</v>
      </c>
      <c r="B2692" s="140">
        <v>-0.59399999999999997</v>
      </c>
      <c r="C2692" s="140">
        <v>-5.7324333333333337</v>
      </c>
      <c r="D2692" s="140">
        <v>-5.7324333333333337</v>
      </c>
      <c r="E2692" s="140"/>
    </row>
    <row r="2693" spans="1:5" x14ac:dyDescent="0.3">
      <c r="A2693" s="140">
        <v>44.85</v>
      </c>
      <c r="B2693" s="140">
        <v>-0.59699999999999998</v>
      </c>
      <c r="C2693" s="140">
        <v>-5.7450000000000001</v>
      </c>
      <c r="D2693" s="140">
        <v>-5.7450000000000001</v>
      </c>
      <c r="E2693" s="140"/>
    </row>
    <row r="2694" spans="1:5" x14ac:dyDescent="0.3">
      <c r="A2694" s="140">
        <v>44.866999999999997</v>
      </c>
      <c r="B2694" s="140">
        <v>-0.60899999999999999</v>
      </c>
      <c r="C2694" s="140">
        <v>-5.7435666666666672</v>
      </c>
      <c r="D2694" s="140">
        <v>-5.7435666666666672</v>
      </c>
      <c r="E2694" s="140"/>
    </row>
    <row r="2695" spans="1:5" x14ac:dyDescent="0.3">
      <c r="A2695" s="140">
        <v>44.883000000000003</v>
      </c>
      <c r="B2695" s="140">
        <v>-0.61599999999999999</v>
      </c>
      <c r="C2695" s="140">
        <v>-5.7571000000000003</v>
      </c>
      <c r="D2695" s="140">
        <v>-5.7571000000000003</v>
      </c>
      <c r="E2695" s="140"/>
    </row>
    <row r="2696" spans="1:5" x14ac:dyDescent="0.3">
      <c r="A2696" s="140">
        <v>44.9</v>
      </c>
      <c r="B2696" s="140">
        <v>-0.63200000000000001</v>
      </c>
      <c r="C2696" s="140">
        <v>-5.7726666666666659</v>
      </c>
      <c r="D2696" s="140">
        <v>-5.7726666666666659</v>
      </c>
      <c r="E2696" s="140"/>
    </row>
    <row r="2697" spans="1:5" x14ac:dyDescent="0.3">
      <c r="A2697" s="140">
        <v>44.917000000000002</v>
      </c>
      <c r="B2697" s="140">
        <v>-0.64800000000000002</v>
      </c>
      <c r="C2697" s="140">
        <v>-5.771233333333333</v>
      </c>
      <c r="D2697" s="140">
        <v>-5.771233333333333</v>
      </c>
      <c r="E2697" s="140"/>
    </row>
    <row r="2698" spans="1:5" x14ac:dyDescent="0.3">
      <c r="A2698" s="140">
        <v>44.933</v>
      </c>
      <c r="B2698" s="140">
        <v>-0.66200000000000003</v>
      </c>
      <c r="C2698" s="140">
        <v>-5.7817666666666661</v>
      </c>
      <c r="D2698" s="140">
        <v>-5.7817666666666661</v>
      </c>
      <c r="E2698" s="140"/>
    </row>
    <row r="2699" spans="1:5" x14ac:dyDescent="0.3">
      <c r="A2699" s="140">
        <v>44.95</v>
      </c>
      <c r="B2699" s="140">
        <v>-0.67</v>
      </c>
      <c r="C2699" s="140">
        <v>-5.7863333333333333</v>
      </c>
      <c r="D2699" s="140">
        <v>-5.7863333333333333</v>
      </c>
      <c r="E2699" s="140"/>
    </row>
    <row r="2700" spans="1:5" x14ac:dyDescent="0.3">
      <c r="A2700" s="140">
        <v>44.966999999999999</v>
      </c>
      <c r="B2700" s="140">
        <v>-0.67</v>
      </c>
      <c r="C2700" s="140">
        <v>-5.7819000000000003</v>
      </c>
      <c r="D2700" s="140">
        <v>-5.7819000000000003</v>
      </c>
      <c r="E2700" s="140"/>
    </row>
    <row r="2701" spans="1:5" x14ac:dyDescent="0.3">
      <c r="A2701" s="140">
        <v>44.982999999999997</v>
      </c>
      <c r="B2701" s="140">
        <v>-0.67800000000000005</v>
      </c>
      <c r="C2701" s="140">
        <v>-5.791433333333333</v>
      </c>
      <c r="D2701" s="140">
        <v>-5.791433333333333</v>
      </c>
      <c r="E2701" s="140"/>
    </row>
    <row r="2702" spans="1:5" x14ac:dyDescent="0.3">
      <c r="A2702" s="140">
        <v>45</v>
      </c>
      <c r="B2702" s="140">
        <v>-0.68899999999999995</v>
      </c>
      <c r="C2702" s="140">
        <v>-5.8029999999999999</v>
      </c>
      <c r="D2702" s="140">
        <v>-5.8029999999999999</v>
      </c>
      <c r="E2702" s="140"/>
    </row>
    <row r="2703" spans="1:5" x14ac:dyDescent="0.3">
      <c r="A2703" s="140">
        <v>45.017000000000003</v>
      </c>
      <c r="B2703" s="140">
        <v>-0.70499999999999996</v>
      </c>
      <c r="C2703" s="140">
        <v>-5.8065666666666669</v>
      </c>
      <c r="D2703" s="140">
        <v>-5.8065666666666669</v>
      </c>
      <c r="E2703" s="140"/>
    </row>
    <row r="2704" spans="1:5" x14ac:dyDescent="0.3">
      <c r="A2704" s="140">
        <v>45.033000000000001</v>
      </c>
      <c r="B2704" s="140">
        <v>-0.71599999999999997</v>
      </c>
      <c r="C2704" s="140">
        <v>-5.8190999999999997</v>
      </c>
      <c r="D2704" s="140">
        <v>-5.8190999999999997</v>
      </c>
      <c r="E2704" s="140"/>
    </row>
    <row r="2705" spans="1:5" x14ac:dyDescent="0.3">
      <c r="A2705" s="140">
        <v>45.05</v>
      </c>
      <c r="B2705" s="140">
        <v>-0.72299999999999998</v>
      </c>
      <c r="C2705" s="140">
        <v>-5.8196666666666665</v>
      </c>
      <c r="D2705" s="140">
        <v>-5.8196666666666665</v>
      </c>
      <c r="E2705" s="140"/>
    </row>
    <row r="2706" spans="1:5" x14ac:dyDescent="0.3">
      <c r="A2706" s="140">
        <v>45.067</v>
      </c>
      <c r="B2706" s="140">
        <v>-0.73599999999999999</v>
      </c>
      <c r="C2706" s="140">
        <v>-5.8312333333333335</v>
      </c>
      <c r="D2706" s="140">
        <v>-5.8312333333333335</v>
      </c>
      <c r="E2706" s="140"/>
    </row>
    <row r="2707" spans="1:5" x14ac:dyDescent="0.3">
      <c r="A2707" s="140">
        <v>45.082999999999998</v>
      </c>
      <c r="B2707" s="140">
        <v>-0.75</v>
      </c>
      <c r="C2707" s="140">
        <v>-5.8407666666666671</v>
      </c>
      <c r="D2707" s="140">
        <v>-5.8407666666666671</v>
      </c>
      <c r="E2707" s="140"/>
    </row>
    <row r="2708" spans="1:5" x14ac:dyDescent="0.3">
      <c r="A2708" s="140">
        <v>45.1</v>
      </c>
      <c r="B2708" s="140">
        <v>-0.746</v>
      </c>
      <c r="C2708" s="140">
        <v>-5.8373333333333326</v>
      </c>
      <c r="D2708" s="140">
        <v>-5.8373333333333326</v>
      </c>
      <c r="E2708" s="140"/>
    </row>
    <row r="2709" spans="1:5" x14ac:dyDescent="0.3">
      <c r="A2709" s="140">
        <v>45.116999999999997</v>
      </c>
      <c r="B2709" s="140">
        <v>-0.77500000000000002</v>
      </c>
      <c r="C2709" s="140">
        <v>-5.8559000000000001</v>
      </c>
      <c r="D2709" s="140">
        <v>-5.8559000000000001</v>
      </c>
      <c r="E2709" s="140"/>
    </row>
    <row r="2710" spans="1:5" x14ac:dyDescent="0.3">
      <c r="A2710" s="140">
        <v>45.133000000000003</v>
      </c>
      <c r="B2710" s="140">
        <v>-0.77300000000000002</v>
      </c>
      <c r="C2710" s="140">
        <v>-5.8684333333333329</v>
      </c>
      <c r="D2710" s="140">
        <v>-5.8684333333333329</v>
      </c>
      <c r="E2710" s="140"/>
    </row>
    <row r="2711" spans="1:5" x14ac:dyDescent="0.3">
      <c r="A2711" s="140">
        <v>45.15</v>
      </c>
      <c r="B2711" s="140">
        <v>-0.78400000000000003</v>
      </c>
      <c r="C2711" s="140">
        <v>-5.8689999999999998</v>
      </c>
      <c r="D2711" s="140">
        <v>-5.8689999999999998</v>
      </c>
      <c r="E2711" s="140"/>
    </row>
    <row r="2712" spans="1:5" x14ac:dyDescent="0.3">
      <c r="A2712" s="140">
        <v>45.167000000000002</v>
      </c>
      <c r="B2712" s="140">
        <v>-0.79600000000000004</v>
      </c>
      <c r="C2712" s="140">
        <v>-5.873566666666667</v>
      </c>
      <c r="D2712" s="140">
        <v>-5.873566666666667</v>
      </c>
      <c r="E2712" s="140"/>
    </row>
    <row r="2713" spans="1:5" x14ac:dyDescent="0.3">
      <c r="A2713" s="140">
        <v>45.183</v>
      </c>
      <c r="B2713" s="140">
        <v>-0.8</v>
      </c>
      <c r="C2713" s="140">
        <v>-5.8670999999999998</v>
      </c>
      <c r="D2713" s="140">
        <v>-5.8670999999999998</v>
      </c>
      <c r="E2713" s="140"/>
    </row>
    <row r="2714" spans="1:5" x14ac:dyDescent="0.3">
      <c r="A2714" s="140">
        <v>45.2</v>
      </c>
      <c r="B2714" s="140">
        <v>-0.80700000000000005</v>
      </c>
      <c r="C2714" s="140">
        <v>-5.8786666666666667</v>
      </c>
      <c r="D2714" s="140">
        <v>-5.8786666666666667</v>
      </c>
      <c r="E2714" s="140"/>
    </row>
    <row r="2715" spans="1:5" x14ac:dyDescent="0.3">
      <c r="A2715" s="140">
        <v>45.216999999999999</v>
      </c>
      <c r="B2715" s="140">
        <v>-0.81</v>
      </c>
      <c r="C2715" s="140">
        <v>-5.875233333333334</v>
      </c>
      <c r="D2715" s="140">
        <v>-5.875233333333334</v>
      </c>
      <c r="E2715" s="140"/>
    </row>
    <row r="2716" spans="1:5" x14ac:dyDescent="0.3">
      <c r="A2716" s="140">
        <v>45.232999999999997</v>
      </c>
      <c r="B2716" s="140">
        <v>-0.81100000000000005</v>
      </c>
      <c r="C2716" s="140">
        <v>-5.8797666666666668</v>
      </c>
      <c r="D2716" s="140">
        <v>-5.8797666666666668</v>
      </c>
      <c r="E2716" s="140"/>
    </row>
    <row r="2717" spans="1:5" x14ac:dyDescent="0.3">
      <c r="A2717" s="140">
        <v>45.25</v>
      </c>
      <c r="B2717" s="140">
        <v>-0.81499999999999995</v>
      </c>
      <c r="C2717" s="140">
        <v>-5.8843333333333341</v>
      </c>
      <c r="D2717" s="140">
        <v>-5.8843333333333341</v>
      </c>
      <c r="E2717" s="140"/>
    </row>
    <row r="2718" spans="1:5" x14ac:dyDescent="0.3">
      <c r="A2718" s="140">
        <v>45.267000000000003</v>
      </c>
      <c r="B2718" s="140">
        <v>-0.82</v>
      </c>
      <c r="C2718" s="140">
        <v>-5.8868999999999998</v>
      </c>
      <c r="D2718" s="140">
        <v>-5.8868999999999998</v>
      </c>
      <c r="E2718" s="140"/>
    </row>
    <row r="2719" spans="1:5" x14ac:dyDescent="0.3">
      <c r="A2719" s="140">
        <v>45.283000000000001</v>
      </c>
      <c r="B2719" s="140">
        <v>-0.82699999999999996</v>
      </c>
      <c r="C2719" s="140">
        <v>-5.8784333333333327</v>
      </c>
      <c r="D2719" s="140">
        <v>-5.8784333333333327</v>
      </c>
      <c r="E2719" s="140"/>
    </row>
    <row r="2720" spans="1:5" x14ac:dyDescent="0.3">
      <c r="A2720" s="140">
        <v>45.3</v>
      </c>
      <c r="B2720" s="140">
        <v>-0.84199999999999997</v>
      </c>
      <c r="C2720" s="140">
        <v>-5.8940000000000001</v>
      </c>
      <c r="D2720" s="140">
        <v>-5.8940000000000001</v>
      </c>
      <c r="E2720" s="140"/>
    </row>
    <row r="2721" spans="1:5" x14ac:dyDescent="0.3">
      <c r="A2721" s="140">
        <v>45.317</v>
      </c>
      <c r="B2721" s="140">
        <v>-0.85699999999999998</v>
      </c>
      <c r="C2721" s="140">
        <v>-5.9045666666666667</v>
      </c>
      <c r="D2721" s="140">
        <v>-5.9045666666666667</v>
      </c>
      <c r="E2721" s="140"/>
    </row>
    <row r="2722" spans="1:5" x14ac:dyDescent="0.3">
      <c r="A2722" s="140">
        <v>45.332999999999998</v>
      </c>
      <c r="B2722" s="140">
        <v>-0.86099999999999999</v>
      </c>
      <c r="C2722" s="140">
        <v>-5.9180999999999999</v>
      </c>
      <c r="D2722" s="140">
        <v>-5.9180999999999999</v>
      </c>
      <c r="E2722" s="140"/>
    </row>
    <row r="2723" spans="1:5" x14ac:dyDescent="0.3">
      <c r="A2723" s="140">
        <v>45.35</v>
      </c>
      <c r="B2723" s="140">
        <v>-0.872</v>
      </c>
      <c r="C2723" s="140">
        <v>-5.9186666666666667</v>
      </c>
      <c r="D2723" s="140">
        <v>-5.9186666666666667</v>
      </c>
      <c r="E2723" s="140"/>
    </row>
    <row r="2724" spans="1:5" x14ac:dyDescent="0.3">
      <c r="A2724" s="140">
        <v>45.366999999999997</v>
      </c>
      <c r="B2724" s="140">
        <v>-0.88800000000000001</v>
      </c>
      <c r="C2724" s="140">
        <v>-5.9302333333333337</v>
      </c>
      <c r="D2724" s="140">
        <v>-5.9302333333333337</v>
      </c>
      <c r="E2724" s="140"/>
    </row>
    <row r="2725" spans="1:5" x14ac:dyDescent="0.3">
      <c r="A2725" s="140">
        <v>45.383000000000003</v>
      </c>
      <c r="B2725" s="140">
        <v>-0.89900000000000002</v>
      </c>
      <c r="C2725" s="140">
        <v>-5.9347666666666665</v>
      </c>
      <c r="D2725" s="140">
        <v>-5.9347666666666665</v>
      </c>
      <c r="E2725" s="140"/>
    </row>
    <row r="2726" spans="1:5" x14ac:dyDescent="0.3">
      <c r="A2726" s="140">
        <v>45.4</v>
      </c>
      <c r="B2726" s="140">
        <v>-0.90700000000000003</v>
      </c>
      <c r="C2726" s="140">
        <v>-5.9353333333333333</v>
      </c>
      <c r="D2726" s="140">
        <v>-5.9353333333333333</v>
      </c>
      <c r="E2726" s="140"/>
    </row>
    <row r="2727" spans="1:5" x14ac:dyDescent="0.3">
      <c r="A2727" s="140">
        <v>45.417000000000002</v>
      </c>
      <c r="B2727" s="140">
        <v>-0.92200000000000004</v>
      </c>
      <c r="C2727" s="140">
        <v>-5.9599000000000002</v>
      </c>
      <c r="D2727" s="140">
        <v>-5.9599000000000002</v>
      </c>
      <c r="E2727" s="140"/>
    </row>
    <row r="2728" spans="1:5" x14ac:dyDescent="0.3">
      <c r="A2728" s="140">
        <v>45.433</v>
      </c>
      <c r="B2728" s="140">
        <v>-0.92200000000000004</v>
      </c>
      <c r="C2728" s="140">
        <v>-5.959433333333334</v>
      </c>
      <c r="D2728" s="140">
        <v>-5.959433333333334</v>
      </c>
      <c r="E2728" s="140"/>
    </row>
    <row r="2729" spans="1:5" x14ac:dyDescent="0.3">
      <c r="A2729" s="140">
        <v>45.45</v>
      </c>
      <c r="B2729" s="140">
        <v>-0.92600000000000005</v>
      </c>
      <c r="C2729" s="140">
        <v>-5.9559999999999995</v>
      </c>
      <c r="D2729" s="140">
        <v>-5.9559999999999995</v>
      </c>
      <c r="E2729" s="140"/>
    </row>
    <row r="2730" spans="1:5" x14ac:dyDescent="0.3">
      <c r="A2730" s="140">
        <v>45.466999999999999</v>
      </c>
      <c r="B2730" s="140">
        <v>-0.94599999999999995</v>
      </c>
      <c r="C2730" s="140">
        <v>-5.9735666666666667</v>
      </c>
      <c r="D2730" s="140">
        <v>-5.9735666666666667</v>
      </c>
      <c r="E2730" s="140"/>
    </row>
    <row r="2731" spans="1:5" x14ac:dyDescent="0.3">
      <c r="A2731" s="140">
        <v>45.482999999999997</v>
      </c>
      <c r="B2731" s="140">
        <v>-0.94899999999999995</v>
      </c>
      <c r="C2731" s="140">
        <v>-5.9760999999999997</v>
      </c>
      <c r="D2731" s="140">
        <v>-5.9760999999999997</v>
      </c>
      <c r="E2731" s="140"/>
    </row>
    <row r="2732" spans="1:5" x14ac:dyDescent="0.3">
      <c r="A2732" s="140">
        <v>45.5</v>
      </c>
      <c r="B2732" s="140">
        <v>-0.96</v>
      </c>
      <c r="C2732" s="140">
        <v>-5.972666666666667</v>
      </c>
      <c r="D2732" s="140">
        <v>-5.972666666666667</v>
      </c>
      <c r="E2732" s="140"/>
    </row>
    <row r="2733" spans="1:5" x14ac:dyDescent="0.3">
      <c r="A2733" s="140">
        <v>45.517000000000003</v>
      </c>
      <c r="B2733" s="140">
        <v>-0.97599999999999998</v>
      </c>
      <c r="C2733" s="140">
        <v>-5.9892333333333339</v>
      </c>
      <c r="D2733" s="140">
        <v>-5.9892333333333339</v>
      </c>
      <c r="E2733" s="140"/>
    </row>
    <row r="2734" spans="1:5" x14ac:dyDescent="0.3">
      <c r="A2734" s="140">
        <v>45.533000000000001</v>
      </c>
      <c r="B2734" s="140">
        <v>-0.98299999999999998</v>
      </c>
      <c r="C2734" s="140">
        <v>-5.9937666666666667</v>
      </c>
      <c r="D2734" s="140">
        <v>-5.9937666666666667</v>
      </c>
      <c r="E2734" s="140"/>
    </row>
    <row r="2735" spans="1:5" x14ac:dyDescent="0.3">
      <c r="A2735" s="140">
        <v>45.55</v>
      </c>
      <c r="B2735" s="140">
        <v>-0.995</v>
      </c>
      <c r="C2735" s="140">
        <v>-6.0053333333333336</v>
      </c>
      <c r="D2735" s="140">
        <v>-6.0053333333333336</v>
      </c>
      <c r="E2735" s="140"/>
    </row>
    <row r="2736" spans="1:5" x14ac:dyDescent="0.3">
      <c r="A2736" s="140">
        <v>45.567</v>
      </c>
      <c r="B2736" s="140">
        <v>-1.0069999999999999</v>
      </c>
      <c r="C2736" s="140">
        <v>-6.0099</v>
      </c>
      <c r="D2736" s="140">
        <v>-6.0099</v>
      </c>
      <c r="E2736" s="140"/>
    </row>
    <row r="2737" spans="1:5" x14ac:dyDescent="0.3">
      <c r="A2737" s="140">
        <v>45.582999999999998</v>
      </c>
      <c r="B2737" s="140">
        <v>-1.006</v>
      </c>
      <c r="C2737" s="140">
        <v>-6.0074333333333341</v>
      </c>
      <c r="D2737" s="140">
        <v>-6.0074333333333341</v>
      </c>
      <c r="E2737" s="140"/>
    </row>
    <row r="2738" spans="1:5" x14ac:dyDescent="0.3">
      <c r="A2738" s="140">
        <v>45.6</v>
      </c>
      <c r="B2738" s="140">
        <v>-1.018</v>
      </c>
      <c r="C2738" s="140">
        <v>-6.0260000000000007</v>
      </c>
      <c r="D2738" s="140">
        <v>-6.0260000000000007</v>
      </c>
      <c r="E2738" s="140"/>
    </row>
    <row r="2739" spans="1:5" x14ac:dyDescent="0.3">
      <c r="A2739" s="140">
        <v>45.616999999999997</v>
      </c>
      <c r="B2739" s="140">
        <v>-1.0329999999999999</v>
      </c>
      <c r="C2739" s="140">
        <v>-6.0275666666666661</v>
      </c>
      <c r="D2739" s="140">
        <v>-6.0275666666666661</v>
      </c>
      <c r="E2739" s="140"/>
    </row>
    <row r="2740" spans="1:5" x14ac:dyDescent="0.3">
      <c r="A2740" s="140">
        <v>45.633000000000003</v>
      </c>
      <c r="B2740" s="140">
        <v>-1.0409999999999999</v>
      </c>
      <c r="C2740" s="140">
        <v>-6.0350999999999999</v>
      </c>
      <c r="D2740" s="140">
        <v>-6.0350999999999999</v>
      </c>
      <c r="E2740" s="140"/>
    </row>
    <row r="2741" spans="1:5" x14ac:dyDescent="0.3">
      <c r="A2741" s="140">
        <v>45.65</v>
      </c>
      <c r="B2741" s="140">
        <v>-1.048</v>
      </c>
      <c r="C2741" s="140">
        <v>-6.0396666666666663</v>
      </c>
      <c r="D2741" s="140">
        <v>-6.0396666666666663</v>
      </c>
      <c r="E2741" s="140"/>
    </row>
    <row r="2742" spans="1:5" x14ac:dyDescent="0.3">
      <c r="A2742" s="140">
        <v>45.667000000000002</v>
      </c>
      <c r="B2742" s="140">
        <v>-1.0549999999999999</v>
      </c>
      <c r="C2742" s="140">
        <v>-6.0432333333333332</v>
      </c>
      <c r="D2742" s="140">
        <v>-6.0432333333333332</v>
      </c>
      <c r="E2742" s="140"/>
    </row>
    <row r="2743" spans="1:5" x14ac:dyDescent="0.3">
      <c r="A2743" s="140">
        <v>45.683</v>
      </c>
      <c r="B2743" s="140">
        <v>-1.048</v>
      </c>
      <c r="C2743" s="140">
        <v>-6.0367666666666668</v>
      </c>
      <c r="D2743" s="140">
        <v>-6.0367666666666668</v>
      </c>
      <c r="E2743" s="140"/>
    </row>
    <row r="2744" spans="1:5" x14ac:dyDescent="0.3">
      <c r="A2744" s="140">
        <v>45.7</v>
      </c>
      <c r="B2744" s="140">
        <v>-1.0669999999999999</v>
      </c>
      <c r="C2744" s="140">
        <v>-6.0373333333333337</v>
      </c>
      <c r="D2744" s="140">
        <v>-6.0373333333333337</v>
      </c>
      <c r="E2744" s="140"/>
    </row>
    <row r="2745" spans="1:5" x14ac:dyDescent="0.3">
      <c r="A2745" s="140">
        <v>45.716999999999999</v>
      </c>
      <c r="B2745" s="140">
        <v>-1.069</v>
      </c>
      <c r="C2745" s="140">
        <v>-6.0529000000000002</v>
      </c>
      <c r="D2745" s="140">
        <v>-6.0529000000000002</v>
      </c>
      <c r="E2745" s="140"/>
    </row>
    <row r="2746" spans="1:5" x14ac:dyDescent="0.3">
      <c r="A2746" s="140">
        <v>45.732999999999997</v>
      </c>
      <c r="B2746" s="140">
        <v>-1.083</v>
      </c>
      <c r="C2746" s="140">
        <v>-6.0584333333333333</v>
      </c>
      <c r="D2746" s="140">
        <v>-6.0584333333333333</v>
      </c>
      <c r="E2746" s="140"/>
    </row>
    <row r="2747" spans="1:5" x14ac:dyDescent="0.3">
      <c r="A2747" s="140">
        <v>45.75</v>
      </c>
      <c r="B2747" s="140">
        <v>-1.0900000000000001</v>
      </c>
      <c r="C2747" s="140">
        <v>-6.0620000000000003</v>
      </c>
      <c r="D2747" s="140">
        <v>-6.0620000000000003</v>
      </c>
      <c r="E2747" s="140"/>
    </row>
    <row r="2748" spans="1:5" x14ac:dyDescent="0.3">
      <c r="A2748" s="140">
        <v>45.767000000000003</v>
      </c>
      <c r="B2748" s="140">
        <v>-1.1100000000000001</v>
      </c>
      <c r="C2748" s="140">
        <v>-6.0775666666666668</v>
      </c>
      <c r="D2748" s="140">
        <v>-6.0775666666666668</v>
      </c>
      <c r="E2748" s="140"/>
    </row>
    <row r="2749" spans="1:5" x14ac:dyDescent="0.3">
      <c r="A2749" s="140">
        <v>45.783000000000001</v>
      </c>
      <c r="B2749" s="140">
        <v>-1.1060000000000001</v>
      </c>
      <c r="C2749" s="140">
        <v>-6.0791000000000004</v>
      </c>
      <c r="D2749" s="140">
        <v>-6.0791000000000004</v>
      </c>
      <c r="E2749" s="140"/>
    </row>
    <row r="2750" spans="1:5" x14ac:dyDescent="0.3">
      <c r="A2750" s="140">
        <v>45.8</v>
      </c>
      <c r="B2750" s="140">
        <v>-1.113</v>
      </c>
      <c r="C2750" s="140">
        <v>-6.0836666666666668</v>
      </c>
      <c r="D2750" s="140">
        <v>-6.0836666666666668</v>
      </c>
      <c r="E2750" s="140"/>
    </row>
    <row r="2751" spans="1:5" x14ac:dyDescent="0.3">
      <c r="A2751" s="140">
        <v>45.817</v>
      </c>
      <c r="B2751" s="140">
        <v>-1.1359999999999999</v>
      </c>
      <c r="C2751" s="140">
        <v>-6.0932333333333331</v>
      </c>
      <c r="D2751" s="140">
        <v>-6.0932333333333331</v>
      </c>
      <c r="E2751" s="140"/>
    </row>
    <row r="2752" spans="1:5" x14ac:dyDescent="0.3">
      <c r="A2752" s="140">
        <v>45.832999999999998</v>
      </c>
      <c r="B2752" s="140">
        <v>-1.1399999999999999</v>
      </c>
      <c r="C2752" s="140">
        <v>-6.0997666666666666</v>
      </c>
      <c r="D2752" s="140">
        <v>-6.0997666666666666</v>
      </c>
      <c r="E2752" s="140"/>
    </row>
    <row r="2753" spans="1:5" x14ac:dyDescent="0.3">
      <c r="A2753" s="140">
        <v>45.85</v>
      </c>
      <c r="B2753" s="140">
        <v>-1.137</v>
      </c>
      <c r="C2753" s="140">
        <v>-6.1043333333333329</v>
      </c>
      <c r="D2753" s="140">
        <v>-6.1043333333333329</v>
      </c>
      <c r="E2753" s="140"/>
    </row>
    <row r="2754" spans="1:5" x14ac:dyDescent="0.3">
      <c r="A2754" s="140">
        <v>45.866999999999997</v>
      </c>
      <c r="B2754" s="140">
        <v>-1.163</v>
      </c>
      <c r="C2754" s="140">
        <v>-6.1149000000000004</v>
      </c>
      <c r="D2754" s="140">
        <v>-6.1149000000000004</v>
      </c>
      <c r="E2754" s="140"/>
    </row>
    <row r="2755" spans="1:5" x14ac:dyDescent="0.3">
      <c r="A2755" s="140">
        <v>45.883000000000003</v>
      </c>
      <c r="B2755" s="140">
        <v>-1.171</v>
      </c>
      <c r="C2755" s="140">
        <v>-6.1204333333333336</v>
      </c>
      <c r="D2755" s="140">
        <v>-6.1204333333333336</v>
      </c>
      <c r="E2755" s="140"/>
    </row>
    <row r="2756" spans="1:5" x14ac:dyDescent="0.3">
      <c r="A2756" s="140">
        <v>45.9</v>
      </c>
      <c r="B2756" s="140">
        <v>-1.171</v>
      </c>
      <c r="C2756" s="140">
        <v>-6.125</v>
      </c>
      <c r="D2756" s="140">
        <v>-6.125</v>
      </c>
      <c r="E2756" s="140"/>
    </row>
    <row r="2757" spans="1:5" x14ac:dyDescent="0.3">
      <c r="A2757" s="140">
        <v>45.917000000000002</v>
      </c>
      <c r="B2757" s="140">
        <v>-1.1779999999999999</v>
      </c>
      <c r="C2757" s="140">
        <v>-6.1225666666666667</v>
      </c>
      <c r="D2757" s="140">
        <v>-6.1225666666666667</v>
      </c>
      <c r="E2757" s="140"/>
    </row>
    <row r="2758" spans="1:5" x14ac:dyDescent="0.3">
      <c r="A2758" s="140">
        <v>45.933</v>
      </c>
      <c r="B2758" s="140">
        <v>-1.1830000000000001</v>
      </c>
      <c r="C2758" s="140">
        <v>-6.1261000000000001</v>
      </c>
      <c r="D2758" s="140">
        <v>-6.1261000000000001</v>
      </c>
      <c r="E2758" s="140"/>
    </row>
    <row r="2759" spans="1:5" x14ac:dyDescent="0.3">
      <c r="A2759" s="140">
        <v>45.95</v>
      </c>
      <c r="B2759" s="140">
        <v>-1.194</v>
      </c>
      <c r="C2759" s="140">
        <v>-6.1346666666666669</v>
      </c>
      <c r="D2759" s="140">
        <v>-6.1346666666666669</v>
      </c>
      <c r="E2759" s="140"/>
    </row>
    <row r="2760" spans="1:5" x14ac:dyDescent="0.3">
      <c r="A2760" s="140">
        <v>45.966999999999999</v>
      </c>
      <c r="B2760" s="140">
        <v>-1.204</v>
      </c>
      <c r="C2760" s="140">
        <v>-6.1432333333333329</v>
      </c>
      <c r="D2760" s="140">
        <v>-6.1432333333333329</v>
      </c>
      <c r="E2760" s="140"/>
    </row>
    <row r="2761" spans="1:5" x14ac:dyDescent="0.3">
      <c r="A2761" s="140">
        <v>45.982999999999997</v>
      </c>
      <c r="B2761" s="140">
        <v>-1.2090000000000001</v>
      </c>
      <c r="C2761" s="140">
        <v>-6.1477666666666666</v>
      </c>
      <c r="D2761" s="140">
        <v>-6.1477666666666666</v>
      </c>
      <c r="E2761" s="140"/>
    </row>
    <row r="2762" spans="1:5" x14ac:dyDescent="0.3">
      <c r="A2762" s="140">
        <v>46</v>
      </c>
      <c r="B2762" s="140">
        <v>-1.206</v>
      </c>
      <c r="C2762" s="140">
        <v>-6.136333333333333</v>
      </c>
      <c r="D2762" s="140">
        <v>-6.136333333333333</v>
      </c>
      <c r="E2762" s="140"/>
    </row>
    <row r="2763" spans="1:5" x14ac:dyDescent="0.3">
      <c r="A2763" s="140">
        <v>46.017000000000003</v>
      </c>
      <c r="B2763" s="140">
        <v>-1.222</v>
      </c>
      <c r="C2763" s="140">
        <v>-6.1469000000000005</v>
      </c>
      <c r="D2763" s="140">
        <v>-6.1469000000000005</v>
      </c>
      <c r="E2763" s="140"/>
    </row>
    <row r="2764" spans="1:5" x14ac:dyDescent="0.3">
      <c r="A2764" s="140">
        <v>46.033000000000001</v>
      </c>
      <c r="B2764" s="140">
        <v>-1.236</v>
      </c>
      <c r="C2764" s="140">
        <v>-6.1494333333333335</v>
      </c>
      <c r="D2764" s="140">
        <v>-6.1494333333333335</v>
      </c>
      <c r="E2764" s="140"/>
    </row>
    <row r="2765" spans="1:5" x14ac:dyDescent="0.3">
      <c r="A2765" s="140">
        <v>46.05</v>
      </c>
      <c r="B2765" s="140">
        <v>-1.244</v>
      </c>
      <c r="C2765" s="140">
        <v>-6.1610000000000005</v>
      </c>
      <c r="D2765" s="140">
        <v>-6.1610000000000005</v>
      </c>
      <c r="E2765" s="140"/>
    </row>
    <row r="2766" spans="1:5" x14ac:dyDescent="0.3">
      <c r="A2766" s="140">
        <v>46.067</v>
      </c>
      <c r="B2766" s="140">
        <v>-1.25</v>
      </c>
      <c r="C2766" s="140">
        <v>-6.1695666666666673</v>
      </c>
      <c r="D2766" s="140">
        <v>-6.1695666666666673</v>
      </c>
      <c r="E2766" s="140"/>
    </row>
    <row r="2767" spans="1:5" x14ac:dyDescent="0.3">
      <c r="A2767" s="140">
        <v>46.082999999999998</v>
      </c>
      <c r="B2767" s="140">
        <v>-1.2589999999999999</v>
      </c>
      <c r="C2767" s="140">
        <v>-6.1701000000000006</v>
      </c>
      <c r="D2767" s="140">
        <v>-6.1701000000000006</v>
      </c>
      <c r="E2767" s="140"/>
    </row>
    <row r="2768" spans="1:5" x14ac:dyDescent="0.3">
      <c r="A2768" s="140">
        <v>46.1</v>
      </c>
      <c r="B2768" s="140">
        <v>-1.256</v>
      </c>
      <c r="C2768" s="140">
        <v>-6.1706666666666674</v>
      </c>
      <c r="D2768" s="140">
        <v>-6.1706666666666674</v>
      </c>
      <c r="E2768" s="140"/>
    </row>
    <row r="2769" spans="1:5" x14ac:dyDescent="0.3">
      <c r="A2769" s="140">
        <v>46.116999999999997</v>
      </c>
      <c r="B2769" s="140">
        <v>-1.266</v>
      </c>
      <c r="C2769" s="140">
        <v>-6.1752333333333329</v>
      </c>
      <c r="D2769" s="140">
        <v>-6.1752333333333329</v>
      </c>
      <c r="E2769" s="140"/>
    </row>
    <row r="2770" spans="1:5" x14ac:dyDescent="0.3">
      <c r="A2770" s="140">
        <v>46.133000000000003</v>
      </c>
      <c r="B2770" s="140">
        <v>-1.282</v>
      </c>
      <c r="C2770" s="140">
        <v>-6.1837666666666671</v>
      </c>
      <c r="D2770" s="140">
        <v>-6.1837666666666671</v>
      </c>
      <c r="E2770" s="140"/>
    </row>
    <row r="2771" spans="1:5" x14ac:dyDescent="0.3">
      <c r="A2771" s="140">
        <v>46.15</v>
      </c>
      <c r="B2771" s="140">
        <v>-1.278</v>
      </c>
      <c r="C2771" s="140">
        <v>-6.176333333333333</v>
      </c>
      <c r="D2771" s="140">
        <v>-6.176333333333333</v>
      </c>
      <c r="E2771" s="140"/>
    </row>
    <row r="2772" spans="1:5" x14ac:dyDescent="0.3">
      <c r="A2772" s="140">
        <v>46.167000000000002</v>
      </c>
      <c r="B2772" s="140">
        <v>-1.298</v>
      </c>
      <c r="C2772" s="140">
        <v>-6.2008999999999999</v>
      </c>
      <c r="D2772" s="140">
        <v>-6.2008999999999999</v>
      </c>
      <c r="E2772" s="140"/>
    </row>
    <row r="2773" spans="1:5" x14ac:dyDescent="0.3">
      <c r="A2773" s="140">
        <v>46.183</v>
      </c>
      <c r="B2773" s="140">
        <v>-1.298</v>
      </c>
      <c r="C2773" s="140">
        <v>-6.1924333333333328</v>
      </c>
      <c r="D2773" s="140">
        <v>-6.1924333333333328</v>
      </c>
      <c r="E2773" s="140"/>
    </row>
    <row r="2774" spans="1:5" x14ac:dyDescent="0.3">
      <c r="A2774" s="140">
        <v>46.2</v>
      </c>
      <c r="B2774" s="140">
        <v>-1.3169999999999999</v>
      </c>
      <c r="C2774" s="140">
        <v>-6.2089999999999996</v>
      </c>
      <c r="D2774" s="140">
        <v>-6.2089999999999996</v>
      </c>
      <c r="E2774" s="140"/>
    </row>
    <row r="2775" spans="1:5" x14ac:dyDescent="0.3">
      <c r="A2775" s="140">
        <v>46.216999999999999</v>
      </c>
      <c r="B2775" s="140">
        <v>-1.327</v>
      </c>
      <c r="C2775" s="140">
        <v>-6.216566666666667</v>
      </c>
      <c r="D2775" s="140">
        <v>-6.216566666666667</v>
      </c>
      <c r="E2775" s="140"/>
    </row>
    <row r="2776" spans="1:5" x14ac:dyDescent="0.3">
      <c r="A2776" s="140">
        <v>46.232999999999997</v>
      </c>
      <c r="B2776" s="140">
        <v>-1.3360000000000001</v>
      </c>
      <c r="C2776" s="140">
        <v>-6.2290999999999999</v>
      </c>
      <c r="D2776" s="140">
        <v>-6.2290999999999999</v>
      </c>
      <c r="E2776" s="140"/>
    </row>
    <row r="2777" spans="1:5" x14ac:dyDescent="0.3">
      <c r="A2777" s="140">
        <v>46.25</v>
      </c>
      <c r="B2777" s="140">
        <v>-1.343</v>
      </c>
      <c r="C2777" s="140">
        <v>-6.2336666666666671</v>
      </c>
      <c r="D2777" s="140">
        <v>-6.2336666666666671</v>
      </c>
      <c r="E2777" s="140"/>
    </row>
    <row r="2778" spans="1:5" x14ac:dyDescent="0.3">
      <c r="A2778" s="140">
        <v>46.267000000000003</v>
      </c>
      <c r="B2778" s="140">
        <v>-1.35</v>
      </c>
      <c r="C2778" s="140">
        <v>-6.2362333333333337</v>
      </c>
      <c r="D2778" s="140">
        <v>-6.2362333333333337</v>
      </c>
      <c r="E2778" s="140"/>
    </row>
    <row r="2779" spans="1:5" x14ac:dyDescent="0.3">
      <c r="A2779" s="140">
        <v>46.283000000000001</v>
      </c>
      <c r="B2779" s="140">
        <v>-1.355</v>
      </c>
      <c r="C2779" s="140">
        <v>-6.2427666666666672</v>
      </c>
      <c r="D2779" s="140">
        <v>-6.2427666666666672</v>
      </c>
      <c r="E2779" s="140"/>
    </row>
    <row r="2780" spans="1:5" x14ac:dyDescent="0.3">
      <c r="A2780" s="140">
        <v>46.3</v>
      </c>
      <c r="B2780" s="140">
        <v>-1.3660000000000001</v>
      </c>
      <c r="C2780" s="140">
        <v>-6.2393333333333327</v>
      </c>
      <c r="D2780" s="140">
        <v>-6.2393333333333327</v>
      </c>
      <c r="E2780" s="140"/>
    </row>
    <row r="2781" spans="1:5" x14ac:dyDescent="0.3">
      <c r="A2781" s="140">
        <v>46.317</v>
      </c>
      <c r="B2781" s="140">
        <v>-1.381</v>
      </c>
      <c r="C2781" s="140">
        <v>-6.2549000000000001</v>
      </c>
      <c r="D2781" s="140">
        <v>-6.2549000000000001</v>
      </c>
      <c r="E2781" s="140"/>
    </row>
    <row r="2782" spans="1:5" x14ac:dyDescent="0.3">
      <c r="A2782" s="140">
        <v>46.332999999999998</v>
      </c>
      <c r="B2782" s="140">
        <v>-1.397</v>
      </c>
      <c r="C2782" s="140">
        <v>-6.2634333333333334</v>
      </c>
      <c r="D2782" s="140">
        <v>-6.2634333333333334</v>
      </c>
      <c r="E2782" s="140"/>
    </row>
    <row r="2783" spans="1:5" x14ac:dyDescent="0.3">
      <c r="A2783" s="140">
        <v>46.35</v>
      </c>
      <c r="B2783" s="140">
        <v>-1.3859999999999999</v>
      </c>
      <c r="C2783" s="140">
        <v>-6.2560000000000002</v>
      </c>
      <c r="D2783" s="140">
        <v>-6.2560000000000002</v>
      </c>
      <c r="E2783" s="140"/>
    </row>
    <row r="2784" spans="1:5" x14ac:dyDescent="0.3">
      <c r="A2784" s="140">
        <v>46.366999999999997</v>
      </c>
      <c r="B2784" s="140">
        <v>-1.407</v>
      </c>
      <c r="C2784" s="140">
        <v>-6.2755666666666672</v>
      </c>
      <c r="D2784" s="140">
        <v>-6.2755666666666672</v>
      </c>
      <c r="E2784" s="140"/>
    </row>
    <row r="2785" spans="1:5" x14ac:dyDescent="0.3">
      <c r="A2785" s="140">
        <v>46.383000000000003</v>
      </c>
      <c r="B2785" s="140">
        <v>-1.4239999999999999</v>
      </c>
      <c r="C2785" s="140">
        <v>-6.2761000000000005</v>
      </c>
      <c r="D2785" s="140">
        <v>-6.2761000000000005</v>
      </c>
      <c r="E2785" s="140"/>
    </row>
    <row r="2786" spans="1:5" x14ac:dyDescent="0.3">
      <c r="A2786" s="140">
        <v>46.4</v>
      </c>
      <c r="B2786" s="140">
        <v>-1.431</v>
      </c>
      <c r="C2786" s="140">
        <v>-6.291666666666667</v>
      </c>
      <c r="D2786" s="140">
        <v>-6.291666666666667</v>
      </c>
      <c r="E2786" s="140"/>
    </row>
    <row r="2787" spans="1:5" x14ac:dyDescent="0.3">
      <c r="A2787" s="140">
        <v>46.417000000000002</v>
      </c>
      <c r="B2787" s="140">
        <v>-1.4610000000000001</v>
      </c>
      <c r="C2787" s="140">
        <v>-6.3092333333333332</v>
      </c>
      <c r="D2787" s="140">
        <v>-6.3092333333333332</v>
      </c>
      <c r="E2787" s="140"/>
    </row>
    <row r="2788" spans="1:5" x14ac:dyDescent="0.3">
      <c r="A2788" s="140">
        <v>46.433</v>
      </c>
      <c r="B2788" s="140">
        <v>-1.4510000000000001</v>
      </c>
      <c r="C2788" s="140">
        <v>-6.3047666666666666</v>
      </c>
      <c r="D2788" s="140">
        <v>-6.3047666666666666</v>
      </c>
      <c r="E2788" s="140"/>
    </row>
    <row r="2789" spans="1:5" x14ac:dyDescent="0.3">
      <c r="A2789" s="140">
        <v>46.45</v>
      </c>
      <c r="B2789" s="140">
        <v>-1.454</v>
      </c>
      <c r="C2789" s="140">
        <v>-6.3053333333333335</v>
      </c>
      <c r="D2789" s="140">
        <v>-6.3053333333333335</v>
      </c>
      <c r="E2789" s="140"/>
    </row>
    <row r="2790" spans="1:5" x14ac:dyDescent="0.3">
      <c r="A2790" s="140">
        <v>46.466999999999999</v>
      </c>
      <c r="B2790" s="140">
        <v>-1.468</v>
      </c>
      <c r="C2790" s="140">
        <v>-6.3088999999999995</v>
      </c>
      <c r="D2790" s="140">
        <v>-6.3088999999999995</v>
      </c>
      <c r="E2790" s="140"/>
    </row>
    <row r="2791" spans="1:5" x14ac:dyDescent="0.3">
      <c r="A2791" s="140">
        <v>46.482999999999997</v>
      </c>
      <c r="B2791" s="140">
        <v>-1.4730000000000001</v>
      </c>
      <c r="C2791" s="140">
        <v>-6.3104333333333331</v>
      </c>
      <c r="D2791" s="140">
        <v>-6.3104333333333331</v>
      </c>
      <c r="E2791" s="140"/>
    </row>
    <row r="2792" spans="1:5" x14ac:dyDescent="0.3">
      <c r="A2792" s="140">
        <v>46.5</v>
      </c>
      <c r="B2792" s="140">
        <v>-1.4810000000000001</v>
      </c>
      <c r="C2792" s="140">
        <v>-6.3149999999999995</v>
      </c>
      <c r="D2792" s="140">
        <v>-6.3149999999999995</v>
      </c>
      <c r="E2792" s="140"/>
    </row>
    <row r="2793" spans="1:5" x14ac:dyDescent="0.3">
      <c r="A2793" s="140">
        <v>46.517000000000003</v>
      </c>
      <c r="B2793" s="140">
        <v>-1.4950000000000001</v>
      </c>
      <c r="C2793" s="140">
        <v>-6.3245666666666667</v>
      </c>
      <c r="D2793" s="140">
        <v>-6.3245666666666667</v>
      </c>
      <c r="E2793" s="140"/>
    </row>
    <row r="2794" spans="1:5" x14ac:dyDescent="0.3">
      <c r="A2794" s="140">
        <v>46.533000000000001</v>
      </c>
      <c r="B2794" s="140">
        <v>-1.512</v>
      </c>
      <c r="C2794" s="140">
        <v>-6.3350999999999997</v>
      </c>
      <c r="D2794" s="140">
        <v>-6.3350999999999997</v>
      </c>
      <c r="E2794" s="140"/>
    </row>
    <row r="2795" spans="1:5" x14ac:dyDescent="0.3">
      <c r="A2795" s="140">
        <v>46.55</v>
      </c>
      <c r="B2795" s="140">
        <v>-1.512</v>
      </c>
      <c r="C2795" s="140">
        <v>-6.339666666666667</v>
      </c>
      <c r="D2795" s="140">
        <v>-6.339666666666667</v>
      </c>
      <c r="E2795" s="140"/>
    </row>
    <row r="2796" spans="1:5" x14ac:dyDescent="0.3">
      <c r="A2796" s="140">
        <v>46.567</v>
      </c>
      <c r="B2796" s="140">
        <v>-1.53</v>
      </c>
      <c r="C2796" s="140">
        <v>-6.3502333333333336</v>
      </c>
      <c r="D2796" s="140">
        <v>-6.3502333333333336</v>
      </c>
      <c r="E2796" s="140"/>
    </row>
    <row r="2797" spans="1:5" x14ac:dyDescent="0.3">
      <c r="A2797" s="140">
        <v>46.582999999999998</v>
      </c>
      <c r="B2797" s="140">
        <v>-1.542</v>
      </c>
      <c r="C2797" s="140">
        <v>-6.3637666666666668</v>
      </c>
      <c r="D2797" s="140">
        <v>-6.3637666666666668</v>
      </c>
      <c r="E2797" s="140"/>
    </row>
    <row r="2798" spans="1:5" x14ac:dyDescent="0.3">
      <c r="A2798" s="140">
        <v>46.6</v>
      </c>
      <c r="B2798" s="140">
        <v>-1.554</v>
      </c>
      <c r="C2798" s="140">
        <v>-6.3563333333333336</v>
      </c>
      <c r="D2798" s="140">
        <v>-6.3563333333333336</v>
      </c>
      <c r="E2798" s="140"/>
    </row>
    <row r="2799" spans="1:5" x14ac:dyDescent="0.3">
      <c r="A2799" s="140">
        <v>46.616999999999997</v>
      </c>
      <c r="B2799" s="140">
        <v>-1.5469999999999999</v>
      </c>
      <c r="C2799" s="140">
        <v>-6.3618999999999994</v>
      </c>
      <c r="D2799" s="140">
        <v>-6.3618999999999994</v>
      </c>
      <c r="E2799" s="140"/>
    </row>
    <row r="2800" spans="1:5" x14ac:dyDescent="0.3">
      <c r="A2800" s="140">
        <v>46.633000000000003</v>
      </c>
      <c r="B2800" s="140">
        <v>-1.546</v>
      </c>
      <c r="C2800" s="140">
        <v>-6.3614333333333342</v>
      </c>
      <c r="D2800" s="140">
        <v>-6.3614333333333342</v>
      </c>
      <c r="E2800" s="140"/>
    </row>
    <row r="2801" spans="1:5" x14ac:dyDescent="0.3">
      <c r="A2801" s="140">
        <v>46.65</v>
      </c>
      <c r="B2801" s="140">
        <v>-1.5649999999999999</v>
      </c>
      <c r="C2801" s="140">
        <v>-6.3769999999999998</v>
      </c>
      <c r="D2801" s="140">
        <v>-6.3769999999999998</v>
      </c>
      <c r="E2801" s="140"/>
    </row>
    <row r="2802" spans="1:5" x14ac:dyDescent="0.3">
      <c r="A2802" s="140">
        <v>46.667000000000002</v>
      </c>
      <c r="B2802" s="140">
        <v>-1.5840000000000001</v>
      </c>
      <c r="C2802" s="140">
        <v>-6.3865666666666669</v>
      </c>
      <c r="D2802" s="140">
        <v>-6.3865666666666669</v>
      </c>
      <c r="E2802" s="140"/>
    </row>
    <row r="2803" spans="1:5" x14ac:dyDescent="0.3">
      <c r="A2803" s="140">
        <v>46.683</v>
      </c>
      <c r="B2803" s="140">
        <v>-1.5880000000000001</v>
      </c>
      <c r="C2803" s="140">
        <v>-6.3860999999999999</v>
      </c>
      <c r="D2803" s="140">
        <v>-6.3860999999999999</v>
      </c>
      <c r="E2803" s="140"/>
    </row>
    <row r="2804" spans="1:5" x14ac:dyDescent="0.3">
      <c r="A2804" s="140">
        <v>46.7</v>
      </c>
      <c r="B2804" s="140">
        <v>-1.6</v>
      </c>
      <c r="C2804" s="140">
        <v>-6.4016666666666664</v>
      </c>
      <c r="D2804" s="140">
        <v>-6.4016666666666664</v>
      </c>
      <c r="E2804" s="140"/>
    </row>
    <row r="2805" spans="1:5" x14ac:dyDescent="0.3">
      <c r="A2805" s="140">
        <v>46.716999999999999</v>
      </c>
      <c r="B2805" s="140">
        <v>-1.629</v>
      </c>
      <c r="C2805" s="140">
        <v>-6.4172333333333338</v>
      </c>
      <c r="D2805" s="140">
        <v>-6.4172333333333338</v>
      </c>
      <c r="E2805" s="140"/>
    </row>
    <row r="2806" spans="1:5" x14ac:dyDescent="0.3">
      <c r="A2806" s="140">
        <v>46.732999999999997</v>
      </c>
      <c r="B2806" s="140">
        <v>-1.63</v>
      </c>
      <c r="C2806" s="140">
        <v>-6.4177666666666671</v>
      </c>
      <c r="D2806" s="140">
        <v>-6.4177666666666671</v>
      </c>
      <c r="E2806" s="140"/>
    </row>
    <row r="2807" spans="1:5" x14ac:dyDescent="0.3">
      <c r="A2807" s="140">
        <v>46.75</v>
      </c>
      <c r="B2807" s="140">
        <v>-1.6339999999999999</v>
      </c>
      <c r="C2807" s="140">
        <v>-6.4113333333333333</v>
      </c>
      <c r="D2807" s="140">
        <v>-6.4113333333333333</v>
      </c>
      <c r="E2807" s="140"/>
    </row>
    <row r="2808" spans="1:5" x14ac:dyDescent="0.3">
      <c r="A2808" s="140">
        <v>46.767000000000003</v>
      </c>
      <c r="B2808" s="140">
        <v>-1.6419999999999999</v>
      </c>
      <c r="C2808" s="140">
        <v>-6.4199000000000002</v>
      </c>
      <c r="D2808" s="140">
        <v>-6.4199000000000002</v>
      </c>
      <c r="E2808" s="140"/>
    </row>
    <row r="2809" spans="1:5" x14ac:dyDescent="0.3">
      <c r="A2809" s="140">
        <v>46.783000000000001</v>
      </c>
      <c r="B2809" s="140">
        <v>-1.6419999999999999</v>
      </c>
      <c r="C2809" s="140">
        <v>-6.4204333333333334</v>
      </c>
      <c r="D2809" s="140">
        <v>-6.4204333333333334</v>
      </c>
      <c r="E2809" s="140"/>
    </row>
    <row r="2810" spans="1:5" x14ac:dyDescent="0.3">
      <c r="A2810" s="140">
        <v>46.8</v>
      </c>
      <c r="B2810" s="140">
        <v>-1.653</v>
      </c>
      <c r="C2810" s="140">
        <v>-6.4319999999999995</v>
      </c>
      <c r="D2810" s="140">
        <v>-6.4319999999999995</v>
      </c>
      <c r="E2810" s="140"/>
    </row>
    <row r="2811" spans="1:5" x14ac:dyDescent="0.3">
      <c r="A2811" s="140">
        <v>46.817</v>
      </c>
      <c r="B2811" s="140">
        <v>-1.667</v>
      </c>
      <c r="C2811" s="140">
        <v>-6.4445666666666668</v>
      </c>
      <c r="D2811" s="140">
        <v>-6.4445666666666668</v>
      </c>
      <c r="E2811" s="140"/>
    </row>
    <row r="2812" spans="1:5" x14ac:dyDescent="0.3">
      <c r="A2812" s="140">
        <v>46.832999999999998</v>
      </c>
      <c r="B2812" s="140">
        <v>-1.661</v>
      </c>
      <c r="C2812" s="140">
        <v>-6.4371</v>
      </c>
      <c r="D2812" s="140">
        <v>-6.4371</v>
      </c>
      <c r="E2812" s="140"/>
    </row>
    <row r="2813" spans="1:5" x14ac:dyDescent="0.3">
      <c r="A2813" s="140">
        <v>46.85</v>
      </c>
      <c r="B2813" s="140">
        <v>-1.6839999999999999</v>
      </c>
      <c r="C2813" s="140">
        <v>-6.4376666666666669</v>
      </c>
      <c r="D2813" s="140">
        <v>-6.4376666666666669</v>
      </c>
      <c r="E2813" s="140"/>
    </row>
    <row r="2814" spans="1:5" x14ac:dyDescent="0.3">
      <c r="A2814" s="140">
        <v>46.866999999999997</v>
      </c>
      <c r="B2814" s="140">
        <v>-1.694</v>
      </c>
      <c r="C2814" s="140">
        <v>-6.4552333333333332</v>
      </c>
      <c r="D2814" s="140">
        <v>-6.4552333333333332</v>
      </c>
      <c r="E2814" s="140"/>
    </row>
    <row r="2815" spans="1:5" x14ac:dyDescent="0.3">
      <c r="A2815" s="140">
        <v>46.883000000000003</v>
      </c>
      <c r="B2815" s="140">
        <v>-1.6990000000000001</v>
      </c>
      <c r="C2815" s="140">
        <v>-6.4617666666666667</v>
      </c>
      <c r="D2815" s="140">
        <v>-6.4617666666666667</v>
      </c>
      <c r="E2815" s="140"/>
    </row>
    <row r="2816" spans="1:5" x14ac:dyDescent="0.3">
      <c r="A2816" s="140">
        <v>46.9</v>
      </c>
      <c r="B2816" s="140">
        <v>-1.6990000000000001</v>
      </c>
      <c r="C2816" s="140">
        <v>-6.4513333333333334</v>
      </c>
      <c r="D2816" s="140">
        <v>-6.4513333333333334</v>
      </c>
      <c r="E2816" s="140"/>
    </row>
    <row r="2817" spans="1:5" x14ac:dyDescent="0.3">
      <c r="A2817" s="140">
        <v>46.917000000000002</v>
      </c>
      <c r="B2817" s="140">
        <v>-1.7130000000000001</v>
      </c>
      <c r="C2817" s="140">
        <v>-6.4679000000000002</v>
      </c>
      <c r="D2817" s="140">
        <v>-6.4679000000000002</v>
      </c>
      <c r="E2817" s="140"/>
    </row>
    <row r="2818" spans="1:5" x14ac:dyDescent="0.3">
      <c r="A2818" s="140">
        <v>46.933</v>
      </c>
      <c r="B2818" s="140">
        <v>-1.718</v>
      </c>
      <c r="C2818" s="140">
        <v>-6.4754333333333332</v>
      </c>
      <c r="D2818" s="140">
        <v>-6.4754333333333332</v>
      </c>
      <c r="E2818" s="140"/>
    </row>
    <row r="2819" spans="1:5" x14ac:dyDescent="0.3">
      <c r="A2819" s="140">
        <v>46.95</v>
      </c>
      <c r="B2819" s="140">
        <v>-1.726</v>
      </c>
      <c r="C2819" s="140">
        <v>-6.4830000000000005</v>
      </c>
      <c r="D2819" s="140">
        <v>-6.4830000000000005</v>
      </c>
      <c r="E2819" s="140"/>
    </row>
    <row r="2820" spans="1:5" x14ac:dyDescent="0.3">
      <c r="A2820" s="140">
        <v>46.966999999999999</v>
      </c>
      <c r="B2820" s="140">
        <v>-1.7350000000000001</v>
      </c>
      <c r="C2820" s="140">
        <v>-6.4815666666666667</v>
      </c>
      <c r="D2820" s="140">
        <v>-6.4815666666666667</v>
      </c>
      <c r="E2820" s="140"/>
    </row>
    <row r="2821" spans="1:5" x14ac:dyDescent="0.3">
      <c r="A2821" s="140">
        <v>46.982999999999997</v>
      </c>
      <c r="B2821" s="140">
        <v>-1.7370000000000001</v>
      </c>
      <c r="C2821" s="140">
        <v>-6.4920999999999998</v>
      </c>
      <c r="D2821" s="140">
        <v>-6.4920999999999998</v>
      </c>
      <c r="E2821" s="140"/>
    </row>
    <row r="2822" spans="1:5" x14ac:dyDescent="0.3">
      <c r="A2822" s="140">
        <v>47</v>
      </c>
      <c r="B2822" s="140">
        <v>-1.7490000000000001</v>
      </c>
      <c r="C2822" s="140">
        <v>-6.4886666666666661</v>
      </c>
      <c r="D2822" s="140">
        <v>-6.4886666666666661</v>
      </c>
      <c r="E2822" s="140"/>
    </row>
    <row r="2823" spans="1:5" x14ac:dyDescent="0.3">
      <c r="A2823" s="140">
        <v>47.017000000000003</v>
      </c>
      <c r="B2823" s="140">
        <v>-1.7689999999999999</v>
      </c>
      <c r="C2823" s="140">
        <v>-6.5082333333333331</v>
      </c>
      <c r="D2823" s="140">
        <v>-6.5082333333333331</v>
      </c>
      <c r="E2823" s="140"/>
    </row>
    <row r="2824" spans="1:5" x14ac:dyDescent="0.3">
      <c r="A2824" s="140">
        <v>47.033000000000001</v>
      </c>
      <c r="B2824" s="140">
        <v>-1.776</v>
      </c>
      <c r="C2824" s="140">
        <v>-6.5097666666666667</v>
      </c>
      <c r="D2824" s="140">
        <v>-6.5097666666666667</v>
      </c>
      <c r="E2824" s="140"/>
    </row>
    <row r="2825" spans="1:5" x14ac:dyDescent="0.3">
      <c r="A2825" s="140">
        <v>47.05</v>
      </c>
      <c r="B2825" s="140">
        <v>-1.776</v>
      </c>
      <c r="C2825" s="140">
        <v>-6.5133333333333336</v>
      </c>
      <c r="D2825" s="140">
        <v>-6.5133333333333336</v>
      </c>
      <c r="E2825" s="140"/>
    </row>
    <row r="2826" spans="1:5" x14ac:dyDescent="0.3">
      <c r="A2826" s="140">
        <v>47.067</v>
      </c>
      <c r="B2826" s="140">
        <v>-1.79</v>
      </c>
      <c r="C2826" s="140">
        <v>-6.5219000000000005</v>
      </c>
      <c r="D2826" s="140">
        <v>-6.5219000000000005</v>
      </c>
      <c r="E2826" s="140"/>
    </row>
    <row r="2827" spans="1:5" x14ac:dyDescent="0.3">
      <c r="A2827" s="140">
        <v>47.082999999999998</v>
      </c>
      <c r="B2827" s="140">
        <v>-1.7909999999999999</v>
      </c>
      <c r="C2827" s="140">
        <v>-6.5184333333333333</v>
      </c>
      <c r="D2827" s="140">
        <v>-6.5184333333333333</v>
      </c>
      <c r="E2827" s="140"/>
    </row>
    <row r="2828" spans="1:5" x14ac:dyDescent="0.3">
      <c r="A2828" s="140">
        <v>47.1</v>
      </c>
      <c r="B2828" s="140">
        <v>-1.806</v>
      </c>
      <c r="C2828" s="140">
        <v>-6.5310000000000006</v>
      </c>
      <c r="D2828" s="140">
        <v>-6.5310000000000006</v>
      </c>
      <c r="E2828" s="140"/>
    </row>
    <row r="2829" spans="1:5" x14ac:dyDescent="0.3">
      <c r="A2829" s="140">
        <v>47.116999999999997</v>
      </c>
      <c r="B2829" s="140">
        <v>-1.8149999999999999</v>
      </c>
      <c r="C2829" s="140">
        <v>-6.5365666666666664</v>
      </c>
      <c r="D2829" s="140">
        <v>-6.5365666666666664</v>
      </c>
      <c r="E2829" s="140"/>
    </row>
    <row r="2830" spans="1:5" x14ac:dyDescent="0.3">
      <c r="A2830" s="140">
        <v>47.133000000000003</v>
      </c>
      <c r="B2830" s="140">
        <v>-1.8180000000000001</v>
      </c>
      <c r="C2830" s="140">
        <v>-6.5401000000000007</v>
      </c>
      <c r="D2830" s="140">
        <v>-6.5401000000000007</v>
      </c>
      <c r="E2830" s="140"/>
    </row>
    <row r="2831" spans="1:5" x14ac:dyDescent="0.3">
      <c r="A2831" s="140">
        <v>47.15</v>
      </c>
      <c r="B2831" s="140">
        <v>-1.8220000000000001</v>
      </c>
      <c r="C2831" s="140">
        <v>-6.5436666666666667</v>
      </c>
      <c r="D2831" s="140">
        <v>-6.5436666666666667</v>
      </c>
      <c r="E2831" s="140"/>
    </row>
    <row r="2832" spans="1:5" x14ac:dyDescent="0.3">
      <c r="A2832" s="140">
        <v>47.167000000000002</v>
      </c>
      <c r="B2832" s="140">
        <v>-1.8360000000000001</v>
      </c>
      <c r="C2832" s="140">
        <v>-6.5552333333333328</v>
      </c>
      <c r="D2832" s="140">
        <v>-6.5552333333333328</v>
      </c>
      <c r="E2832" s="140"/>
    </row>
    <row r="2833" spans="1:5" x14ac:dyDescent="0.3">
      <c r="A2833" s="140">
        <v>47.183</v>
      </c>
      <c r="B2833" s="140">
        <v>-1.845</v>
      </c>
      <c r="C2833" s="140">
        <v>-6.5527666666666669</v>
      </c>
      <c r="D2833" s="140">
        <v>-6.5527666666666669</v>
      </c>
      <c r="E2833" s="140"/>
    </row>
    <row r="2834" spans="1:5" x14ac:dyDescent="0.3">
      <c r="A2834" s="140">
        <v>47.2</v>
      </c>
      <c r="B2834" s="140">
        <v>-1.8520000000000001</v>
      </c>
      <c r="C2834" s="140">
        <v>-6.5613333333333337</v>
      </c>
      <c r="D2834" s="140">
        <v>-6.5613333333333337</v>
      </c>
      <c r="E2834" s="140"/>
    </row>
    <row r="2835" spans="1:5" x14ac:dyDescent="0.3">
      <c r="A2835" s="140">
        <v>47.216999999999999</v>
      </c>
      <c r="B2835" s="140">
        <v>-1.8640000000000001</v>
      </c>
      <c r="C2835" s="140">
        <v>-6.5719000000000003</v>
      </c>
      <c r="D2835" s="140">
        <v>-6.5719000000000003</v>
      </c>
      <c r="E2835" s="140"/>
    </row>
    <row r="2836" spans="1:5" x14ac:dyDescent="0.3">
      <c r="A2836" s="140">
        <v>47.232999999999997</v>
      </c>
      <c r="B2836" s="140">
        <v>-1.8720000000000001</v>
      </c>
      <c r="C2836" s="140">
        <v>-6.5774333333333335</v>
      </c>
      <c r="D2836" s="140">
        <v>-6.5774333333333335</v>
      </c>
      <c r="E2836" s="140"/>
    </row>
    <row r="2837" spans="1:5" x14ac:dyDescent="0.3">
      <c r="A2837" s="140">
        <v>47.25</v>
      </c>
      <c r="B2837" s="140">
        <v>-1.875</v>
      </c>
      <c r="C2837" s="140">
        <v>-6.5859999999999994</v>
      </c>
      <c r="D2837" s="140">
        <v>-6.5859999999999994</v>
      </c>
      <c r="E2837" s="140"/>
    </row>
    <row r="2838" spans="1:5" x14ac:dyDescent="0.3">
      <c r="A2838" s="140">
        <v>47.267000000000003</v>
      </c>
      <c r="B2838" s="140">
        <v>-1.887</v>
      </c>
      <c r="C2838" s="140">
        <v>-6.5865666666666662</v>
      </c>
      <c r="D2838" s="140">
        <v>-6.5865666666666662</v>
      </c>
      <c r="E2838" s="140"/>
    </row>
    <row r="2839" spans="1:5" x14ac:dyDescent="0.3">
      <c r="A2839" s="140">
        <v>47.283000000000001</v>
      </c>
      <c r="B2839" s="140">
        <v>-1.895</v>
      </c>
      <c r="C2839" s="140">
        <v>-6.5951000000000004</v>
      </c>
      <c r="D2839" s="140">
        <v>-6.5951000000000004</v>
      </c>
      <c r="E2839" s="140"/>
    </row>
    <row r="2840" spans="1:5" x14ac:dyDescent="0.3">
      <c r="A2840" s="140">
        <v>47.3</v>
      </c>
      <c r="B2840" s="140">
        <v>-1.8979999999999999</v>
      </c>
      <c r="C2840" s="140">
        <v>-6.5876666666666654</v>
      </c>
      <c r="D2840" s="140">
        <v>-6.5876666666666654</v>
      </c>
      <c r="E2840" s="140"/>
    </row>
    <row r="2841" spans="1:5" x14ac:dyDescent="0.3">
      <c r="A2841" s="140">
        <v>47.317</v>
      </c>
      <c r="B2841" s="140">
        <v>-1.9139999999999999</v>
      </c>
      <c r="C2841" s="140">
        <v>-6.6022333333333334</v>
      </c>
      <c r="D2841" s="140">
        <v>-6.6022333333333334</v>
      </c>
      <c r="E2841" s="140"/>
    </row>
    <row r="2842" spans="1:5" x14ac:dyDescent="0.3">
      <c r="A2842" s="140">
        <v>47.332999999999998</v>
      </c>
      <c r="B2842" s="140">
        <v>-1.925</v>
      </c>
      <c r="C2842" s="140">
        <v>-6.611766666666667</v>
      </c>
      <c r="D2842" s="140">
        <v>-6.611766666666667</v>
      </c>
      <c r="E2842" s="140"/>
    </row>
    <row r="2843" spans="1:5" x14ac:dyDescent="0.3">
      <c r="A2843" s="140">
        <v>47.35</v>
      </c>
      <c r="B2843" s="140">
        <v>-1.925</v>
      </c>
      <c r="C2843" s="140">
        <v>-6.6123333333333338</v>
      </c>
      <c r="D2843" s="140">
        <v>-6.6123333333333338</v>
      </c>
      <c r="E2843" s="140"/>
    </row>
    <row r="2844" spans="1:5" x14ac:dyDescent="0.3">
      <c r="A2844" s="140">
        <v>47.366999999999997</v>
      </c>
      <c r="B2844" s="140">
        <v>-1.9390000000000001</v>
      </c>
      <c r="C2844" s="140">
        <v>-6.6229000000000005</v>
      </c>
      <c r="D2844" s="140">
        <v>-6.6229000000000005</v>
      </c>
      <c r="E2844" s="140"/>
    </row>
    <row r="2845" spans="1:5" x14ac:dyDescent="0.3">
      <c r="A2845" s="140">
        <v>47.383000000000003</v>
      </c>
      <c r="B2845" s="140">
        <v>-1.9410000000000001</v>
      </c>
      <c r="C2845" s="140">
        <v>-6.6254333333333326</v>
      </c>
      <c r="D2845" s="140">
        <v>-6.6254333333333326</v>
      </c>
      <c r="E2845" s="140"/>
    </row>
    <row r="2846" spans="1:5" x14ac:dyDescent="0.3">
      <c r="A2846" s="140">
        <v>47.4</v>
      </c>
      <c r="B2846" s="140">
        <v>-1.9370000000000001</v>
      </c>
      <c r="C2846" s="140">
        <v>-6.6219999999999999</v>
      </c>
      <c r="D2846" s="140">
        <v>-6.6219999999999999</v>
      </c>
      <c r="E2846" s="140"/>
    </row>
    <row r="2847" spans="1:5" x14ac:dyDescent="0.3">
      <c r="A2847" s="140">
        <v>47.417000000000002</v>
      </c>
      <c r="B2847" s="140">
        <v>-1.96</v>
      </c>
      <c r="C2847" s="140">
        <v>-6.6375666666666673</v>
      </c>
      <c r="D2847" s="140">
        <v>-6.6375666666666673</v>
      </c>
      <c r="E2847" s="140"/>
    </row>
    <row r="2848" spans="1:5" x14ac:dyDescent="0.3">
      <c r="A2848" s="140">
        <v>47.433</v>
      </c>
      <c r="B2848" s="140">
        <v>-1.96</v>
      </c>
      <c r="C2848" s="140">
        <v>-6.6460999999999997</v>
      </c>
      <c r="D2848" s="140">
        <v>-6.6460999999999997</v>
      </c>
      <c r="E2848" s="140"/>
    </row>
    <row r="2849" spans="1:5" x14ac:dyDescent="0.3">
      <c r="A2849" s="140">
        <v>47.45</v>
      </c>
      <c r="B2849" s="140">
        <v>-1.964</v>
      </c>
      <c r="C2849" s="140">
        <v>-6.6386666666666674</v>
      </c>
      <c r="D2849" s="140">
        <v>-6.6386666666666674</v>
      </c>
      <c r="E2849" s="140"/>
    </row>
    <row r="2850" spans="1:5" x14ac:dyDescent="0.3">
      <c r="A2850" s="140">
        <v>47.466999999999999</v>
      </c>
      <c r="B2850" s="140">
        <v>-1.982</v>
      </c>
      <c r="C2850" s="140">
        <v>-6.6442333333333323</v>
      </c>
      <c r="D2850" s="140">
        <v>-6.6442333333333323</v>
      </c>
      <c r="E2850" s="140"/>
    </row>
    <row r="2851" spans="1:5" x14ac:dyDescent="0.3">
      <c r="A2851" s="140">
        <v>47.482999999999997</v>
      </c>
      <c r="B2851" s="140">
        <v>-1.99</v>
      </c>
      <c r="C2851" s="140">
        <v>-6.6557666666666666</v>
      </c>
      <c r="D2851" s="140">
        <v>-6.6557666666666666</v>
      </c>
      <c r="E2851" s="140"/>
    </row>
    <row r="2852" spans="1:5" x14ac:dyDescent="0.3">
      <c r="A2852" s="140">
        <v>47.5</v>
      </c>
      <c r="B2852" s="140">
        <v>-2.0019999999999998</v>
      </c>
      <c r="C2852" s="140">
        <v>-6.6673333333333327</v>
      </c>
      <c r="D2852" s="140">
        <v>-6.6673333333333327</v>
      </c>
      <c r="E2852" s="140"/>
    </row>
    <row r="2853" spans="1:5" x14ac:dyDescent="0.3">
      <c r="A2853" s="140">
        <v>47.517000000000003</v>
      </c>
      <c r="B2853" s="140">
        <v>-2.0099999999999998</v>
      </c>
      <c r="C2853" s="140">
        <v>-6.6718999999999991</v>
      </c>
      <c r="D2853" s="140">
        <v>-6.6718999999999991</v>
      </c>
      <c r="E2853" s="140"/>
    </row>
    <row r="2854" spans="1:5" x14ac:dyDescent="0.3">
      <c r="A2854" s="140">
        <v>47.533000000000001</v>
      </c>
      <c r="B2854" s="140">
        <v>-2.0169999999999999</v>
      </c>
      <c r="C2854" s="140">
        <v>-6.6684333333333328</v>
      </c>
      <c r="D2854" s="140">
        <v>-6.6684333333333328</v>
      </c>
      <c r="E2854" s="140"/>
    </row>
    <row r="2855" spans="1:5" x14ac:dyDescent="0.3">
      <c r="A2855" s="140">
        <v>47.55</v>
      </c>
      <c r="B2855" s="140">
        <v>-2.0329999999999999</v>
      </c>
      <c r="C2855" s="140">
        <v>-6.6770000000000005</v>
      </c>
      <c r="D2855" s="140">
        <v>-6.6770000000000005</v>
      </c>
      <c r="E2855" s="140"/>
    </row>
    <row r="2856" spans="1:5" x14ac:dyDescent="0.3">
      <c r="A2856" s="140">
        <v>47.567</v>
      </c>
      <c r="B2856" s="140">
        <v>-2.0350000000000001</v>
      </c>
      <c r="C2856" s="140">
        <v>-6.6875666666666671</v>
      </c>
      <c r="D2856" s="140">
        <v>-6.6875666666666671</v>
      </c>
      <c r="E2856" s="140"/>
    </row>
    <row r="2857" spans="1:5" x14ac:dyDescent="0.3">
      <c r="A2857" s="140">
        <v>47.582999999999998</v>
      </c>
      <c r="B2857" s="140">
        <v>-2.052</v>
      </c>
      <c r="C2857" s="140">
        <v>-6.6971000000000007</v>
      </c>
      <c r="D2857" s="140">
        <v>-6.6971000000000007</v>
      </c>
      <c r="E2857" s="140"/>
    </row>
    <row r="2858" spans="1:5" x14ac:dyDescent="0.3">
      <c r="A2858" s="140">
        <v>47.6</v>
      </c>
      <c r="B2858" s="140">
        <v>-2.048</v>
      </c>
      <c r="C2858" s="140">
        <v>-6.6976666666666675</v>
      </c>
      <c r="D2858" s="140">
        <v>-6.6976666666666675</v>
      </c>
      <c r="E2858" s="140"/>
    </row>
    <row r="2859" spans="1:5" x14ac:dyDescent="0.3">
      <c r="A2859" s="140">
        <v>47.616999999999997</v>
      </c>
      <c r="B2859" s="140">
        <v>-2.0659999999999998</v>
      </c>
      <c r="C2859" s="140">
        <v>-6.7112333333333334</v>
      </c>
      <c r="D2859" s="140">
        <v>-6.7112333333333334</v>
      </c>
      <c r="E2859" s="140"/>
    </row>
    <row r="2860" spans="1:5" x14ac:dyDescent="0.3">
      <c r="A2860" s="140">
        <v>47.633000000000003</v>
      </c>
      <c r="B2860" s="140">
        <v>-2.0670000000000002</v>
      </c>
      <c r="C2860" s="140">
        <v>-6.7027666666666672</v>
      </c>
      <c r="D2860" s="140">
        <v>-6.7027666666666672</v>
      </c>
      <c r="E2860" s="140"/>
    </row>
    <row r="2861" spans="1:5" x14ac:dyDescent="0.3">
      <c r="A2861" s="140">
        <v>47.65</v>
      </c>
      <c r="B2861" s="140">
        <v>-2.09</v>
      </c>
      <c r="C2861" s="140">
        <v>-6.7153333333333336</v>
      </c>
      <c r="D2861" s="140">
        <v>-6.7153333333333336</v>
      </c>
      <c r="E2861" s="140"/>
    </row>
    <row r="2862" spans="1:5" x14ac:dyDescent="0.3">
      <c r="A2862" s="140">
        <v>47.667000000000002</v>
      </c>
      <c r="B2862" s="140">
        <v>-2.0870000000000002</v>
      </c>
      <c r="C2862" s="140">
        <v>-6.7208999999999994</v>
      </c>
      <c r="D2862" s="140">
        <v>-6.7208999999999994</v>
      </c>
      <c r="E2862" s="140"/>
    </row>
    <row r="2863" spans="1:5" x14ac:dyDescent="0.3">
      <c r="A2863" s="140">
        <v>47.683</v>
      </c>
      <c r="B2863" s="140">
        <v>-2.1019999999999999</v>
      </c>
      <c r="C2863" s="140">
        <v>-6.7244333333333328</v>
      </c>
      <c r="D2863" s="140">
        <v>-6.7244333333333328</v>
      </c>
      <c r="E2863" s="140"/>
    </row>
    <row r="2864" spans="1:5" x14ac:dyDescent="0.3">
      <c r="A2864" s="140">
        <v>47.7</v>
      </c>
      <c r="B2864" s="140">
        <v>-2.113</v>
      </c>
      <c r="C2864" s="140">
        <v>-6.7279999999999998</v>
      </c>
      <c r="D2864" s="140">
        <v>-6.7279999999999998</v>
      </c>
      <c r="E2864" s="140"/>
    </row>
    <row r="2865" spans="1:5" x14ac:dyDescent="0.3">
      <c r="A2865" s="140">
        <v>47.716999999999999</v>
      </c>
      <c r="B2865" s="140">
        <v>-2.1080000000000001</v>
      </c>
      <c r="C2865" s="140">
        <v>-6.7255666666666665</v>
      </c>
      <c r="D2865" s="140">
        <v>-6.7255666666666665</v>
      </c>
      <c r="E2865" s="140"/>
    </row>
    <row r="2866" spans="1:5" x14ac:dyDescent="0.3">
      <c r="A2866" s="140">
        <v>47.732999999999997</v>
      </c>
      <c r="B2866" s="140">
        <v>-2.125</v>
      </c>
      <c r="C2866" s="140">
        <v>-6.7330999999999994</v>
      </c>
      <c r="D2866" s="140">
        <v>-6.7330999999999994</v>
      </c>
      <c r="E2866" s="140"/>
    </row>
    <row r="2867" spans="1:5" x14ac:dyDescent="0.3">
      <c r="A2867" s="140">
        <v>47.75</v>
      </c>
      <c r="B2867" s="140">
        <v>-2.129</v>
      </c>
      <c r="C2867" s="140">
        <v>-6.7416666666666671</v>
      </c>
      <c r="D2867" s="140">
        <v>-6.7416666666666671</v>
      </c>
      <c r="E2867" s="140"/>
    </row>
    <row r="2868" spans="1:5" x14ac:dyDescent="0.3">
      <c r="A2868" s="140">
        <v>47.767000000000003</v>
      </c>
      <c r="B2868" s="140">
        <v>-2.145</v>
      </c>
      <c r="C2868" s="140">
        <v>-6.7432333333333334</v>
      </c>
      <c r="D2868" s="140">
        <v>-6.7432333333333334</v>
      </c>
      <c r="E2868" s="140"/>
    </row>
    <row r="2869" spans="1:5" x14ac:dyDescent="0.3">
      <c r="A2869" s="140">
        <v>47.783000000000001</v>
      </c>
      <c r="B2869" s="140">
        <v>-2.1520000000000001</v>
      </c>
      <c r="C2869" s="140">
        <v>-6.7467666666666668</v>
      </c>
      <c r="D2869" s="140">
        <v>-6.7467666666666668</v>
      </c>
      <c r="E2869" s="140"/>
    </row>
    <row r="2870" spans="1:5" x14ac:dyDescent="0.3">
      <c r="A2870" s="140">
        <v>47.8</v>
      </c>
      <c r="B2870" s="140">
        <v>-2.1480000000000001</v>
      </c>
      <c r="C2870" s="140">
        <v>-6.7473333333333327</v>
      </c>
      <c r="D2870" s="140">
        <v>-6.7473333333333327</v>
      </c>
      <c r="E2870" s="140"/>
    </row>
    <row r="2871" spans="1:5" x14ac:dyDescent="0.3">
      <c r="A2871" s="140">
        <v>47.817</v>
      </c>
      <c r="B2871" s="140">
        <v>-2.1659999999999999</v>
      </c>
      <c r="C2871" s="140">
        <v>-6.7659000000000002</v>
      </c>
      <c r="D2871" s="140">
        <v>-6.7659000000000002</v>
      </c>
      <c r="E2871" s="140"/>
    </row>
    <row r="2872" spans="1:5" x14ac:dyDescent="0.3">
      <c r="A2872" s="140">
        <v>47.832999999999998</v>
      </c>
      <c r="B2872" s="140">
        <v>-2.1819999999999999</v>
      </c>
      <c r="C2872" s="140">
        <v>-6.767433333333333</v>
      </c>
      <c r="D2872" s="140">
        <v>-6.767433333333333</v>
      </c>
      <c r="E2872" s="140"/>
    </row>
    <row r="2873" spans="1:5" x14ac:dyDescent="0.3">
      <c r="A2873" s="140">
        <v>47.85</v>
      </c>
      <c r="B2873" s="140">
        <v>-2.1789999999999998</v>
      </c>
      <c r="C2873" s="140">
        <v>-6.7759999999999989</v>
      </c>
      <c r="D2873" s="140">
        <v>-6.7759999999999989</v>
      </c>
      <c r="E2873" s="140"/>
    </row>
    <row r="2874" spans="1:5" x14ac:dyDescent="0.3">
      <c r="A2874" s="140">
        <v>47.866999999999997</v>
      </c>
      <c r="B2874" s="140">
        <v>-2.2029999999999998</v>
      </c>
      <c r="C2874" s="140">
        <v>-6.7895666666666674</v>
      </c>
      <c r="D2874" s="140">
        <v>-6.7895666666666674</v>
      </c>
      <c r="E2874" s="140"/>
    </row>
    <row r="2875" spans="1:5" x14ac:dyDescent="0.3">
      <c r="A2875" s="140">
        <v>47.883000000000003</v>
      </c>
      <c r="B2875" s="140">
        <v>-2.198</v>
      </c>
      <c r="C2875" s="140">
        <v>-6.7920999999999996</v>
      </c>
      <c r="D2875" s="140">
        <v>-6.7920999999999996</v>
      </c>
      <c r="E2875" s="140"/>
    </row>
    <row r="2876" spans="1:5" x14ac:dyDescent="0.3">
      <c r="A2876" s="140">
        <v>47.9</v>
      </c>
      <c r="B2876" s="140">
        <v>-2.2130000000000001</v>
      </c>
      <c r="C2876" s="140">
        <v>-6.8006666666666673</v>
      </c>
      <c r="D2876" s="140">
        <v>-6.8006666666666673</v>
      </c>
      <c r="E2876" s="140"/>
    </row>
    <row r="2877" spans="1:5" x14ac:dyDescent="0.3">
      <c r="A2877" s="140">
        <v>47.917000000000002</v>
      </c>
      <c r="B2877" s="140">
        <v>-2.2280000000000002</v>
      </c>
      <c r="C2877" s="140">
        <v>-6.8092333333333332</v>
      </c>
      <c r="D2877" s="140">
        <v>-6.8092333333333332</v>
      </c>
      <c r="E2877" s="140"/>
    </row>
    <row r="2878" spans="1:5" x14ac:dyDescent="0.3">
      <c r="A2878" s="140">
        <v>47.933</v>
      </c>
      <c r="B2878" s="140">
        <v>-2.2320000000000002</v>
      </c>
      <c r="C2878" s="140">
        <v>-6.8137666666666661</v>
      </c>
      <c r="D2878" s="140">
        <v>-6.8137666666666661</v>
      </c>
      <c r="E2878" s="140"/>
    </row>
    <row r="2879" spans="1:5" x14ac:dyDescent="0.3">
      <c r="A2879" s="140">
        <v>47.95</v>
      </c>
      <c r="B2879" s="140">
        <v>-2.2549999999999999</v>
      </c>
      <c r="C2879" s="140">
        <v>-6.8253333333333339</v>
      </c>
      <c r="D2879" s="140">
        <v>-6.8253333333333339</v>
      </c>
      <c r="E2879" s="140"/>
    </row>
    <row r="2880" spans="1:5" x14ac:dyDescent="0.3">
      <c r="A2880" s="140">
        <v>47.966999999999999</v>
      </c>
      <c r="B2880" s="140">
        <v>-2.25</v>
      </c>
      <c r="C2880" s="140">
        <v>-6.8198999999999996</v>
      </c>
      <c r="D2880" s="140">
        <v>-6.8198999999999996</v>
      </c>
      <c r="E2880" s="140"/>
    </row>
    <row r="2881" spans="1:5" x14ac:dyDescent="0.3">
      <c r="A2881" s="140">
        <v>47.982999999999997</v>
      </c>
      <c r="B2881" s="140">
        <v>-2.2509999999999999</v>
      </c>
      <c r="C2881" s="140">
        <v>-6.8194333333333335</v>
      </c>
      <c r="D2881" s="140">
        <v>-6.8194333333333335</v>
      </c>
      <c r="E2881" s="140"/>
    </row>
    <row r="2882" spans="1:5" x14ac:dyDescent="0.3">
      <c r="A2882" s="140">
        <v>48</v>
      </c>
      <c r="B2882" s="140">
        <v>-2.2589999999999999</v>
      </c>
      <c r="C2882" s="140">
        <v>-6.827</v>
      </c>
      <c r="D2882" s="140">
        <v>-6.827</v>
      </c>
      <c r="E2882" s="140"/>
    </row>
    <row r="2883" spans="1:5" x14ac:dyDescent="0.3">
      <c r="A2883" s="140">
        <v>48.017000000000003</v>
      </c>
      <c r="B2883" s="140">
        <v>-2.2730000000000001</v>
      </c>
      <c r="C2883" s="140">
        <v>-6.8375666666666666</v>
      </c>
      <c r="D2883" s="140">
        <v>-6.8375666666666666</v>
      </c>
      <c r="E2883" s="140"/>
    </row>
    <row r="2884" spans="1:5" x14ac:dyDescent="0.3">
      <c r="A2884" s="140">
        <v>48.033000000000001</v>
      </c>
      <c r="B2884" s="140">
        <v>-2.278</v>
      </c>
      <c r="C2884" s="140">
        <v>-6.8401000000000005</v>
      </c>
      <c r="D2884" s="140">
        <v>-6.8401000000000005</v>
      </c>
      <c r="E2884" s="140"/>
    </row>
    <row r="2885" spans="1:5" x14ac:dyDescent="0.3">
      <c r="A2885" s="140">
        <v>48.05</v>
      </c>
      <c r="B2885" s="140">
        <v>-2.2970000000000002</v>
      </c>
      <c r="C2885" s="140">
        <v>-6.847666666666667</v>
      </c>
      <c r="D2885" s="140">
        <v>-6.847666666666667</v>
      </c>
      <c r="E2885" s="140"/>
    </row>
    <row r="2886" spans="1:5" x14ac:dyDescent="0.3">
      <c r="A2886" s="140">
        <v>48.067</v>
      </c>
      <c r="B2886" s="140">
        <v>-2.3029999999999999</v>
      </c>
      <c r="C2886" s="140">
        <v>-6.856233333333333</v>
      </c>
      <c r="D2886" s="140">
        <v>-6.856233333333333</v>
      </c>
      <c r="E2886" s="140"/>
    </row>
    <row r="2887" spans="1:5" x14ac:dyDescent="0.3">
      <c r="A2887" s="140">
        <v>48.082999999999998</v>
      </c>
      <c r="B2887" s="140">
        <v>-2.3130000000000002</v>
      </c>
      <c r="C2887" s="140">
        <v>-6.8607666666666658</v>
      </c>
      <c r="D2887" s="140">
        <v>-6.8607666666666658</v>
      </c>
      <c r="E2887" s="140"/>
    </row>
    <row r="2888" spans="1:5" x14ac:dyDescent="0.3">
      <c r="A2888" s="140">
        <v>48.1</v>
      </c>
      <c r="B2888" s="140">
        <v>-2.3130000000000002</v>
      </c>
      <c r="C2888" s="140">
        <v>-6.8803333333333327</v>
      </c>
      <c r="D2888" s="140">
        <v>-6.8803333333333327</v>
      </c>
      <c r="E2888" s="140"/>
    </row>
    <row r="2889" spans="1:5" x14ac:dyDescent="0.3">
      <c r="A2889" s="140">
        <v>48.116999999999997</v>
      </c>
      <c r="B2889" s="140">
        <v>-2.3119999999999998</v>
      </c>
      <c r="C2889" s="140">
        <v>-6.8648999999999996</v>
      </c>
      <c r="D2889" s="140">
        <v>-6.8648999999999996</v>
      </c>
      <c r="E2889" s="140"/>
    </row>
    <row r="2890" spans="1:5" x14ac:dyDescent="0.3">
      <c r="A2890" s="140">
        <v>48.133000000000003</v>
      </c>
      <c r="B2890" s="140">
        <v>-2.3250000000000002</v>
      </c>
      <c r="C2890" s="140">
        <v>-6.8744333333333332</v>
      </c>
      <c r="D2890" s="140">
        <v>-6.8744333333333332</v>
      </c>
      <c r="E2890" s="140"/>
    </row>
    <row r="2891" spans="1:5" x14ac:dyDescent="0.3">
      <c r="A2891" s="140">
        <v>48.15</v>
      </c>
      <c r="B2891" s="140">
        <v>-2.3319999999999999</v>
      </c>
      <c r="C2891" s="140">
        <v>-6.883</v>
      </c>
      <c r="D2891" s="140">
        <v>-6.883</v>
      </c>
      <c r="E2891" s="140"/>
    </row>
    <row r="2892" spans="1:5" x14ac:dyDescent="0.3">
      <c r="A2892" s="140">
        <v>48.167000000000002</v>
      </c>
      <c r="B2892" s="140">
        <v>-2.335</v>
      </c>
      <c r="C2892" s="140">
        <v>-6.8855666666666657</v>
      </c>
      <c r="D2892" s="140">
        <v>-6.8855666666666657</v>
      </c>
      <c r="E2892" s="140"/>
    </row>
    <row r="2893" spans="1:5" x14ac:dyDescent="0.3">
      <c r="A2893" s="140">
        <v>48.183</v>
      </c>
      <c r="B2893" s="140">
        <v>-2.34</v>
      </c>
      <c r="C2893" s="140">
        <v>-6.8800999999999988</v>
      </c>
      <c r="D2893" s="140">
        <v>-6.8800999999999988</v>
      </c>
      <c r="E2893" s="140"/>
    </row>
    <row r="2894" spans="1:5" x14ac:dyDescent="0.3">
      <c r="A2894" s="140">
        <v>48.2</v>
      </c>
      <c r="B2894" s="140">
        <v>-2.34</v>
      </c>
      <c r="C2894" s="140">
        <v>-6.8886666666666665</v>
      </c>
      <c r="D2894" s="140">
        <v>-6.8886666666666665</v>
      </c>
      <c r="E2894" s="140"/>
    </row>
    <row r="2895" spans="1:5" x14ac:dyDescent="0.3">
      <c r="A2895" s="140">
        <v>48.216999999999999</v>
      </c>
      <c r="B2895" s="140">
        <v>-2.35</v>
      </c>
      <c r="C2895" s="140">
        <v>-6.896233333333333</v>
      </c>
      <c r="D2895" s="140">
        <v>-6.896233333333333</v>
      </c>
      <c r="E2895" s="140"/>
    </row>
    <row r="2896" spans="1:5" x14ac:dyDescent="0.3">
      <c r="A2896" s="140">
        <v>48.232999999999997</v>
      </c>
      <c r="B2896" s="140">
        <v>-2.3519999999999999</v>
      </c>
      <c r="C2896" s="140">
        <v>-6.8937666666666662</v>
      </c>
      <c r="D2896" s="140">
        <v>-6.8937666666666662</v>
      </c>
      <c r="E2896" s="140"/>
    </row>
    <row r="2897" spans="1:5" x14ac:dyDescent="0.3">
      <c r="A2897" s="140">
        <v>48.25</v>
      </c>
      <c r="B2897" s="140">
        <v>-2.359</v>
      </c>
      <c r="C2897" s="140">
        <v>-6.905333333333334</v>
      </c>
      <c r="D2897" s="140">
        <v>-6.905333333333334</v>
      </c>
      <c r="E2897" s="140"/>
    </row>
    <row r="2898" spans="1:5" x14ac:dyDescent="0.3">
      <c r="A2898" s="140">
        <v>48.267000000000003</v>
      </c>
      <c r="B2898" s="140">
        <v>-2.3780000000000001</v>
      </c>
      <c r="C2898" s="140">
        <v>-6.9159000000000006</v>
      </c>
      <c r="D2898" s="140">
        <v>-6.9159000000000006</v>
      </c>
      <c r="E2898" s="140"/>
    </row>
    <row r="2899" spans="1:5" x14ac:dyDescent="0.3">
      <c r="A2899" s="140">
        <v>48.283000000000001</v>
      </c>
      <c r="B2899" s="140">
        <v>-2.3820000000000001</v>
      </c>
      <c r="C2899" s="140">
        <v>-6.9184333333333328</v>
      </c>
      <c r="D2899" s="140">
        <v>-6.9184333333333328</v>
      </c>
      <c r="E2899" s="140"/>
    </row>
    <row r="2900" spans="1:5" x14ac:dyDescent="0.3">
      <c r="A2900" s="140">
        <v>48.3</v>
      </c>
      <c r="B2900" s="140">
        <v>-2.3820000000000001</v>
      </c>
      <c r="C2900" s="140">
        <v>-6.9219999999999997</v>
      </c>
      <c r="D2900" s="140">
        <v>-6.9219999999999997</v>
      </c>
      <c r="E2900" s="140"/>
    </row>
    <row r="2901" spans="1:5" x14ac:dyDescent="0.3">
      <c r="A2901" s="140">
        <v>48.317</v>
      </c>
      <c r="B2901" s="140">
        <v>-2.3879999999999999</v>
      </c>
      <c r="C2901" s="140">
        <v>-6.9215666666666662</v>
      </c>
      <c r="D2901" s="140">
        <v>-6.9215666666666662</v>
      </c>
      <c r="E2901" s="140"/>
    </row>
    <row r="2902" spans="1:5" x14ac:dyDescent="0.3">
      <c r="A2902" s="140">
        <v>48.332999999999998</v>
      </c>
      <c r="B2902" s="140">
        <v>-2.39</v>
      </c>
      <c r="C2902" s="140">
        <v>-6.9241000000000001</v>
      </c>
      <c r="D2902" s="140">
        <v>-6.9241000000000001</v>
      </c>
      <c r="E2902" s="140"/>
    </row>
    <row r="2903" spans="1:5" x14ac:dyDescent="0.3">
      <c r="A2903" s="140">
        <v>48.35</v>
      </c>
      <c r="B2903" s="140">
        <v>-2.3940000000000001</v>
      </c>
      <c r="C2903" s="140">
        <v>-6.9356666666666662</v>
      </c>
      <c r="D2903" s="140">
        <v>-6.9356666666666662</v>
      </c>
      <c r="E2903" s="140"/>
    </row>
    <row r="2904" spans="1:5" x14ac:dyDescent="0.3">
      <c r="A2904" s="140">
        <v>48.366999999999997</v>
      </c>
      <c r="B2904" s="140">
        <v>-2.4119999999999999</v>
      </c>
      <c r="C2904" s="140">
        <v>-6.9442333333333339</v>
      </c>
      <c r="D2904" s="140">
        <v>-6.9442333333333339</v>
      </c>
      <c r="E2904" s="140"/>
    </row>
    <row r="2905" spans="1:5" x14ac:dyDescent="0.3">
      <c r="A2905" s="140">
        <v>48.383000000000003</v>
      </c>
      <c r="B2905" s="140">
        <v>-2.4169999999999998</v>
      </c>
      <c r="C2905" s="140">
        <v>-6.9517666666666669</v>
      </c>
      <c r="D2905" s="140">
        <v>-6.9517666666666669</v>
      </c>
      <c r="E2905" s="140"/>
    </row>
    <row r="2906" spans="1:5" x14ac:dyDescent="0.3">
      <c r="A2906" s="140">
        <v>48.4</v>
      </c>
      <c r="B2906" s="140">
        <v>-2.4279999999999999</v>
      </c>
      <c r="C2906" s="140">
        <v>-6.9563333333333333</v>
      </c>
      <c r="D2906" s="140">
        <v>-6.9563333333333333</v>
      </c>
      <c r="E2906" s="140"/>
    </row>
    <row r="2907" spans="1:5" x14ac:dyDescent="0.3">
      <c r="A2907" s="140">
        <v>48.417000000000002</v>
      </c>
      <c r="B2907" s="140">
        <v>-2.448</v>
      </c>
      <c r="C2907" s="140">
        <v>-6.9838999999999993</v>
      </c>
      <c r="D2907" s="140">
        <v>-6.9838999999999993</v>
      </c>
      <c r="E2907" s="140"/>
    </row>
    <row r="2908" spans="1:5" x14ac:dyDescent="0.3">
      <c r="A2908" s="140">
        <v>48.433</v>
      </c>
      <c r="B2908" s="140">
        <v>-2.4550000000000001</v>
      </c>
      <c r="C2908" s="140">
        <v>-6.9844333333333326</v>
      </c>
      <c r="D2908" s="140">
        <v>-6.9844333333333326</v>
      </c>
      <c r="E2908" s="140"/>
    </row>
    <row r="2909" spans="1:5" x14ac:dyDescent="0.3">
      <c r="A2909" s="140">
        <v>48.45</v>
      </c>
      <c r="B2909" s="140">
        <v>-2.4510000000000001</v>
      </c>
      <c r="C2909" s="140">
        <v>-6.9890000000000008</v>
      </c>
      <c r="D2909" s="140">
        <v>-6.9890000000000008</v>
      </c>
      <c r="E2909" s="140"/>
    </row>
    <row r="2910" spans="1:5" x14ac:dyDescent="0.3">
      <c r="A2910" s="140">
        <v>48.466999999999999</v>
      </c>
      <c r="B2910" s="140">
        <v>-2.4630000000000001</v>
      </c>
      <c r="C2910" s="140">
        <v>-6.9935666666666672</v>
      </c>
      <c r="D2910" s="140">
        <v>-6.9935666666666672</v>
      </c>
      <c r="E2910" s="140"/>
    </row>
    <row r="2911" spans="1:5" x14ac:dyDescent="0.3">
      <c r="A2911" s="140">
        <v>48.482999999999997</v>
      </c>
      <c r="B2911" s="140">
        <v>-2.4670000000000001</v>
      </c>
      <c r="C2911" s="140">
        <v>-7.009100000000001</v>
      </c>
      <c r="D2911" s="140">
        <v>-7.009100000000001</v>
      </c>
      <c r="E2911" s="140"/>
    </row>
    <row r="2912" spans="1:5" x14ac:dyDescent="0.3">
      <c r="A2912" s="140">
        <v>48.5</v>
      </c>
      <c r="B2912" s="140">
        <v>-2.4670000000000001</v>
      </c>
      <c r="C2912" s="140">
        <v>-7.0026666666666655</v>
      </c>
      <c r="D2912" s="140">
        <v>-7.0026666666666655</v>
      </c>
      <c r="E2912" s="140"/>
    </row>
    <row r="2913" spans="1:5" x14ac:dyDescent="0.3">
      <c r="A2913" s="140">
        <v>48.517000000000003</v>
      </c>
      <c r="B2913" s="140">
        <v>-2.4870000000000001</v>
      </c>
      <c r="C2913" s="140">
        <v>-7.0152333333333328</v>
      </c>
      <c r="D2913" s="140">
        <v>-7.0152333333333328</v>
      </c>
      <c r="E2913" s="140"/>
    </row>
    <row r="2914" spans="1:5" x14ac:dyDescent="0.3">
      <c r="A2914" s="140">
        <v>48.533000000000001</v>
      </c>
      <c r="B2914" s="140">
        <v>-2.4900000000000002</v>
      </c>
      <c r="C2914" s="140">
        <v>-7.0227666666666657</v>
      </c>
      <c r="D2914" s="140">
        <v>-7.0227666666666657</v>
      </c>
      <c r="E2914" s="140"/>
    </row>
    <row r="2915" spans="1:5" x14ac:dyDescent="0.3">
      <c r="A2915" s="140">
        <v>48.55</v>
      </c>
      <c r="B2915" s="140">
        <v>-2.4940000000000002</v>
      </c>
      <c r="C2915" s="140">
        <v>-7.0153333333333334</v>
      </c>
      <c r="D2915" s="140">
        <v>-7.0153333333333334</v>
      </c>
      <c r="E2915" s="140"/>
    </row>
    <row r="2916" spans="1:5" x14ac:dyDescent="0.3">
      <c r="A2916" s="140">
        <v>48.567</v>
      </c>
      <c r="B2916" s="140">
        <v>-2.5009999999999999</v>
      </c>
      <c r="C2916" s="140">
        <v>-7.0289000000000001</v>
      </c>
      <c r="D2916" s="140">
        <v>-7.0289000000000001</v>
      </c>
      <c r="E2916" s="140"/>
    </row>
    <row r="2917" spans="1:5" x14ac:dyDescent="0.3">
      <c r="A2917" s="140">
        <v>48.582999999999998</v>
      </c>
      <c r="B2917" s="140">
        <v>-2.5009999999999999</v>
      </c>
      <c r="C2917" s="140">
        <v>-7.0394333333333332</v>
      </c>
      <c r="D2917" s="140">
        <v>-7.0394333333333332</v>
      </c>
      <c r="E2917" s="140"/>
    </row>
    <row r="2918" spans="1:5" x14ac:dyDescent="0.3">
      <c r="A2918" s="140">
        <v>48.6</v>
      </c>
      <c r="B2918" s="140">
        <v>-2.5169999999999999</v>
      </c>
      <c r="C2918" s="140">
        <v>-7.0439999999999996</v>
      </c>
      <c r="D2918" s="140">
        <v>-7.0439999999999996</v>
      </c>
      <c r="E2918" s="140"/>
    </row>
    <row r="2919" spans="1:5" x14ac:dyDescent="0.3">
      <c r="A2919" s="140">
        <v>48.616999999999997</v>
      </c>
      <c r="B2919" s="140">
        <v>-2.524</v>
      </c>
      <c r="C2919" s="140">
        <v>-7.0545666666666662</v>
      </c>
      <c r="D2919" s="140">
        <v>-7.0545666666666662</v>
      </c>
      <c r="E2919" s="140"/>
    </row>
    <row r="2920" spans="1:5" x14ac:dyDescent="0.3">
      <c r="A2920" s="140">
        <v>48.633000000000003</v>
      </c>
      <c r="B2920" s="140">
        <v>-2.524</v>
      </c>
      <c r="C2920" s="140">
        <v>-7.049100000000001</v>
      </c>
      <c r="D2920" s="140">
        <v>-7.049100000000001</v>
      </c>
      <c r="E2920" s="140"/>
    </row>
    <row r="2921" spans="1:5" x14ac:dyDescent="0.3">
      <c r="A2921" s="140">
        <v>48.65</v>
      </c>
      <c r="B2921" s="140">
        <v>-2.524</v>
      </c>
      <c r="C2921" s="140">
        <v>-7.0606666666666671</v>
      </c>
      <c r="D2921" s="140">
        <v>-7.0606666666666671</v>
      </c>
      <c r="E2921" s="140"/>
    </row>
    <row r="2922" spans="1:5" x14ac:dyDescent="0.3">
      <c r="A2922" s="140">
        <v>48.667000000000002</v>
      </c>
      <c r="B2922" s="140">
        <v>-2.536</v>
      </c>
      <c r="C2922" s="140">
        <v>-7.0652333333333326</v>
      </c>
      <c r="D2922" s="140">
        <v>-7.0652333333333326</v>
      </c>
      <c r="E2922" s="140"/>
    </row>
    <row r="2923" spans="1:5" x14ac:dyDescent="0.3">
      <c r="A2923" s="140">
        <v>48.683</v>
      </c>
      <c r="B2923" s="140">
        <v>-2.54</v>
      </c>
      <c r="C2923" s="140">
        <v>-7.0697666666666654</v>
      </c>
      <c r="D2923" s="140">
        <v>-7.0697666666666654</v>
      </c>
      <c r="E2923" s="140"/>
    </row>
    <row r="2924" spans="1:5" x14ac:dyDescent="0.3">
      <c r="A2924" s="140">
        <v>48.7</v>
      </c>
      <c r="B2924" s="140">
        <v>-2.5510000000000002</v>
      </c>
      <c r="C2924" s="140">
        <v>-7.0783333333333331</v>
      </c>
      <c r="D2924" s="140">
        <v>-7.0783333333333331</v>
      </c>
      <c r="E2924" s="140"/>
    </row>
    <row r="2925" spans="1:5" x14ac:dyDescent="0.3">
      <c r="A2925" s="140">
        <v>48.716999999999999</v>
      </c>
      <c r="B2925" s="140">
        <v>-2.5539999999999998</v>
      </c>
      <c r="C2925" s="140">
        <v>-7.0749000000000004</v>
      </c>
      <c r="D2925" s="140">
        <v>-7.0749000000000004</v>
      </c>
      <c r="E2925" s="140"/>
    </row>
    <row r="2926" spans="1:5" x14ac:dyDescent="0.3">
      <c r="A2926" s="140">
        <v>48.732999999999997</v>
      </c>
      <c r="B2926" s="140">
        <v>-2.5590000000000002</v>
      </c>
      <c r="C2926" s="140">
        <v>-7.0794333333333332</v>
      </c>
      <c r="D2926" s="140">
        <v>-7.0794333333333332</v>
      </c>
      <c r="E2926" s="140"/>
    </row>
    <row r="2927" spans="1:5" x14ac:dyDescent="0.3">
      <c r="A2927" s="140">
        <v>48.75</v>
      </c>
      <c r="B2927" s="140">
        <v>-2.57</v>
      </c>
      <c r="C2927" s="140">
        <v>-7.0839999999999996</v>
      </c>
      <c r="D2927" s="140">
        <v>-7.0839999999999996</v>
      </c>
      <c r="E2927" s="140"/>
    </row>
    <row r="2928" spans="1:5" x14ac:dyDescent="0.3">
      <c r="A2928" s="140">
        <v>48.767000000000003</v>
      </c>
      <c r="B2928" s="140">
        <v>-2.577</v>
      </c>
      <c r="C2928" s="140">
        <v>-7.0955666666666675</v>
      </c>
      <c r="D2928" s="140">
        <v>-7.0955666666666675</v>
      </c>
      <c r="E2928" s="140"/>
    </row>
    <row r="2929" spans="1:5" x14ac:dyDescent="0.3">
      <c r="A2929" s="140">
        <v>48.783000000000001</v>
      </c>
      <c r="B2929" s="140">
        <v>-2.5779999999999998</v>
      </c>
      <c r="C2929" s="140">
        <v>-7.1001000000000003</v>
      </c>
      <c r="D2929" s="140">
        <v>-7.1001000000000003</v>
      </c>
      <c r="E2929" s="140"/>
    </row>
    <row r="2930" spans="1:5" x14ac:dyDescent="0.3">
      <c r="A2930" s="140">
        <v>48.8</v>
      </c>
      <c r="B2930" s="140">
        <v>-2.59</v>
      </c>
      <c r="C2930" s="140">
        <v>-7.1126666666666676</v>
      </c>
      <c r="D2930" s="140">
        <v>-7.1126666666666676</v>
      </c>
      <c r="E2930" s="140"/>
    </row>
    <row r="2931" spans="1:5" x14ac:dyDescent="0.3">
      <c r="A2931" s="140">
        <v>48.817</v>
      </c>
      <c r="B2931" s="140">
        <v>-2.5920000000000001</v>
      </c>
      <c r="C2931" s="140">
        <v>-7.1102333333333343</v>
      </c>
      <c r="D2931" s="140">
        <v>-7.1102333333333343</v>
      </c>
      <c r="E2931" s="140"/>
    </row>
    <row r="2932" spans="1:5" x14ac:dyDescent="0.3">
      <c r="A2932" s="140">
        <v>48.832999999999998</v>
      </c>
      <c r="B2932" s="140">
        <v>-2.601</v>
      </c>
      <c r="C2932" s="140">
        <v>-7.1167666666666678</v>
      </c>
      <c r="D2932" s="140">
        <v>-7.1167666666666678</v>
      </c>
      <c r="E2932" s="140"/>
    </row>
    <row r="2933" spans="1:5" x14ac:dyDescent="0.3">
      <c r="A2933" s="140">
        <v>48.85</v>
      </c>
      <c r="B2933" s="140">
        <v>-2.605</v>
      </c>
      <c r="C2933" s="140">
        <v>-7.1333333333333337</v>
      </c>
      <c r="D2933" s="140">
        <v>-7.1333333333333337</v>
      </c>
      <c r="E2933" s="140"/>
    </row>
    <row r="2934" spans="1:5" x14ac:dyDescent="0.3">
      <c r="A2934" s="140">
        <v>48.866999999999997</v>
      </c>
      <c r="B2934" s="140">
        <v>-2.613</v>
      </c>
      <c r="C2934" s="140">
        <v>-7.1309000000000005</v>
      </c>
      <c r="D2934" s="140">
        <v>-7.1309000000000005</v>
      </c>
      <c r="E2934" s="140"/>
    </row>
    <row r="2935" spans="1:5" x14ac:dyDescent="0.3">
      <c r="A2935" s="140">
        <v>48.883000000000003</v>
      </c>
      <c r="B2935" s="140">
        <v>-2.609</v>
      </c>
      <c r="C2935" s="140">
        <v>-7.142433333333333</v>
      </c>
      <c r="D2935" s="140">
        <v>-7.142433333333333</v>
      </c>
      <c r="E2935" s="140"/>
    </row>
    <row r="2936" spans="1:5" x14ac:dyDescent="0.3">
      <c r="A2936" s="140">
        <v>48.9</v>
      </c>
      <c r="B2936" s="140">
        <v>-2.621</v>
      </c>
      <c r="C2936" s="140">
        <v>-7.1429999999999998</v>
      </c>
      <c r="D2936" s="140">
        <v>-7.1429999999999998</v>
      </c>
      <c r="E2936" s="140"/>
    </row>
    <row r="2937" spans="1:5" x14ac:dyDescent="0.3">
      <c r="A2937" s="140">
        <v>48.917000000000002</v>
      </c>
      <c r="B2937" s="140">
        <v>-2.6280000000000001</v>
      </c>
      <c r="C2937" s="140">
        <v>-7.1435666666666666</v>
      </c>
      <c r="D2937" s="140">
        <v>-7.1435666666666666</v>
      </c>
      <c r="E2937" s="140"/>
    </row>
    <row r="2938" spans="1:5" x14ac:dyDescent="0.3">
      <c r="A2938" s="140">
        <v>48.933</v>
      </c>
      <c r="B2938" s="140">
        <v>-2.625</v>
      </c>
      <c r="C2938" s="140">
        <v>-7.1480999999999995</v>
      </c>
      <c r="D2938" s="140">
        <v>-7.1480999999999995</v>
      </c>
      <c r="E2938" s="140"/>
    </row>
    <row r="2939" spans="1:5" x14ac:dyDescent="0.3">
      <c r="A2939" s="140">
        <v>48.95</v>
      </c>
      <c r="B2939" s="140">
        <v>-2.6469999999999998</v>
      </c>
      <c r="C2939" s="140">
        <v>-7.1706666666666665</v>
      </c>
      <c r="D2939" s="140">
        <v>-7.1706666666666665</v>
      </c>
      <c r="E2939" s="140"/>
    </row>
    <row r="2940" spans="1:5" x14ac:dyDescent="0.3">
      <c r="A2940" s="140">
        <v>48.966999999999999</v>
      </c>
      <c r="B2940" s="140">
        <v>-2.6480000000000001</v>
      </c>
      <c r="C2940" s="140">
        <v>-7.1682333333333332</v>
      </c>
      <c r="D2940" s="140">
        <v>-7.1682333333333332</v>
      </c>
      <c r="E2940" s="140"/>
    </row>
    <row r="2941" spans="1:5" x14ac:dyDescent="0.3">
      <c r="A2941" s="140">
        <v>48.982999999999997</v>
      </c>
      <c r="B2941" s="140">
        <v>-2.6589999999999998</v>
      </c>
      <c r="C2941" s="140">
        <v>-7.1717666666666666</v>
      </c>
      <c r="D2941" s="140">
        <v>-7.1717666666666666</v>
      </c>
      <c r="E2941" s="140"/>
    </row>
    <row r="2942" spans="1:5" x14ac:dyDescent="0.3">
      <c r="A2942" s="140">
        <v>49</v>
      </c>
      <c r="B2942" s="140">
        <v>-2.6589999999999998</v>
      </c>
      <c r="C2942" s="140">
        <v>-7.1843333333333339</v>
      </c>
      <c r="D2942" s="140">
        <v>-7.1843333333333339</v>
      </c>
      <c r="E2942" s="140"/>
    </row>
    <row r="2943" spans="1:5" x14ac:dyDescent="0.3">
      <c r="A2943" s="140">
        <v>49.017000000000003</v>
      </c>
      <c r="B2943" s="140">
        <v>-2.6789999999999998</v>
      </c>
      <c r="C2943" s="140">
        <v>-7.1918999999999995</v>
      </c>
      <c r="D2943" s="140">
        <v>-7.1918999999999995</v>
      </c>
      <c r="E2943" s="140"/>
    </row>
    <row r="2944" spans="1:5" x14ac:dyDescent="0.3">
      <c r="A2944" s="140">
        <v>49.033000000000001</v>
      </c>
      <c r="B2944" s="140">
        <v>-2.6779999999999999</v>
      </c>
      <c r="C2944" s="140">
        <v>-7.1894333333333327</v>
      </c>
      <c r="D2944" s="140">
        <v>-7.1894333333333327</v>
      </c>
      <c r="E2944" s="140"/>
    </row>
    <row r="2945" spans="1:5" x14ac:dyDescent="0.3">
      <c r="A2945" s="140">
        <v>49.05</v>
      </c>
      <c r="B2945" s="140">
        <v>-2.6819999999999999</v>
      </c>
      <c r="C2945" s="140">
        <v>-7.2050000000000001</v>
      </c>
      <c r="D2945" s="140">
        <v>-7.2050000000000001</v>
      </c>
      <c r="E2945" s="140"/>
    </row>
    <row r="2946" spans="1:5" x14ac:dyDescent="0.3">
      <c r="A2946" s="140">
        <v>49.067</v>
      </c>
      <c r="B2946" s="140">
        <v>-2.69</v>
      </c>
      <c r="C2946" s="140">
        <v>-7.208566666666667</v>
      </c>
      <c r="D2946" s="140">
        <v>-7.208566666666667</v>
      </c>
      <c r="E2946" s="140"/>
    </row>
    <row r="2947" spans="1:5" x14ac:dyDescent="0.3">
      <c r="A2947" s="140">
        <v>49.082999999999998</v>
      </c>
      <c r="B2947" s="140">
        <v>-2.69</v>
      </c>
      <c r="C2947" s="140">
        <v>-7.2100999999999997</v>
      </c>
      <c r="D2947" s="140">
        <v>-7.2100999999999997</v>
      </c>
      <c r="E2947" s="140"/>
    </row>
    <row r="2948" spans="1:5" x14ac:dyDescent="0.3">
      <c r="A2948" s="140">
        <v>49.1</v>
      </c>
      <c r="B2948" s="140">
        <v>-2.69</v>
      </c>
      <c r="C2948" s="140">
        <v>-7.2106666666666666</v>
      </c>
      <c r="D2948" s="140">
        <v>-7.2106666666666666</v>
      </c>
      <c r="E2948" s="140"/>
    </row>
    <row r="2949" spans="1:5" x14ac:dyDescent="0.3">
      <c r="A2949" s="140">
        <v>49.116999999999997</v>
      </c>
      <c r="B2949" s="140">
        <v>-2.6989999999999998</v>
      </c>
      <c r="C2949" s="140">
        <v>-7.2142333333333335</v>
      </c>
      <c r="D2949" s="140">
        <v>-7.2142333333333335</v>
      </c>
      <c r="E2949" s="140"/>
    </row>
    <row r="2950" spans="1:5" x14ac:dyDescent="0.3">
      <c r="A2950" s="140">
        <v>49.133000000000003</v>
      </c>
      <c r="B2950" s="140">
        <v>-2.7050000000000001</v>
      </c>
      <c r="C2950" s="140">
        <v>-7.2157666666666662</v>
      </c>
      <c r="D2950" s="140">
        <v>-7.2157666666666662</v>
      </c>
      <c r="E2950" s="140"/>
    </row>
    <row r="2951" spans="1:5" x14ac:dyDescent="0.3">
      <c r="A2951" s="140">
        <v>49.15</v>
      </c>
      <c r="B2951" s="140">
        <v>-2.7090000000000001</v>
      </c>
      <c r="C2951" s="140">
        <v>-7.2323333333333331</v>
      </c>
      <c r="D2951" s="140">
        <v>-7.2323333333333331</v>
      </c>
      <c r="E2951" s="140"/>
    </row>
    <row r="2952" spans="1:5" x14ac:dyDescent="0.3">
      <c r="A2952" s="140">
        <v>49.167000000000002</v>
      </c>
      <c r="B2952" s="140">
        <v>-2.7189999999999999</v>
      </c>
      <c r="C2952" s="140">
        <v>-7.2349000000000006</v>
      </c>
      <c r="D2952" s="140">
        <v>-7.2349000000000006</v>
      </c>
      <c r="E2952" s="140"/>
    </row>
    <row r="2953" spans="1:5" x14ac:dyDescent="0.3">
      <c r="A2953" s="140">
        <v>49.183</v>
      </c>
      <c r="B2953" s="140">
        <v>-2.7280000000000002</v>
      </c>
      <c r="C2953" s="140">
        <v>-7.2334333333333332</v>
      </c>
      <c r="D2953" s="140">
        <v>-7.2334333333333332</v>
      </c>
      <c r="E2953" s="140"/>
    </row>
    <row r="2954" spans="1:5" x14ac:dyDescent="0.3">
      <c r="A2954" s="140">
        <v>49.2</v>
      </c>
      <c r="B2954" s="140">
        <v>-2.7210000000000001</v>
      </c>
      <c r="C2954" s="140">
        <v>-7.2369999999999992</v>
      </c>
      <c r="D2954" s="140">
        <v>-7.2369999999999992</v>
      </c>
      <c r="E2954" s="140"/>
    </row>
    <row r="2955" spans="1:5" x14ac:dyDescent="0.3">
      <c r="A2955" s="140">
        <v>49.216999999999999</v>
      </c>
      <c r="B2955" s="140">
        <v>-2.7280000000000002</v>
      </c>
      <c r="C2955" s="140">
        <v>-7.2345666666666659</v>
      </c>
      <c r="D2955" s="140">
        <v>-7.2345666666666659</v>
      </c>
      <c r="E2955" s="140"/>
    </row>
    <row r="2956" spans="1:5" x14ac:dyDescent="0.3">
      <c r="A2956" s="140">
        <v>49.232999999999997</v>
      </c>
      <c r="B2956" s="140">
        <v>-2.74</v>
      </c>
      <c r="C2956" s="140">
        <v>-7.2581000000000007</v>
      </c>
      <c r="D2956" s="140">
        <v>-7.2581000000000007</v>
      </c>
      <c r="E2956" s="140"/>
    </row>
    <row r="2957" spans="1:5" x14ac:dyDescent="0.3">
      <c r="A2957" s="140">
        <v>49.25</v>
      </c>
      <c r="B2957" s="140">
        <v>-2.7509999999999999</v>
      </c>
      <c r="C2957" s="140">
        <v>-7.2656666666666672</v>
      </c>
      <c r="D2957" s="140">
        <v>-7.2656666666666672</v>
      </c>
      <c r="E2957" s="140"/>
    </row>
    <row r="2958" spans="1:5" x14ac:dyDescent="0.3">
      <c r="A2958" s="140">
        <v>49.267000000000003</v>
      </c>
      <c r="B2958" s="140">
        <v>-2.7509999999999999</v>
      </c>
      <c r="C2958" s="140">
        <v>-7.2692333333333341</v>
      </c>
      <c r="D2958" s="140">
        <v>-7.2692333333333341</v>
      </c>
      <c r="E2958" s="140"/>
    </row>
    <row r="2959" spans="1:5" x14ac:dyDescent="0.3">
      <c r="A2959" s="140">
        <v>49.283000000000001</v>
      </c>
      <c r="B2959" s="140">
        <v>-2.7549999999999999</v>
      </c>
      <c r="C2959" s="140">
        <v>-7.2637666666666671</v>
      </c>
      <c r="D2959" s="140">
        <v>-7.2637666666666671</v>
      </c>
      <c r="E2959" s="140"/>
    </row>
    <row r="2960" spans="1:5" x14ac:dyDescent="0.3">
      <c r="A2960" s="140">
        <v>49.3</v>
      </c>
      <c r="B2960" s="140">
        <v>-2.7480000000000002</v>
      </c>
      <c r="C2960" s="140">
        <v>-7.2673333333333341</v>
      </c>
      <c r="D2960" s="140">
        <v>-7.2673333333333341</v>
      </c>
      <c r="E2960" s="140"/>
    </row>
    <row r="2961" spans="1:5" x14ac:dyDescent="0.3">
      <c r="A2961" s="140">
        <v>49.317</v>
      </c>
      <c r="B2961" s="140">
        <v>-2.7589999999999999</v>
      </c>
      <c r="C2961" s="140">
        <v>-7.2749000000000006</v>
      </c>
      <c r="D2961" s="140">
        <v>-7.2749000000000006</v>
      </c>
      <c r="E2961" s="140"/>
    </row>
    <row r="2962" spans="1:5" x14ac:dyDescent="0.3">
      <c r="A2962" s="140">
        <v>49.332999999999998</v>
      </c>
      <c r="B2962" s="140">
        <v>-2.7629999999999999</v>
      </c>
      <c r="C2962" s="140">
        <v>-7.2844333333333342</v>
      </c>
      <c r="D2962" s="140">
        <v>-7.2844333333333342</v>
      </c>
      <c r="E2962" s="140"/>
    </row>
    <row r="2963" spans="1:5" x14ac:dyDescent="0.3">
      <c r="A2963" s="140">
        <v>49.35</v>
      </c>
      <c r="B2963" s="140">
        <v>-2.7709999999999999</v>
      </c>
      <c r="C2963" s="140">
        <v>-7.285000000000001</v>
      </c>
      <c r="D2963" s="140">
        <v>-7.285000000000001</v>
      </c>
      <c r="E2963" s="140"/>
    </row>
    <row r="2964" spans="1:5" x14ac:dyDescent="0.3">
      <c r="A2964" s="140">
        <v>49.366999999999997</v>
      </c>
      <c r="B2964" s="140">
        <v>-2.782</v>
      </c>
      <c r="C2964" s="140">
        <v>-7.2895666666666665</v>
      </c>
      <c r="D2964" s="140">
        <v>-7.2895666666666665</v>
      </c>
      <c r="E2964" s="140"/>
    </row>
    <row r="2965" spans="1:5" x14ac:dyDescent="0.3">
      <c r="A2965" s="140">
        <v>49.383000000000003</v>
      </c>
      <c r="B2965" s="140">
        <v>-2.7930000000000001</v>
      </c>
      <c r="C2965" s="140">
        <v>-7.3051000000000004</v>
      </c>
      <c r="D2965" s="140">
        <v>-7.3051000000000004</v>
      </c>
      <c r="E2965" s="140"/>
    </row>
    <row r="2966" spans="1:5" x14ac:dyDescent="0.3">
      <c r="A2966" s="140">
        <v>49.4</v>
      </c>
      <c r="B2966" s="140">
        <v>-2.786</v>
      </c>
      <c r="C2966" s="140">
        <v>-7.3016666666666659</v>
      </c>
      <c r="D2966" s="140">
        <v>-7.3016666666666659</v>
      </c>
      <c r="E2966" s="140"/>
    </row>
    <row r="2967" spans="1:5" x14ac:dyDescent="0.3">
      <c r="A2967" s="140">
        <v>49.417000000000002</v>
      </c>
      <c r="B2967" s="140">
        <v>-2.7970000000000002</v>
      </c>
      <c r="C2967" s="140">
        <v>-7.3082333333333329</v>
      </c>
      <c r="D2967" s="140">
        <v>-7.3082333333333329</v>
      </c>
      <c r="E2967" s="140"/>
    </row>
    <row r="2968" spans="1:5" x14ac:dyDescent="0.3">
      <c r="A2968" s="140">
        <v>49.433</v>
      </c>
      <c r="B2968" s="140">
        <v>-2.8050000000000002</v>
      </c>
      <c r="C2968" s="140">
        <v>-7.3217666666666661</v>
      </c>
      <c r="D2968" s="140">
        <v>-7.3217666666666661</v>
      </c>
      <c r="E2968" s="140"/>
    </row>
    <row r="2969" spans="1:5" x14ac:dyDescent="0.3">
      <c r="A2969" s="140">
        <v>49.45</v>
      </c>
      <c r="B2969" s="140">
        <v>-2.8130000000000002</v>
      </c>
      <c r="C2969" s="140">
        <v>-7.3183333333333334</v>
      </c>
      <c r="D2969" s="140">
        <v>-7.3183333333333334</v>
      </c>
      <c r="E2969" s="140"/>
    </row>
    <row r="2970" spans="1:5" x14ac:dyDescent="0.3">
      <c r="A2970" s="140">
        <v>49.466999999999999</v>
      </c>
      <c r="B2970" s="140">
        <v>-2.8239999999999998</v>
      </c>
      <c r="C2970" s="140">
        <v>-7.3409000000000004</v>
      </c>
      <c r="D2970" s="140">
        <v>-7.3409000000000004</v>
      </c>
      <c r="E2970" s="140"/>
    </row>
    <row r="2971" spans="1:5" x14ac:dyDescent="0.3">
      <c r="A2971" s="140">
        <v>49.482999999999997</v>
      </c>
      <c r="B2971" s="140">
        <v>-2.843</v>
      </c>
      <c r="C2971" s="140">
        <v>-7.3544333333333336</v>
      </c>
      <c r="D2971" s="140">
        <v>-7.3544333333333336</v>
      </c>
      <c r="E2971" s="140"/>
    </row>
    <row r="2972" spans="1:5" x14ac:dyDescent="0.3">
      <c r="A2972" s="140">
        <v>49.5</v>
      </c>
      <c r="B2972" s="140">
        <v>-2.8319999999999999</v>
      </c>
      <c r="C2972" s="140">
        <v>-7.3469999999999995</v>
      </c>
      <c r="D2972" s="140">
        <v>-7.3469999999999995</v>
      </c>
      <c r="E2972" s="140"/>
    </row>
    <row r="2973" spans="1:5" x14ac:dyDescent="0.3">
      <c r="A2973" s="140">
        <v>49.517000000000003</v>
      </c>
      <c r="B2973" s="140">
        <v>-2.8359999999999999</v>
      </c>
      <c r="C2973" s="140">
        <v>-7.3475666666666664</v>
      </c>
      <c r="D2973" s="140">
        <v>-7.3475666666666664</v>
      </c>
      <c r="E2973" s="140"/>
    </row>
    <row r="2974" spans="1:5" x14ac:dyDescent="0.3">
      <c r="A2974" s="140">
        <v>49.533000000000001</v>
      </c>
      <c r="B2974" s="140">
        <v>-2.851</v>
      </c>
      <c r="C2974" s="140">
        <v>-7.3561000000000005</v>
      </c>
      <c r="D2974" s="140">
        <v>-7.3561000000000005</v>
      </c>
      <c r="E2974" s="140"/>
    </row>
    <row r="2975" spans="1:5" x14ac:dyDescent="0.3">
      <c r="A2975" s="140">
        <v>49.55</v>
      </c>
      <c r="B2975" s="140">
        <v>-2.847</v>
      </c>
      <c r="C2975" s="140">
        <v>-7.3636666666666661</v>
      </c>
      <c r="D2975" s="140">
        <v>-7.3636666666666661</v>
      </c>
      <c r="E2975" s="140"/>
    </row>
    <row r="2976" spans="1:5" x14ac:dyDescent="0.3">
      <c r="A2976" s="140">
        <v>49.567</v>
      </c>
      <c r="B2976" s="140">
        <v>-2.8650000000000002</v>
      </c>
      <c r="C2976" s="140">
        <v>-7.375233333333334</v>
      </c>
      <c r="D2976" s="140">
        <v>-7.375233333333334</v>
      </c>
      <c r="E2976" s="140"/>
    </row>
    <row r="2977" spans="1:5" x14ac:dyDescent="0.3">
      <c r="A2977" s="140">
        <v>49.582999999999998</v>
      </c>
      <c r="B2977" s="140">
        <v>-2.8740000000000001</v>
      </c>
      <c r="C2977" s="140">
        <v>-7.3837666666666664</v>
      </c>
      <c r="D2977" s="140">
        <v>-7.3837666666666664</v>
      </c>
      <c r="E2977" s="140"/>
    </row>
    <row r="2978" spans="1:5" x14ac:dyDescent="0.3">
      <c r="A2978" s="140">
        <v>49.6</v>
      </c>
      <c r="B2978" s="140">
        <v>-2.8740000000000001</v>
      </c>
      <c r="C2978" s="140">
        <v>-7.3773333333333335</v>
      </c>
      <c r="D2978" s="140">
        <v>-7.3773333333333335</v>
      </c>
      <c r="E2978" s="140"/>
    </row>
    <row r="2979" spans="1:5" x14ac:dyDescent="0.3">
      <c r="A2979" s="140">
        <v>49.616999999999997</v>
      </c>
      <c r="B2979" s="140">
        <v>-2.8849999999999998</v>
      </c>
      <c r="C2979" s="140">
        <v>-7.3888999999999996</v>
      </c>
      <c r="D2979" s="140">
        <v>-7.3888999999999996</v>
      </c>
      <c r="E2979" s="140"/>
    </row>
    <row r="2980" spans="1:5" x14ac:dyDescent="0.3">
      <c r="A2980" s="140">
        <v>49.633000000000003</v>
      </c>
      <c r="B2980" s="140">
        <v>-2.8849999999999998</v>
      </c>
      <c r="C2980" s="140">
        <v>-7.3974333333333337</v>
      </c>
      <c r="D2980" s="140">
        <v>-7.3974333333333337</v>
      </c>
      <c r="E2980" s="140"/>
    </row>
    <row r="2981" spans="1:5" x14ac:dyDescent="0.3">
      <c r="A2981" s="140">
        <v>49.65</v>
      </c>
      <c r="B2981" s="140">
        <v>-2.8889999999999998</v>
      </c>
      <c r="C2981" s="140">
        <v>-7.3980000000000006</v>
      </c>
      <c r="D2981" s="140">
        <v>-7.3980000000000006</v>
      </c>
      <c r="E2981" s="140"/>
    </row>
    <row r="2982" spans="1:5" x14ac:dyDescent="0.3">
      <c r="A2982" s="140">
        <v>49.667000000000002</v>
      </c>
      <c r="B2982" s="140">
        <v>-2.9</v>
      </c>
      <c r="C2982" s="140">
        <v>-7.4095666666666666</v>
      </c>
      <c r="D2982" s="140">
        <v>-7.4095666666666666</v>
      </c>
      <c r="E2982" s="140"/>
    </row>
    <row r="2983" spans="1:5" x14ac:dyDescent="0.3">
      <c r="A2983" s="140">
        <v>49.683</v>
      </c>
      <c r="B2983" s="140">
        <v>-2.927</v>
      </c>
      <c r="C2983" s="140">
        <v>-7.4260999999999999</v>
      </c>
      <c r="D2983" s="140">
        <v>-7.4260999999999999</v>
      </c>
      <c r="E2983" s="140"/>
    </row>
    <row r="2984" spans="1:5" x14ac:dyDescent="0.3">
      <c r="A2984" s="140">
        <v>49.7</v>
      </c>
      <c r="B2984" s="140">
        <v>-2.9159999999999999</v>
      </c>
      <c r="C2984" s="140">
        <v>-7.4146666666666663</v>
      </c>
      <c r="D2984" s="140">
        <v>-7.4146666666666663</v>
      </c>
      <c r="E2984" s="140"/>
    </row>
    <row r="2985" spans="1:5" x14ac:dyDescent="0.3">
      <c r="A2985" s="140">
        <v>49.716999999999999</v>
      </c>
      <c r="B2985" s="140">
        <v>-2.923</v>
      </c>
      <c r="C2985" s="140">
        <v>-7.4232333333333331</v>
      </c>
      <c r="D2985" s="140">
        <v>-7.4232333333333331</v>
      </c>
      <c r="E2985" s="140"/>
    </row>
    <row r="2986" spans="1:5" x14ac:dyDescent="0.3">
      <c r="A2986" s="140">
        <v>49.732999999999997</v>
      </c>
      <c r="B2986" s="140">
        <v>-2.923</v>
      </c>
      <c r="C2986" s="140">
        <v>-7.4237666666666664</v>
      </c>
      <c r="D2986" s="140">
        <v>-7.4237666666666664</v>
      </c>
      <c r="E2986" s="140"/>
    </row>
    <row r="2987" spans="1:5" x14ac:dyDescent="0.3">
      <c r="A2987" s="140">
        <v>49.75</v>
      </c>
      <c r="B2987" s="140">
        <v>-2.923</v>
      </c>
      <c r="C2987" s="140">
        <v>-7.4283333333333328</v>
      </c>
      <c r="D2987" s="140">
        <v>-7.4283333333333328</v>
      </c>
      <c r="E2987" s="140"/>
    </row>
    <row r="2988" spans="1:5" x14ac:dyDescent="0.3">
      <c r="A2988" s="140">
        <v>49.767000000000003</v>
      </c>
      <c r="B2988" s="140">
        <v>-2.927</v>
      </c>
      <c r="C2988" s="140">
        <v>-7.4328999999999992</v>
      </c>
      <c r="D2988" s="140">
        <v>-7.4328999999999992</v>
      </c>
      <c r="E2988" s="140"/>
    </row>
    <row r="2989" spans="1:5" x14ac:dyDescent="0.3">
      <c r="A2989" s="140">
        <v>49.783000000000001</v>
      </c>
      <c r="B2989" s="140">
        <v>-2.927</v>
      </c>
      <c r="C2989" s="140">
        <v>-7.4364333333333326</v>
      </c>
      <c r="D2989" s="140">
        <v>-7.4364333333333326</v>
      </c>
      <c r="E2989" s="140"/>
    </row>
    <row r="2990" spans="1:5" x14ac:dyDescent="0.3">
      <c r="A2990" s="140">
        <v>49.8</v>
      </c>
      <c r="B2990" s="140">
        <v>-2.95</v>
      </c>
      <c r="C2990" s="140">
        <v>-7.4489999999999998</v>
      </c>
      <c r="D2990" s="140">
        <v>-7.4489999999999998</v>
      </c>
      <c r="E2990" s="140"/>
    </row>
    <row r="2991" spans="1:5" x14ac:dyDescent="0.3">
      <c r="A2991" s="140">
        <v>49.817</v>
      </c>
      <c r="B2991" s="140">
        <v>-2.956</v>
      </c>
      <c r="C2991" s="140">
        <v>-7.4535666666666662</v>
      </c>
      <c r="D2991" s="140">
        <v>-7.4535666666666662</v>
      </c>
      <c r="E2991" s="140"/>
    </row>
    <row r="2992" spans="1:5" x14ac:dyDescent="0.3">
      <c r="A2992" s="140">
        <v>49.832999999999998</v>
      </c>
      <c r="B2992" s="140">
        <v>-2.9580000000000002</v>
      </c>
      <c r="C2992" s="140">
        <v>-7.4570999999999996</v>
      </c>
      <c r="D2992" s="140">
        <v>-7.4570999999999996</v>
      </c>
      <c r="E2992" s="140"/>
    </row>
    <row r="2993" spans="1:5" x14ac:dyDescent="0.3">
      <c r="A2993" s="140">
        <v>49.85</v>
      </c>
      <c r="B2993" s="140">
        <v>-2.9620000000000002</v>
      </c>
      <c r="C2993" s="140">
        <v>-7.4586666666666677</v>
      </c>
      <c r="D2993" s="140">
        <v>-7.4586666666666677</v>
      </c>
      <c r="E2993" s="140"/>
    </row>
    <row r="2994" spans="1:5" x14ac:dyDescent="0.3">
      <c r="A2994" s="140">
        <v>49.866999999999997</v>
      </c>
      <c r="B2994" s="140">
        <v>-2.9740000000000002</v>
      </c>
      <c r="C2994" s="140">
        <v>-7.4752333333333336</v>
      </c>
      <c r="D2994" s="140">
        <v>-7.4752333333333336</v>
      </c>
      <c r="E2994" s="140"/>
    </row>
    <row r="2995" spans="1:5" x14ac:dyDescent="0.3">
      <c r="A2995" s="140">
        <v>49.883000000000003</v>
      </c>
      <c r="B2995" s="140">
        <v>-2.9769999999999999</v>
      </c>
      <c r="C2995" s="140">
        <v>-7.4747666666666666</v>
      </c>
      <c r="D2995" s="140">
        <v>-7.4747666666666666</v>
      </c>
      <c r="E2995" s="140"/>
    </row>
    <row r="2996" spans="1:5" x14ac:dyDescent="0.3">
      <c r="A2996" s="140">
        <v>49.9</v>
      </c>
      <c r="B2996" s="140">
        <v>-2.996</v>
      </c>
      <c r="C2996" s="140">
        <v>-7.4903333333333331</v>
      </c>
      <c r="D2996" s="140">
        <v>-7.4903333333333331</v>
      </c>
      <c r="E2996" s="140"/>
    </row>
    <row r="2997" spans="1:5" x14ac:dyDescent="0.3">
      <c r="A2997" s="140">
        <v>49.917000000000002</v>
      </c>
      <c r="B2997" s="140">
        <v>-3.0009999999999999</v>
      </c>
      <c r="C2997" s="140">
        <v>-7.4939</v>
      </c>
      <c r="D2997" s="140">
        <v>-7.4939</v>
      </c>
      <c r="E2997" s="140"/>
    </row>
    <row r="2998" spans="1:5" x14ac:dyDescent="0.3">
      <c r="A2998" s="140">
        <v>49.933</v>
      </c>
      <c r="B2998" s="140">
        <v>-3.0070000000000001</v>
      </c>
      <c r="C2998" s="140">
        <v>-7.4874333333333336</v>
      </c>
      <c r="D2998" s="140">
        <v>-7.4874333333333336</v>
      </c>
      <c r="E2998" s="140"/>
    </row>
    <row r="2999" spans="1:5" x14ac:dyDescent="0.3">
      <c r="A2999" s="140">
        <v>49.95</v>
      </c>
      <c r="B2999" s="140">
        <v>-3.0110000000000001</v>
      </c>
      <c r="C2999" s="140">
        <v>-7.5029999999999992</v>
      </c>
      <c r="D2999" s="140">
        <v>-7.5029999999999992</v>
      </c>
      <c r="E2999" s="140"/>
    </row>
    <row r="3000" spans="1:5" x14ac:dyDescent="0.3">
      <c r="A3000" s="140">
        <v>49.966999999999999</v>
      </c>
      <c r="B3000" s="140">
        <v>-3.0150000000000001</v>
      </c>
      <c r="C3000" s="140">
        <v>-7.5195666666666661</v>
      </c>
      <c r="D3000" s="140">
        <v>-7.5195666666666661</v>
      </c>
      <c r="E3000" s="140"/>
    </row>
    <row r="3001" spans="1:5" x14ac:dyDescent="0.3">
      <c r="A3001" s="140">
        <v>49.982999999999997</v>
      </c>
      <c r="B3001" s="140">
        <v>-3.0230000000000001</v>
      </c>
      <c r="C3001" s="140">
        <v>-7.5160999999999998</v>
      </c>
      <c r="D3001" s="140">
        <v>-7.5160999999999998</v>
      </c>
      <c r="E3001" s="140"/>
    </row>
    <row r="3002" spans="1:5" x14ac:dyDescent="0.3">
      <c r="A3002" s="140">
        <v>50</v>
      </c>
      <c r="B3002" s="140">
        <v>-3.03</v>
      </c>
      <c r="C3002" s="140">
        <v>-7.5246666666666675</v>
      </c>
      <c r="D3002" s="140">
        <v>-7.5246666666666675</v>
      </c>
      <c r="E3002" s="140"/>
    </row>
    <row r="3003" spans="1:5" x14ac:dyDescent="0.3">
      <c r="A3003" s="140">
        <v>50.017000000000003</v>
      </c>
      <c r="B3003" s="140">
        <v>-3.0379999999999998</v>
      </c>
      <c r="C3003" s="140">
        <v>-7.5252333333333343</v>
      </c>
      <c r="D3003" s="140">
        <v>-7.5252333333333343</v>
      </c>
      <c r="E3003" s="140"/>
    </row>
    <row r="3004" spans="1:5" x14ac:dyDescent="0.3">
      <c r="A3004" s="140">
        <v>50.033000000000001</v>
      </c>
      <c r="B3004" s="140">
        <v>-3.0339999999999998</v>
      </c>
      <c r="C3004" s="140">
        <v>-7.5217666666666663</v>
      </c>
      <c r="D3004" s="140">
        <v>-7.5217666666666663</v>
      </c>
      <c r="E3004" s="140"/>
    </row>
    <row r="3005" spans="1:5" x14ac:dyDescent="0.3">
      <c r="A3005" s="140">
        <v>50.05</v>
      </c>
      <c r="B3005" s="140">
        <v>-3.0339999999999998</v>
      </c>
      <c r="C3005" s="140">
        <v>-7.5223333333333322</v>
      </c>
      <c r="D3005" s="140">
        <v>-7.5223333333333322</v>
      </c>
      <c r="E3005" s="140"/>
    </row>
    <row r="3006" spans="1:5" x14ac:dyDescent="0.3">
      <c r="A3006" s="140">
        <v>50.067</v>
      </c>
      <c r="B3006" s="140">
        <v>-3.0459999999999998</v>
      </c>
      <c r="C3006" s="140">
        <v>-7.5308999999999999</v>
      </c>
      <c r="D3006" s="140">
        <v>-7.5308999999999999</v>
      </c>
      <c r="E3006" s="140"/>
    </row>
    <row r="3007" spans="1:5" x14ac:dyDescent="0.3">
      <c r="A3007" s="140">
        <v>50.082999999999998</v>
      </c>
      <c r="B3007" s="140">
        <v>-3.0379999999999998</v>
      </c>
      <c r="C3007" s="140">
        <v>-7.5314333333333332</v>
      </c>
      <c r="D3007" s="140">
        <v>-7.5314333333333332</v>
      </c>
      <c r="E3007" s="140"/>
    </row>
    <row r="3008" spans="1:5" x14ac:dyDescent="0.3">
      <c r="A3008" s="140">
        <v>50.1</v>
      </c>
      <c r="B3008" s="140">
        <v>-3.0419999999999998</v>
      </c>
      <c r="C3008" s="140">
        <v>-7.532</v>
      </c>
      <c r="D3008" s="140">
        <v>-7.532</v>
      </c>
      <c r="E3008" s="140"/>
    </row>
    <row r="3009" spans="1:5" x14ac:dyDescent="0.3">
      <c r="A3009" s="140">
        <v>50.116999999999997</v>
      </c>
      <c r="B3009" s="140">
        <v>-3.0609999999999999</v>
      </c>
      <c r="C3009" s="140">
        <v>-7.5485666666666669</v>
      </c>
      <c r="D3009" s="140">
        <v>-7.5485666666666669</v>
      </c>
      <c r="E3009" s="140"/>
    </row>
    <row r="3010" spans="1:5" x14ac:dyDescent="0.3">
      <c r="A3010" s="140">
        <v>50.133000000000003</v>
      </c>
      <c r="B3010" s="140">
        <v>-3.0720000000000001</v>
      </c>
      <c r="C3010" s="140">
        <v>-7.5590999999999999</v>
      </c>
      <c r="D3010" s="140">
        <v>-7.5590999999999999</v>
      </c>
      <c r="E3010" s="140"/>
    </row>
    <row r="3011" spans="1:5" x14ac:dyDescent="0.3">
      <c r="A3011" s="140">
        <v>50.15</v>
      </c>
      <c r="B3011" s="140">
        <v>-3.0720000000000001</v>
      </c>
      <c r="C3011" s="140">
        <v>-7.5526666666666671</v>
      </c>
      <c r="D3011" s="140">
        <v>-7.5526666666666671</v>
      </c>
      <c r="E3011" s="140"/>
    </row>
    <row r="3012" spans="1:5" x14ac:dyDescent="0.3">
      <c r="A3012" s="140">
        <v>50.167000000000002</v>
      </c>
      <c r="B3012" s="140">
        <v>-3.0910000000000002</v>
      </c>
      <c r="C3012" s="140">
        <v>-7.5702333333333334</v>
      </c>
      <c r="D3012" s="140">
        <v>-7.5702333333333334</v>
      </c>
      <c r="E3012" s="140"/>
    </row>
    <row r="3013" spans="1:5" x14ac:dyDescent="0.3">
      <c r="A3013" s="140">
        <v>50.183</v>
      </c>
      <c r="B3013" s="140">
        <v>-3.0910000000000002</v>
      </c>
      <c r="C3013" s="140">
        <v>-7.5727666666666673</v>
      </c>
      <c r="D3013" s="140">
        <v>-7.5727666666666673</v>
      </c>
      <c r="E3013" s="140"/>
    </row>
    <row r="3014" spans="1:5" x14ac:dyDescent="0.3">
      <c r="A3014" s="140">
        <v>50.2</v>
      </c>
      <c r="B3014" s="140">
        <v>-3.0910000000000002</v>
      </c>
      <c r="C3014" s="140">
        <v>-7.5803333333333338</v>
      </c>
      <c r="D3014" s="140">
        <v>-7.5803333333333338</v>
      </c>
      <c r="E3014" s="140"/>
    </row>
    <row r="3015" spans="1:5" x14ac:dyDescent="0.3">
      <c r="A3015" s="140">
        <v>50.216999999999999</v>
      </c>
      <c r="B3015" s="140">
        <v>-3.1030000000000002</v>
      </c>
      <c r="C3015" s="140">
        <v>-7.5888999999999989</v>
      </c>
      <c r="D3015" s="140">
        <v>-7.5888999999999989</v>
      </c>
      <c r="E3015" s="140"/>
    </row>
    <row r="3016" spans="1:5" x14ac:dyDescent="0.3">
      <c r="A3016" s="140">
        <v>50.232999999999997</v>
      </c>
      <c r="B3016" s="140">
        <v>-3.1070000000000002</v>
      </c>
      <c r="C3016" s="140">
        <v>-7.5854333333333326</v>
      </c>
      <c r="D3016" s="140">
        <v>-7.5854333333333326</v>
      </c>
      <c r="E3016" s="140"/>
    </row>
    <row r="3017" spans="1:5" x14ac:dyDescent="0.3">
      <c r="A3017" s="140">
        <v>50.25</v>
      </c>
      <c r="B3017" s="140">
        <v>-3.1179999999999999</v>
      </c>
      <c r="C3017" s="140">
        <v>-7.5979999999999999</v>
      </c>
      <c r="D3017" s="140">
        <v>-7.5979999999999999</v>
      </c>
      <c r="E3017" s="140"/>
    </row>
    <row r="3018" spans="1:5" x14ac:dyDescent="0.3">
      <c r="A3018" s="140">
        <v>50.267000000000003</v>
      </c>
      <c r="B3018" s="140">
        <v>-3.133</v>
      </c>
      <c r="C3018" s="140">
        <v>-7.6025666666666663</v>
      </c>
      <c r="D3018" s="140">
        <v>-7.6025666666666663</v>
      </c>
      <c r="E3018" s="140"/>
    </row>
    <row r="3019" spans="1:5" x14ac:dyDescent="0.3">
      <c r="A3019" s="140">
        <v>50.283000000000001</v>
      </c>
      <c r="B3019" s="140">
        <v>-3.137</v>
      </c>
      <c r="C3019" s="140">
        <v>-7.6181000000000001</v>
      </c>
      <c r="D3019" s="140">
        <v>-7.6181000000000001</v>
      </c>
      <c r="E3019" s="140"/>
    </row>
    <row r="3020" spans="1:5" x14ac:dyDescent="0.3">
      <c r="A3020" s="140">
        <v>50.3</v>
      </c>
      <c r="B3020" s="140">
        <v>-3.149</v>
      </c>
      <c r="C3020" s="140">
        <v>-7.6186666666666669</v>
      </c>
      <c r="D3020" s="140">
        <v>-7.6186666666666669</v>
      </c>
      <c r="E3020" s="140"/>
    </row>
    <row r="3021" spans="1:5" x14ac:dyDescent="0.3">
      <c r="A3021" s="140">
        <v>50.317</v>
      </c>
      <c r="B3021" s="140">
        <v>-3.1469999999999998</v>
      </c>
      <c r="C3021" s="140">
        <v>-7.6242333333333328</v>
      </c>
      <c r="D3021" s="140">
        <v>-7.6242333333333328</v>
      </c>
      <c r="E3021" s="140"/>
    </row>
    <row r="3022" spans="1:5" x14ac:dyDescent="0.3">
      <c r="A3022" s="140">
        <v>50.332999999999998</v>
      </c>
      <c r="B3022" s="140">
        <v>-3.1520000000000001</v>
      </c>
      <c r="C3022" s="140">
        <v>-7.6307666666666663</v>
      </c>
      <c r="D3022" s="140">
        <v>-7.6307666666666663</v>
      </c>
      <c r="E3022" s="140"/>
    </row>
    <row r="3023" spans="1:5" x14ac:dyDescent="0.3">
      <c r="A3023" s="140">
        <v>50.35</v>
      </c>
      <c r="B3023" s="140">
        <v>-3.1560000000000001</v>
      </c>
      <c r="C3023" s="140">
        <v>-7.6353333333333344</v>
      </c>
      <c r="D3023" s="140">
        <v>-7.6353333333333344</v>
      </c>
      <c r="E3023" s="140"/>
    </row>
    <row r="3024" spans="1:5" x14ac:dyDescent="0.3">
      <c r="A3024" s="140">
        <v>50.366999999999997</v>
      </c>
      <c r="B3024" s="140">
        <v>-3.165</v>
      </c>
      <c r="C3024" s="140">
        <v>-7.6398999999999999</v>
      </c>
      <c r="D3024" s="140">
        <v>-7.6398999999999999</v>
      </c>
      <c r="E3024" s="140"/>
    </row>
    <row r="3025" spans="1:5" x14ac:dyDescent="0.3">
      <c r="A3025" s="140">
        <v>50.383000000000003</v>
      </c>
      <c r="B3025" s="140">
        <v>-3.1640000000000001</v>
      </c>
      <c r="C3025" s="140">
        <v>-7.6364333333333345</v>
      </c>
      <c r="D3025" s="140">
        <v>-7.6364333333333345</v>
      </c>
      <c r="E3025" s="140"/>
    </row>
    <row r="3026" spans="1:5" x14ac:dyDescent="0.3">
      <c r="A3026" s="140">
        <v>50.4</v>
      </c>
      <c r="B3026" s="140">
        <v>-3.1749999999999998</v>
      </c>
      <c r="C3026" s="140">
        <v>-7.6489999999999991</v>
      </c>
      <c r="D3026" s="140">
        <v>-7.6489999999999991</v>
      </c>
      <c r="E3026" s="140"/>
    </row>
    <row r="3027" spans="1:5" x14ac:dyDescent="0.3">
      <c r="A3027" s="140">
        <v>50.417000000000002</v>
      </c>
      <c r="B3027" s="140">
        <v>-3.1789999999999998</v>
      </c>
      <c r="C3027" s="140">
        <v>-7.6525666666666661</v>
      </c>
      <c r="D3027" s="140">
        <v>-7.6525666666666661</v>
      </c>
      <c r="E3027" s="140"/>
    </row>
    <row r="3028" spans="1:5" x14ac:dyDescent="0.3">
      <c r="A3028" s="140">
        <v>50.433</v>
      </c>
      <c r="B3028" s="140">
        <v>-3.1749999999999998</v>
      </c>
      <c r="C3028" s="140">
        <v>-7.6490999999999998</v>
      </c>
      <c r="D3028" s="140">
        <v>-7.6490999999999998</v>
      </c>
      <c r="E3028" s="140"/>
    </row>
    <row r="3029" spans="1:5" x14ac:dyDescent="0.3">
      <c r="A3029" s="140">
        <v>50.45</v>
      </c>
      <c r="B3029" s="140">
        <v>-3.194</v>
      </c>
      <c r="C3029" s="140">
        <v>-7.6536666666666662</v>
      </c>
      <c r="D3029" s="140">
        <v>-7.6536666666666662</v>
      </c>
      <c r="E3029" s="140"/>
    </row>
    <row r="3030" spans="1:5" x14ac:dyDescent="0.3">
      <c r="A3030" s="140">
        <v>50.466999999999999</v>
      </c>
      <c r="B3030" s="140">
        <v>-3.194</v>
      </c>
      <c r="C3030" s="140">
        <v>-7.6662333333333335</v>
      </c>
      <c r="D3030" s="140">
        <v>-7.6662333333333335</v>
      </c>
      <c r="E3030" s="140"/>
    </row>
    <row r="3031" spans="1:5" x14ac:dyDescent="0.3">
      <c r="A3031" s="140">
        <v>50.482999999999997</v>
      </c>
      <c r="B3031" s="140">
        <v>-3.202</v>
      </c>
      <c r="C3031" s="140">
        <v>-7.6707666666666663</v>
      </c>
      <c r="D3031" s="140">
        <v>-7.6707666666666663</v>
      </c>
      <c r="E3031" s="140"/>
    </row>
    <row r="3032" spans="1:5" x14ac:dyDescent="0.3">
      <c r="A3032" s="140">
        <v>50.5</v>
      </c>
      <c r="B3032" s="140">
        <v>-3.206</v>
      </c>
      <c r="C3032" s="140">
        <v>-7.6713333333333331</v>
      </c>
      <c r="D3032" s="140">
        <v>-7.6713333333333331</v>
      </c>
      <c r="E3032" s="140"/>
    </row>
    <row r="3033" spans="1:5" x14ac:dyDescent="0.3">
      <c r="A3033" s="140">
        <v>50.517000000000003</v>
      </c>
      <c r="B3033" s="140">
        <v>-3.21</v>
      </c>
      <c r="C3033" s="140">
        <v>-7.6788999999999996</v>
      </c>
      <c r="D3033" s="140">
        <v>-7.6788999999999996</v>
      </c>
      <c r="E3033" s="140"/>
    </row>
    <row r="3034" spans="1:5" x14ac:dyDescent="0.3">
      <c r="A3034" s="140">
        <v>50.533000000000001</v>
      </c>
      <c r="B3034" s="140">
        <v>-3.2170000000000001</v>
      </c>
      <c r="C3034" s="140">
        <v>-7.6794333333333329</v>
      </c>
      <c r="D3034" s="140">
        <v>-7.6794333333333329</v>
      </c>
      <c r="E3034" s="140"/>
    </row>
    <row r="3035" spans="1:5" x14ac:dyDescent="0.3">
      <c r="A3035" s="140">
        <v>50.55</v>
      </c>
      <c r="B3035" s="140">
        <v>-3.2210000000000001</v>
      </c>
      <c r="C3035" s="140">
        <v>-7.6919999999999993</v>
      </c>
      <c r="D3035" s="140">
        <v>-7.6919999999999993</v>
      </c>
      <c r="E3035" s="140"/>
    </row>
    <row r="3036" spans="1:5" x14ac:dyDescent="0.3">
      <c r="A3036" s="140">
        <v>50.567</v>
      </c>
      <c r="B3036" s="140">
        <v>-3.2410000000000001</v>
      </c>
      <c r="C3036" s="140">
        <v>-7.7065666666666672</v>
      </c>
      <c r="D3036" s="140">
        <v>-7.7065666666666672</v>
      </c>
      <c r="E3036" s="140"/>
    </row>
    <row r="3037" spans="1:5" x14ac:dyDescent="0.3">
      <c r="A3037" s="140">
        <v>50.582999999999998</v>
      </c>
      <c r="B3037" s="140">
        <v>-3.24</v>
      </c>
      <c r="C3037" s="140">
        <v>-7.7041000000000004</v>
      </c>
      <c r="D3037" s="140">
        <v>-7.7041000000000004</v>
      </c>
      <c r="E3037" s="140"/>
    </row>
    <row r="3038" spans="1:5" x14ac:dyDescent="0.3">
      <c r="A3038" s="140">
        <v>50.6</v>
      </c>
      <c r="B3038" s="140">
        <v>-3.2519999999999998</v>
      </c>
      <c r="C3038" s="140">
        <v>-7.7126666666666663</v>
      </c>
      <c r="D3038" s="140">
        <v>-7.7126666666666663</v>
      </c>
      <c r="E3038" s="140"/>
    </row>
    <row r="3039" spans="1:5" x14ac:dyDescent="0.3">
      <c r="A3039" s="140">
        <v>50.616999999999997</v>
      </c>
      <c r="B3039" s="140">
        <v>-3.2549999999999999</v>
      </c>
      <c r="C3039" s="140">
        <v>-7.7202333333333328</v>
      </c>
      <c r="D3039" s="140">
        <v>-7.7202333333333328</v>
      </c>
      <c r="E3039" s="140"/>
    </row>
    <row r="3040" spans="1:5" x14ac:dyDescent="0.3">
      <c r="A3040" s="140">
        <v>50.633000000000003</v>
      </c>
      <c r="B3040" s="140">
        <v>-3.2589999999999999</v>
      </c>
      <c r="C3040" s="140">
        <v>-7.7207666666666661</v>
      </c>
      <c r="D3040" s="140">
        <v>-7.7207666666666661</v>
      </c>
      <c r="E3040" s="140"/>
    </row>
    <row r="3041" spans="1:5" x14ac:dyDescent="0.3">
      <c r="A3041" s="140">
        <v>50.65</v>
      </c>
      <c r="B3041" s="140">
        <v>-3.2629999999999999</v>
      </c>
      <c r="C3041" s="140">
        <v>-7.7213333333333329</v>
      </c>
      <c r="D3041" s="140">
        <v>-7.7213333333333329</v>
      </c>
      <c r="E3041" s="140"/>
    </row>
    <row r="3042" spans="1:5" x14ac:dyDescent="0.3">
      <c r="A3042" s="140">
        <v>50.667000000000002</v>
      </c>
      <c r="B3042" s="140">
        <v>-3.2709999999999999</v>
      </c>
      <c r="C3042" s="140">
        <v>-7.7339000000000002</v>
      </c>
      <c r="D3042" s="140">
        <v>-7.7339000000000002</v>
      </c>
      <c r="E3042" s="140"/>
    </row>
    <row r="3043" spans="1:5" x14ac:dyDescent="0.3">
      <c r="A3043" s="140">
        <v>50.683</v>
      </c>
      <c r="B3043" s="140">
        <v>-3.282</v>
      </c>
      <c r="C3043" s="140">
        <v>-7.7304333333333339</v>
      </c>
      <c r="D3043" s="140">
        <v>-7.7304333333333339</v>
      </c>
      <c r="E3043" s="140"/>
    </row>
    <row r="3044" spans="1:5" x14ac:dyDescent="0.3">
      <c r="A3044" s="140">
        <v>50.7</v>
      </c>
      <c r="B3044" s="140">
        <v>-3.278</v>
      </c>
      <c r="C3044" s="140">
        <v>-7.7350000000000003</v>
      </c>
      <c r="D3044" s="140">
        <v>-7.7350000000000003</v>
      </c>
      <c r="E3044" s="140"/>
    </row>
    <row r="3045" spans="1:5" x14ac:dyDescent="0.3">
      <c r="A3045" s="140">
        <v>50.716999999999999</v>
      </c>
      <c r="B3045" s="140">
        <v>-3.29</v>
      </c>
      <c r="C3045" s="140">
        <v>-7.7465666666666655</v>
      </c>
      <c r="D3045" s="140">
        <v>-7.7465666666666655</v>
      </c>
      <c r="E3045" s="140"/>
    </row>
    <row r="3046" spans="1:5" x14ac:dyDescent="0.3">
      <c r="A3046" s="140">
        <v>50.732999999999997</v>
      </c>
      <c r="B3046" s="140">
        <v>-3.294</v>
      </c>
      <c r="C3046" s="140">
        <v>-7.7550999999999997</v>
      </c>
      <c r="D3046" s="140">
        <v>-7.7550999999999997</v>
      </c>
      <c r="E3046" s="140"/>
    </row>
    <row r="3047" spans="1:5" x14ac:dyDescent="0.3">
      <c r="A3047" s="140">
        <v>50.75</v>
      </c>
      <c r="B3047" s="140">
        <v>-3.2970000000000002</v>
      </c>
      <c r="C3047" s="140">
        <v>-7.7636666666666656</v>
      </c>
      <c r="D3047" s="140">
        <v>-7.7636666666666656</v>
      </c>
      <c r="E3047" s="140"/>
    </row>
    <row r="3048" spans="1:5" x14ac:dyDescent="0.3">
      <c r="A3048" s="140">
        <v>50.767000000000003</v>
      </c>
      <c r="B3048" s="140">
        <v>-3.319</v>
      </c>
      <c r="C3048" s="140">
        <v>-7.7802333333333324</v>
      </c>
      <c r="D3048" s="140">
        <v>-7.7802333333333324</v>
      </c>
      <c r="E3048" s="140"/>
    </row>
    <row r="3049" spans="1:5" x14ac:dyDescent="0.3">
      <c r="A3049" s="140">
        <v>50.783000000000001</v>
      </c>
      <c r="B3049" s="140">
        <v>-3.3239999999999998</v>
      </c>
      <c r="C3049" s="140">
        <v>-7.7837666666666658</v>
      </c>
      <c r="D3049" s="140">
        <v>-7.7837666666666658</v>
      </c>
      <c r="E3049" s="140"/>
    </row>
    <row r="3050" spans="1:5" x14ac:dyDescent="0.3">
      <c r="A3050" s="140">
        <v>50.8</v>
      </c>
      <c r="B3050" s="140">
        <v>-3.3319999999999999</v>
      </c>
      <c r="C3050" s="140">
        <v>-7.7913333333333341</v>
      </c>
      <c r="D3050" s="140">
        <v>-7.7913333333333341</v>
      </c>
      <c r="E3050" s="140"/>
    </row>
    <row r="3051" spans="1:5" x14ac:dyDescent="0.3">
      <c r="A3051" s="140">
        <v>50.817</v>
      </c>
      <c r="B3051" s="140">
        <v>-3.339</v>
      </c>
      <c r="C3051" s="140">
        <v>-7.7959000000000005</v>
      </c>
      <c r="D3051" s="140">
        <v>-7.7959000000000005</v>
      </c>
      <c r="E3051" s="140"/>
    </row>
    <row r="3052" spans="1:5" x14ac:dyDescent="0.3">
      <c r="A3052" s="140">
        <v>50.832999999999998</v>
      </c>
      <c r="B3052" s="140">
        <v>-3.347</v>
      </c>
      <c r="C3052" s="140">
        <v>-7.7964333333333338</v>
      </c>
      <c r="D3052" s="140">
        <v>-7.7964333333333338</v>
      </c>
      <c r="E3052" s="140"/>
    </row>
    <row r="3053" spans="1:5" x14ac:dyDescent="0.3">
      <c r="A3053" s="140">
        <v>50.85</v>
      </c>
      <c r="B3053" s="140">
        <v>-3.347</v>
      </c>
      <c r="C3053" s="140">
        <v>-7.7970000000000006</v>
      </c>
      <c r="D3053" s="140">
        <v>-7.7970000000000006</v>
      </c>
      <c r="E3053" s="140"/>
    </row>
    <row r="3054" spans="1:5" x14ac:dyDescent="0.3">
      <c r="A3054" s="140">
        <v>50.866999999999997</v>
      </c>
      <c r="B3054" s="140">
        <v>-3.351</v>
      </c>
      <c r="C3054" s="140">
        <v>-7.8015666666666661</v>
      </c>
      <c r="D3054" s="140">
        <v>-7.8015666666666661</v>
      </c>
      <c r="E3054" s="140"/>
    </row>
    <row r="3055" spans="1:5" x14ac:dyDescent="0.3">
      <c r="A3055" s="140">
        <v>50.883000000000003</v>
      </c>
      <c r="B3055" s="140">
        <v>-3.3660000000000001</v>
      </c>
      <c r="C3055" s="140">
        <v>-7.8101000000000012</v>
      </c>
      <c r="D3055" s="140">
        <v>-7.8101000000000012</v>
      </c>
      <c r="E3055" s="140"/>
    </row>
    <row r="3056" spans="1:5" x14ac:dyDescent="0.3">
      <c r="A3056" s="140">
        <v>50.9</v>
      </c>
      <c r="B3056" s="140">
        <v>-3.351</v>
      </c>
      <c r="C3056" s="140">
        <v>-7.8106666666666671</v>
      </c>
      <c r="D3056" s="140">
        <v>-7.8106666666666671</v>
      </c>
      <c r="E3056" s="140"/>
    </row>
    <row r="3057" spans="1:5" x14ac:dyDescent="0.3">
      <c r="A3057" s="140">
        <v>50.917000000000002</v>
      </c>
      <c r="B3057" s="140">
        <v>-3.3620000000000001</v>
      </c>
      <c r="C3057" s="140">
        <v>-7.8092333333333332</v>
      </c>
      <c r="D3057" s="140">
        <v>-7.8092333333333332</v>
      </c>
      <c r="E3057" s="140"/>
    </row>
    <row r="3058" spans="1:5" x14ac:dyDescent="0.3">
      <c r="A3058" s="140">
        <v>50.933</v>
      </c>
      <c r="B3058" s="140">
        <v>-3.3740000000000001</v>
      </c>
      <c r="C3058" s="140">
        <v>-7.8187666666666669</v>
      </c>
      <c r="D3058" s="140">
        <v>-7.8187666666666669</v>
      </c>
      <c r="E3058" s="140"/>
    </row>
    <row r="3059" spans="1:5" x14ac:dyDescent="0.3">
      <c r="A3059" s="140">
        <v>50.95</v>
      </c>
      <c r="B3059" s="140">
        <v>-3.3740000000000001</v>
      </c>
      <c r="C3059" s="140">
        <v>-7.8313333333333324</v>
      </c>
      <c r="D3059" s="140">
        <v>-7.8313333333333324</v>
      </c>
      <c r="E3059" s="140"/>
    </row>
    <row r="3060" spans="1:5" x14ac:dyDescent="0.3">
      <c r="A3060" s="140">
        <v>50.966999999999999</v>
      </c>
      <c r="B3060" s="140">
        <v>-3.3969999999999998</v>
      </c>
      <c r="C3060" s="140">
        <v>-7.8399000000000001</v>
      </c>
      <c r="D3060" s="140">
        <v>-7.8399000000000001</v>
      </c>
      <c r="E3060" s="140"/>
    </row>
    <row r="3061" spans="1:5" x14ac:dyDescent="0.3">
      <c r="A3061" s="140">
        <v>50.982999999999997</v>
      </c>
      <c r="B3061" s="140">
        <v>-3.3929999999999998</v>
      </c>
      <c r="C3061" s="140">
        <v>-7.8364333333333338</v>
      </c>
      <c r="D3061" s="140">
        <v>-7.8364333333333338</v>
      </c>
      <c r="E3061" s="140"/>
    </row>
    <row r="3062" spans="1:5" x14ac:dyDescent="0.3">
      <c r="A3062" s="140">
        <v>51</v>
      </c>
      <c r="B3062" s="140">
        <v>-3.4079999999999999</v>
      </c>
      <c r="C3062" s="140">
        <v>-7.8560000000000008</v>
      </c>
      <c r="D3062" s="140">
        <v>-7.8560000000000008</v>
      </c>
      <c r="E3062" s="140"/>
    </row>
    <row r="3063" spans="1:5" x14ac:dyDescent="0.3">
      <c r="A3063" s="140">
        <v>51.017000000000003</v>
      </c>
      <c r="B3063" s="140">
        <v>-3.4159999999999999</v>
      </c>
      <c r="C3063" s="140">
        <v>-7.8485666666666667</v>
      </c>
      <c r="D3063" s="140">
        <v>-7.8485666666666667</v>
      </c>
      <c r="E3063" s="140"/>
    </row>
    <row r="3064" spans="1:5" x14ac:dyDescent="0.3">
      <c r="A3064" s="140">
        <v>51.033000000000001</v>
      </c>
      <c r="B3064" s="140">
        <v>-3.4159999999999999</v>
      </c>
      <c r="C3064" s="140">
        <v>-7.8491</v>
      </c>
      <c r="D3064" s="140">
        <v>-7.8491</v>
      </c>
      <c r="E3064" s="140"/>
    </row>
    <row r="3065" spans="1:5" x14ac:dyDescent="0.3">
      <c r="A3065" s="140">
        <v>51.05</v>
      </c>
      <c r="B3065" s="140">
        <v>-3.4350000000000001</v>
      </c>
      <c r="C3065" s="140">
        <v>-7.8656666666666659</v>
      </c>
      <c r="D3065" s="140">
        <v>-7.8656666666666659</v>
      </c>
      <c r="E3065" s="140"/>
    </row>
    <row r="3066" spans="1:5" x14ac:dyDescent="0.3">
      <c r="A3066" s="140">
        <v>51.067</v>
      </c>
      <c r="B3066" s="140">
        <v>-3.4279999999999999</v>
      </c>
      <c r="C3066" s="140">
        <v>-7.8662333333333327</v>
      </c>
      <c r="D3066" s="140">
        <v>-7.8662333333333327</v>
      </c>
      <c r="E3066" s="140"/>
    </row>
    <row r="3067" spans="1:5" x14ac:dyDescent="0.3">
      <c r="A3067" s="140">
        <v>51.082999999999998</v>
      </c>
      <c r="B3067" s="140">
        <v>-3.4390000000000001</v>
      </c>
      <c r="C3067" s="140">
        <v>-7.8707666666666656</v>
      </c>
      <c r="D3067" s="140">
        <v>-7.8707666666666656</v>
      </c>
      <c r="E3067" s="140"/>
    </row>
    <row r="3068" spans="1:5" x14ac:dyDescent="0.3">
      <c r="A3068" s="140">
        <v>51.1</v>
      </c>
      <c r="B3068" s="140">
        <v>-3.4470000000000001</v>
      </c>
      <c r="C3068" s="140">
        <v>-7.8903333333333325</v>
      </c>
      <c r="D3068" s="140">
        <v>-7.8903333333333325</v>
      </c>
      <c r="E3068" s="140"/>
    </row>
    <row r="3069" spans="1:5" x14ac:dyDescent="0.3">
      <c r="A3069" s="140">
        <v>51.116999999999997</v>
      </c>
      <c r="B3069" s="140">
        <v>-3.4470000000000001</v>
      </c>
      <c r="C3069" s="140">
        <v>-7.8829000000000002</v>
      </c>
      <c r="D3069" s="140">
        <v>-7.8829000000000002</v>
      </c>
      <c r="E3069" s="140"/>
    </row>
    <row r="3070" spans="1:5" x14ac:dyDescent="0.3">
      <c r="A3070" s="140">
        <v>51.133000000000003</v>
      </c>
      <c r="B3070" s="140">
        <v>-3.4660000000000002</v>
      </c>
      <c r="C3070" s="140">
        <v>-7.8984333333333341</v>
      </c>
      <c r="D3070" s="140">
        <v>-7.8984333333333341</v>
      </c>
      <c r="E3070" s="140"/>
    </row>
    <row r="3071" spans="1:5" x14ac:dyDescent="0.3">
      <c r="A3071" s="140">
        <v>51.15</v>
      </c>
      <c r="B3071" s="140">
        <v>-3.4729999999999999</v>
      </c>
      <c r="C3071" s="140">
        <v>-7.907</v>
      </c>
      <c r="D3071" s="140">
        <v>-7.907</v>
      </c>
      <c r="E3071" s="140"/>
    </row>
    <row r="3072" spans="1:5" x14ac:dyDescent="0.3">
      <c r="A3072" s="140">
        <v>51.167000000000002</v>
      </c>
      <c r="B3072" s="140">
        <v>-3.4809999999999999</v>
      </c>
      <c r="C3072" s="140">
        <v>-7.9035666666666673</v>
      </c>
      <c r="D3072" s="140">
        <v>-7.9035666666666673</v>
      </c>
      <c r="E3072" s="140"/>
    </row>
    <row r="3073" spans="1:5" x14ac:dyDescent="0.3">
      <c r="A3073" s="140">
        <v>51.183</v>
      </c>
      <c r="B3073" s="140">
        <v>-3.4809999999999999</v>
      </c>
      <c r="C3073" s="140">
        <v>-7.916100000000001</v>
      </c>
      <c r="D3073" s="140">
        <v>-7.916100000000001</v>
      </c>
      <c r="E3073" s="140"/>
    </row>
    <row r="3074" spans="1:5" x14ac:dyDescent="0.3">
      <c r="A3074" s="140">
        <v>51.2</v>
      </c>
      <c r="B3074" s="140">
        <v>-3.4809999999999999</v>
      </c>
      <c r="C3074" s="140">
        <v>-7.9206666666666674</v>
      </c>
      <c r="D3074" s="140">
        <v>-7.9206666666666674</v>
      </c>
      <c r="E3074" s="140"/>
    </row>
    <row r="3075" spans="1:5" x14ac:dyDescent="0.3">
      <c r="A3075" s="140">
        <v>51.216999999999999</v>
      </c>
      <c r="B3075" s="140">
        <v>-3.4849999999999999</v>
      </c>
      <c r="C3075" s="140">
        <v>-7.9132333333333325</v>
      </c>
      <c r="D3075" s="140">
        <v>-7.9132333333333325</v>
      </c>
      <c r="E3075" s="140"/>
    </row>
    <row r="3076" spans="1:5" x14ac:dyDescent="0.3">
      <c r="A3076" s="140">
        <v>51.232999999999997</v>
      </c>
      <c r="B3076" s="140">
        <v>-3.4929999999999999</v>
      </c>
      <c r="C3076" s="140">
        <v>-7.9247666666666667</v>
      </c>
      <c r="D3076" s="140">
        <v>-7.9247666666666667</v>
      </c>
      <c r="E3076" s="140"/>
    </row>
    <row r="3077" spans="1:5" x14ac:dyDescent="0.3">
      <c r="A3077" s="140">
        <v>51.25</v>
      </c>
      <c r="B3077" s="140">
        <v>-3.4849999999999999</v>
      </c>
      <c r="C3077" s="140">
        <v>-7.9223333333333334</v>
      </c>
      <c r="D3077" s="140">
        <v>-7.9223333333333334</v>
      </c>
      <c r="E3077" s="140"/>
    </row>
    <row r="3078" spans="1:5" x14ac:dyDescent="0.3">
      <c r="A3078" s="140">
        <v>51.267000000000003</v>
      </c>
      <c r="B3078" s="140">
        <v>-3.504</v>
      </c>
      <c r="C3078" s="140">
        <v>-7.9419000000000004</v>
      </c>
      <c r="D3078" s="140">
        <v>-7.9419000000000004</v>
      </c>
      <c r="E3078" s="140"/>
    </row>
    <row r="3079" spans="1:5" x14ac:dyDescent="0.3">
      <c r="A3079" s="140">
        <v>51.283000000000001</v>
      </c>
      <c r="B3079" s="140">
        <v>-3.512</v>
      </c>
      <c r="C3079" s="140">
        <v>-7.9384333333333323</v>
      </c>
      <c r="D3079" s="140">
        <v>-7.9384333333333323</v>
      </c>
      <c r="E3079" s="140"/>
    </row>
    <row r="3080" spans="1:5" x14ac:dyDescent="0.3">
      <c r="A3080" s="140">
        <v>51.3</v>
      </c>
      <c r="B3080" s="140">
        <v>-3.512</v>
      </c>
      <c r="C3080" s="140">
        <v>-7.9470000000000001</v>
      </c>
      <c r="D3080" s="140">
        <v>-7.9470000000000001</v>
      </c>
      <c r="E3080" s="140"/>
    </row>
    <row r="3081" spans="1:5" x14ac:dyDescent="0.3">
      <c r="A3081" s="140">
        <v>51.317</v>
      </c>
      <c r="B3081" s="140">
        <v>-3.5190000000000001</v>
      </c>
      <c r="C3081" s="140">
        <v>-7.9465666666666674</v>
      </c>
      <c r="D3081" s="140">
        <v>-7.9465666666666674</v>
      </c>
      <c r="E3081" s="140"/>
    </row>
    <row r="3082" spans="1:5" x14ac:dyDescent="0.3">
      <c r="A3082" s="140">
        <v>51.332999999999998</v>
      </c>
      <c r="B3082" s="140">
        <v>-3.5190000000000001</v>
      </c>
      <c r="C3082" s="140">
        <v>-7.9441000000000006</v>
      </c>
      <c r="D3082" s="140">
        <v>-7.9441000000000006</v>
      </c>
      <c r="E3082" s="140"/>
    </row>
    <row r="3083" spans="1:5" x14ac:dyDescent="0.3">
      <c r="A3083" s="140">
        <v>51.35</v>
      </c>
      <c r="B3083" s="140">
        <v>-3.5270000000000001</v>
      </c>
      <c r="C3083" s="140">
        <v>-7.9556666666666667</v>
      </c>
      <c r="D3083" s="140">
        <v>-7.9556666666666667</v>
      </c>
      <c r="E3083" s="140"/>
    </row>
    <row r="3084" spans="1:5" x14ac:dyDescent="0.3">
      <c r="A3084" s="140">
        <v>51.366999999999997</v>
      </c>
      <c r="B3084" s="140">
        <v>-3.5350000000000001</v>
      </c>
      <c r="C3084" s="140">
        <v>-7.9602333333333322</v>
      </c>
      <c r="D3084" s="140">
        <v>-7.9602333333333322</v>
      </c>
      <c r="E3084" s="140"/>
    </row>
    <row r="3085" spans="1:5" x14ac:dyDescent="0.3">
      <c r="A3085" s="140">
        <v>51.383000000000003</v>
      </c>
      <c r="B3085" s="140">
        <v>-3.5459999999999998</v>
      </c>
      <c r="C3085" s="140">
        <v>-7.9647666666666677</v>
      </c>
      <c r="D3085" s="140">
        <v>-7.9647666666666677</v>
      </c>
      <c r="E3085" s="140"/>
    </row>
    <row r="3086" spans="1:5" x14ac:dyDescent="0.3">
      <c r="A3086" s="140">
        <v>51.4</v>
      </c>
      <c r="B3086" s="140">
        <v>-3.5459999999999998</v>
      </c>
      <c r="C3086" s="140">
        <v>-7.9693333333333332</v>
      </c>
      <c r="D3086" s="140">
        <v>-7.9693333333333332</v>
      </c>
      <c r="E3086" s="140"/>
    </row>
    <row r="3087" spans="1:5" x14ac:dyDescent="0.3">
      <c r="A3087" s="140">
        <v>51.417000000000002</v>
      </c>
      <c r="B3087" s="140">
        <v>-3.5569999999999999</v>
      </c>
      <c r="C3087" s="140">
        <v>-7.9849000000000006</v>
      </c>
      <c r="D3087" s="140">
        <v>-7.9849000000000006</v>
      </c>
      <c r="E3087" s="140"/>
    </row>
    <row r="3088" spans="1:5" x14ac:dyDescent="0.3">
      <c r="A3088" s="140">
        <v>51.433</v>
      </c>
      <c r="B3088" s="140">
        <v>-3.5609999999999999</v>
      </c>
      <c r="C3088" s="140">
        <v>-7.9774333333333329</v>
      </c>
      <c r="D3088" s="140">
        <v>-7.9774333333333329</v>
      </c>
      <c r="E3088" s="140"/>
    </row>
    <row r="3089" spans="1:5" x14ac:dyDescent="0.3">
      <c r="A3089" s="140">
        <v>51.45</v>
      </c>
      <c r="B3089" s="140">
        <v>-3.577</v>
      </c>
      <c r="C3089" s="140">
        <v>-7.9939999999999998</v>
      </c>
      <c r="D3089" s="140">
        <v>-7.9939999999999998</v>
      </c>
      <c r="E3089" s="140"/>
    </row>
    <row r="3090" spans="1:5" x14ac:dyDescent="0.3">
      <c r="A3090" s="140">
        <v>51.466999999999999</v>
      </c>
      <c r="B3090" s="140">
        <v>-3.5840000000000001</v>
      </c>
      <c r="C3090" s="140">
        <v>-7.9975666666666667</v>
      </c>
      <c r="D3090" s="140">
        <v>-7.9975666666666667</v>
      </c>
      <c r="E3090" s="140"/>
    </row>
    <row r="3091" spans="1:5" x14ac:dyDescent="0.3">
      <c r="A3091" s="140">
        <v>51.482999999999997</v>
      </c>
      <c r="B3091" s="140">
        <v>-3.5960000000000001</v>
      </c>
      <c r="C3091" s="140">
        <v>-8.0100999999999996</v>
      </c>
      <c r="D3091" s="140">
        <v>-8.0100999999999996</v>
      </c>
      <c r="E3091" s="140"/>
    </row>
    <row r="3092" spans="1:5" x14ac:dyDescent="0.3">
      <c r="A3092" s="140">
        <v>51.5</v>
      </c>
      <c r="B3092" s="140">
        <v>-3.5920000000000001</v>
      </c>
      <c r="C3092" s="140">
        <v>-8.0026666666666664</v>
      </c>
      <c r="D3092" s="140">
        <v>-8.0026666666666664</v>
      </c>
      <c r="E3092" s="140"/>
    </row>
    <row r="3093" spans="1:5" x14ac:dyDescent="0.3">
      <c r="A3093" s="140">
        <v>51.517000000000003</v>
      </c>
      <c r="B3093" s="140">
        <v>-3.6030000000000002</v>
      </c>
      <c r="C3093" s="140">
        <v>-8.0152333333333328</v>
      </c>
      <c r="D3093" s="140">
        <v>-8.0152333333333328</v>
      </c>
      <c r="E3093" s="140"/>
    </row>
    <row r="3094" spans="1:5" x14ac:dyDescent="0.3">
      <c r="A3094" s="140">
        <v>51.533000000000001</v>
      </c>
      <c r="B3094" s="140">
        <v>-3.6150000000000002</v>
      </c>
      <c r="C3094" s="140">
        <v>-8.0307666666666666</v>
      </c>
      <c r="D3094" s="140">
        <v>-8.0307666666666666</v>
      </c>
      <c r="E3094" s="140"/>
    </row>
    <row r="3095" spans="1:5" x14ac:dyDescent="0.3">
      <c r="A3095" s="140">
        <v>51.55</v>
      </c>
      <c r="B3095" s="140">
        <v>-3.6110000000000002</v>
      </c>
      <c r="C3095" s="140">
        <v>-8.0393333333333334</v>
      </c>
      <c r="D3095" s="140">
        <v>-8.0393333333333334</v>
      </c>
      <c r="E3095" s="140"/>
    </row>
    <row r="3096" spans="1:5" x14ac:dyDescent="0.3">
      <c r="A3096" s="140">
        <v>51.567</v>
      </c>
      <c r="B3096" s="140">
        <v>-3.6150000000000002</v>
      </c>
      <c r="C3096" s="140">
        <v>-8.0319000000000003</v>
      </c>
      <c r="D3096" s="140">
        <v>-8.0319000000000003</v>
      </c>
      <c r="E3096" s="140"/>
    </row>
    <row r="3097" spans="1:5" x14ac:dyDescent="0.3">
      <c r="A3097" s="140">
        <v>51.582999999999998</v>
      </c>
      <c r="B3097" s="140">
        <v>-3.6190000000000002</v>
      </c>
      <c r="C3097" s="140">
        <v>-8.0284333333333322</v>
      </c>
      <c r="D3097" s="140">
        <v>-8.0284333333333322</v>
      </c>
      <c r="E3097" s="140"/>
    </row>
    <row r="3098" spans="1:5" x14ac:dyDescent="0.3">
      <c r="A3098" s="140">
        <v>51.6</v>
      </c>
      <c r="B3098" s="140">
        <v>-3.6190000000000002</v>
      </c>
      <c r="C3098" s="140">
        <v>-8.0370000000000008</v>
      </c>
      <c r="D3098" s="140">
        <v>-8.0370000000000008</v>
      </c>
      <c r="E3098" s="140"/>
    </row>
    <row r="3099" spans="1:5" x14ac:dyDescent="0.3">
      <c r="A3099" s="140">
        <v>51.616999999999997</v>
      </c>
      <c r="B3099" s="140">
        <v>-3.6259999999999999</v>
      </c>
      <c r="C3099" s="140">
        <v>-8.0375666666666667</v>
      </c>
      <c r="D3099" s="140">
        <v>-8.0375666666666667</v>
      </c>
      <c r="E3099" s="140"/>
    </row>
    <row r="3100" spans="1:5" x14ac:dyDescent="0.3">
      <c r="A3100" s="140">
        <v>51.633000000000003</v>
      </c>
      <c r="B3100" s="140">
        <v>-3.6339999999999999</v>
      </c>
      <c r="C3100" s="140">
        <v>-8.0531000000000006</v>
      </c>
      <c r="D3100" s="140">
        <v>-8.0531000000000006</v>
      </c>
      <c r="E3100" s="140"/>
    </row>
    <row r="3101" spans="1:5" x14ac:dyDescent="0.3">
      <c r="A3101" s="140">
        <v>51.65</v>
      </c>
      <c r="B3101" s="140">
        <v>-3.6339999999999999</v>
      </c>
      <c r="C3101" s="140">
        <v>-8.0466666666666651</v>
      </c>
      <c r="D3101" s="140">
        <v>-8.0466666666666651</v>
      </c>
      <c r="E3101" s="140"/>
    </row>
    <row r="3102" spans="1:5" x14ac:dyDescent="0.3">
      <c r="A3102" s="140">
        <v>51.667000000000002</v>
      </c>
      <c r="B3102" s="140">
        <v>-3.649</v>
      </c>
      <c r="C3102" s="140">
        <v>-8.0582333333333338</v>
      </c>
      <c r="D3102" s="140">
        <v>-8.0582333333333338</v>
      </c>
      <c r="E3102" s="140"/>
    </row>
    <row r="3103" spans="1:5" x14ac:dyDescent="0.3">
      <c r="A3103" s="140">
        <v>51.683</v>
      </c>
      <c r="B3103" s="140">
        <v>-3.661</v>
      </c>
      <c r="C3103" s="140">
        <v>-8.0737666666666676</v>
      </c>
      <c r="D3103" s="140">
        <v>-8.0737666666666676</v>
      </c>
      <c r="E3103" s="140"/>
    </row>
    <row r="3104" spans="1:5" x14ac:dyDescent="0.3">
      <c r="A3104" s="140">
        <v>51.7</v>
      </c>
      <c r="B3104" s="140">
        <v>-3.653</v>
      </c>
      <c r="C3104" s="140">
        <v>-8.0633333333333326</v>
      </c>
      <c r="D3104" s="140">
        <v>-8.0633333333333326</v>
      </c>
      <c r="E3104" s="140"/>
    </row>
    <row r="3105" spans="1:5" x14ac:dyDescent="0.3">
      <c r="A3105" s="140">
        <v>51.716999999999999</v>
      </c>
      <c r="B3105" s="140">
        <v>-3.6680000000000001</v>
      </c>
      <c r="C3105" s="140">
        <v>-8.0719000000000012</v>
      </c>
      <c r="D3105" s="140">
        <v>-8.0719000000000012</v>
      </c>
      <c r="E3105" s="140"/>
    </row>
    <row r="3106" spans="1:5" x14ac:dyDescent="0.3">
      <c r="A3106" s="140">
        <v>51.732999999999997</v>
      </c>
      <c r="B3106" s="140">
        <v>-3.6720000000000002</v>
      </c>
      <c r="C3106" s="140">
        <v>-8.0794333333333341</v>
      </c>
      <c r="D3106" s="140">
        <v>-8.0794333333333341</v>
      </c>
      <c r="E3106" s="140"/>
    </row>
    <row r="3107" spans="1:5" x14ac:dyDescent="0.3">
      <c r="A3107" s="140">
        <v>51.75</v>
      </c>
      <c r="B3107" s="140">
        <v>-3.6840000000000002</v>
      </c>
      <c r="C3107" s="140">
        <v>-8.0960000000000001</v>
      </c>
      <c r="D3107" s="140">
        <v>-8.0960000000000001</v>
      </c>
      <c r="E3107" s="140"/>
    </row>
    <row r="3108" spans="1:5" x14ac:dyDescent="0.3">
      <c r="A3108" s="140">
        <v>51.767000000000003</v>
      </c>
      <c r="B3108" s="140">
        <v>-3.6760000000000002</v>
      </c>
      <c r="C3108" s="140">
        <v>-8.0805666666666678</v>
      </c>
      <c r="D3108" s="140">
        <v>-8.0805666666666678</v>
      </c>
      <c r="E3108" s="140"/>
    </row>
    <row r="3109" spans="1:5" x14ac:dyDescent="0.3">
      <c r="A3109" s="140">
        <v>51.783000000000001</v>
      </c>
      <c r="B3109" s="140">
        <v>-3.7029999999999998</v>
      </c>
      <c r="C3109" s="140">
        <v>-8.0931000000000015</v>
      </c>
      <c r="D3109" s="140">
        <v>-8.0931000000000015</v>
      </c>
      <c r="E3109" s="140"/>
    </row>
    <row r="3110" spans="1:5" x14ac:dyDescent="0.3">
      <c r="A3110" s="140">
        <v>51.8</v>
      </c>
      <c r="B3110" s="140">
        <v>-3.6989999999999998</v>
      </c>
      <c r="C3110" s="140">
        <v>-8.1016666666666666</v>
      </c>
      <c r="D3110" s="140">
        <v>-8.1016666666666666</v>
      </c>
      <c r="E3110" s="140"/>
    </row>
    <row r="3111" spans="1:5" x14ac:dyDescent="0.3">
      <c r="A3111" s="140">
        <v>51.817</v>
      </c>
      <c r="B3111" s="140">
        <v>-3.7109999999999999</v>
      </c>
      <c r="C3111" s="140">
        <v>-8.1132333333333317</v>
      </c>
      <c r="D3111" s="140">
        <v>-8.1132333333333317</v>
      </c>
      <c r="E3111" s="140"/>
    </row>
    <row r="3112" spans="1:5" x14ac:dyDescent="0.3">
      <c r="A3112" s="140">
        <v>51.832999999999998</v>
      </c>
      <c r="B3112" s="140">
        <v>-3.714</v>
      </c>
      <c r="C3112" s="140">
        <v>-8.1177666666666664</v>
      </c>
      <c r="D3112" s="140">
        <v>-8.1177666666666664</v>
      </c>
      <c r="E3112" s="140"/>
    </row>
    <row r="3113" spans="1:5" x14ac:dyDescent="0.3">
      <c r="A3113" s="140">
        <v>51.85</v>
      </c>
      <c r="B3113" s="140">
        <v>-3.7109999999999999</v>
      </c>
      <c r="C3113" s="140">
        <v>-8.1223333333333336</v>
      </c>
      <c r="D3113" s="140">
        <v>-8.1223333333333336</v>
      </c>
      <c r="E3113" s="140"/>
    </row>
    <row r="3114" spans="1:5" x14ac:dyDescent="0.3">
      <c r="A3114" s="140">
        <v>51.866999999999997</v>
      </c>
      <c r="B3114" s="140">
        <v>-3.718</v>
      </c>
      <c r="C3114" s="140">
        <v>-8.1189</v>
      </c>
      <c r="D3114" s="140">
        <v>-8.1189</v>
      </c>
      <c r="E3114" s="140"/>
    </row>
    <row r="3115" spans="1:5" x14ac:dyDescent="0.3">
      <c r="A3115" s="140">
        <v>51.883000000000003</v>
      </c>
      <c r="B3115" s="140">
        <v>-3.726</v>
      </c>
      <c r="C3115" s="140">
        <v>-8.1194333333333333</v>
      </c>
      <c r="D3115" s="140">
        <v>-8.1194333333333333</v>
      </c>
      <c r="E3115" s="140"/>
    </row>
    <row r="3116" spans="1:5" x14ac:dyDescent="0.3">
      <c r="A3116" s="140">
        <v>51.9</v>
      </c>
      <c r="B3116" s="140">
        <v>-3.73</v>
      </c>
      <c r="C3116" s="140">
        <v>-8.1240000000000006</v>
      </c>
      <c r="D3116" s="140">
        <v>-8.1240000000000006</v>
      </c>
      <c r="E3116" s="140"/>
    </row>
    <row r="3117" spans="1:5" x14ac:dyDescent="0.3">
      <c r="A3117" s="140">
        <v>51.917000000000002</v>
      </c>
      <c r="B3117" s="140">
        <v>-3.734</v>
      </c>
      <c r="C3117" s="140">
        <v>-8.1285666666666661</v>
      </c>
      <c r="D3117" s="140">
        <v>-8.1285666666666661</v>
      </c>
      <c r="E3117" s="140"/>
    </row>
    <row r="3118" spans="1:5" x14ac:dyDescent="0.3">
      <c r="A3118" s="140">
        <v>51.933</v>
      </c>
      <c r="B3118" s="140">
        <v>-3.7370000000000001</v>
      </c>
      <c r="C3118" s="140">
        <v>-8.1440999999999999</v>
      </c>
      <c r="D3118" s="140">
        <v>-8.1440999999999999</v>
      </c>
      <c r="E3118" s="140"/>
    </row>
    <row r="3119" spans="1:5" x14ac:dyDescent="0.3">
      <c r="A3119" s="140">
        <v>51.95</v>
      </c>
      <c r="B3119" s="140">
        <v>-3.7490000000000001</v>
      </c>
      <c r="C3119" s="140">
        <v>-8.1486666666666672</v>
      </c>
      <c r="D3119" s="140">
        <v>-8.1486666666666672</v>
      </c>
      <c r="E3119" s="140"/>
    </row>
    <row r="3120" spans="1:5" x14ac:dyDescent="0.3">
      <c r="A3120" s="140">
        <v>51.966999999999999</v>
      </c>
      <c r="B3120" s="140">
        <v>-3.7530000000000001</v>
      </c>
      <c r="C3120" s="140">
        <v>-8.1562333333333328</v>
      </c>
      <c r="D3120" s="140">
        <v>-8.1562333333333328</v>
      </c>
      <c r="E3120" s="140"/>
    </row>
    <row r="3121" spans="1:5" x14ac:dyDescent="0.3">
      <c r="A3121" s="140">
        <v>51.982999999999997</v>
      </c>
      <c r="B3121" s="140">
        <v>-3.7410000000000001</v>
      </c>
      <c r="C3121" s="140">
        <v>-8.1417666666666673</v>
      </c>
      <c r="D3121" s="140">
        <v>-8.1417666666666673</v>
      </c>
      <c r="E3121" s="140"/>
    </row>
    <row r="3122" spans="1:5" x14ac:dyDescent="0.3">
      <c r="A3122" s="140">
        <v>52</v>
      </c>
      <c r="B3122" s="140">
        <v>-3.7450000000000001</v>
      </c>
      <c r="C3122" s="140">
        <v>-8.1463333333333328</v>
      </c>
      <c r="D3122" s="140">
        <v>-8.1463333333333328</v>
      </c>
      <c r="E3122" s="140"/>
    </row>
    <row r="3123" spans="1:5" x14ac:dyDescent="0.3">
      <c r="A3123" s="140">
        <v>52.017000000000003</v>
      </c>
      <c r="B3123" s="140">
        <v>-3.7530000000000001</v>
      </c>
      <c r="C3123" s="140">
        <v>-8.1539000000000001</v>
      </c>
      <c r="D3123" s="140">
        <v>-8.1539000000000001</v>
      </c>
      <c r="E3123" s="140"/>
    </row>
    <row r="3124" spans="1:5" x14ac:dyDescent="0.3">
      <c r="A3124" s="140">
        <v>52.033000000000001</v>
      </c>
      <c r="B3124" s="140">
        <v>-3.76</v>
      </c>
      <c r="C3124" s="140">
        <v>-8.1704333333333334</v>
      </c>
      <c r="D3124" s="140">
        <v>-8.1704333333333334</v>
      </c>
      <c r="E3124" s="140"/>
    </row>
    <row r="3125" spans="1:5" x14ac:dyDescent="0.3">
      <c r="A3125" s="140">
        <v>52.05</v>
      </c>
      <c r="B3125" s="140">
        <v>-3.7759999999999998</v>
      </c>
      <c r="C3125" s="140">
        <v>-8.1709999999999994</v>
      </c>
      <c r="D3125" s="140">
        <v>-8.1709999999999994</v>
      </c>
      <c r="E3125" s="140"/>
    </row>
    <row r="3126" spans="1:5" x14ac:dyDescent="0.3">
      <c r="A3126" s="140">
        <v>52.067</v>
      </c>
      <c r="B3126" s="140">
        <v>-3.7829999999999999</v>
      </c>
      <c r="C3126" s="140">
        <v>-8.1785666666666668</v>
      </c>
      <c r="D3126" s="140">
        <v>-8.1785666666666668</v>
      </c>
      <c r="E3126" s="140"/>
    </row>
    <row r="3127" spans="1:5" x14ac:dyDescent="0.3">
      <c r="A3127" s="140">
        <v>52.082999999999998</v>
      </c>
      <c r="B3127" s="140">
        <v>-3.7909999999999999</v>
      </c>
      <c r="C3127" s="140">
        <v>-8.1830999999999996</v>
      </c>
      <c r="D3127" s="140">
        <v>-8.1830999999999996</v>
      </c>
      <c r="E3127" s="140"/>
    </row>
    <row r="3128" spans="1:5" x14ac:dyDescent="0.3">
      <c r="A3128" s="140">
        <v>52.1</v>
      </c>
      <c r="B3128" s="140">
        <v>-3.802</v>
      </c>
      <c r="C3128" s="140">
        <v>-8.2026666666666657</v>
      </c>
      <c r="D3128" s="140">
        <v>-8.2026666666666657</v>
      </c>
      <c r="E3128" s="140"/>
    </row>
    <row r="3129" spans="1:5" x14ac:dyDescent="0.3">
      <c r="A3129" s="140">
        <v>52.116999999999997</v>
      </c>
      <c r="B3129" s="140">
        <v>-3.802</v>
      </c>
      <c r="C3129" s="140">
        <v>-8.1962333333333337</v>
      </c>
      <c r="D3129" s="140">
        <v>-8.1962333333333337</v>
      </c>
      <c r="E3129" s="140"/>
    </row>
    <row r="3130" spans="1:5" x14ac:dyDescent="0.3">
      <c r="A3130" s="140">
        <v>52.133000000000003</v>
      </c>
      <c r="B3130" s="140">
        <v>-3.8140000000000001</v>
      </c>
      <c r="C3130" s="140">
        <v>-8.2117666666666675</v>
      </c>
      <c r="D3130" s="140">
        <v>-8.2117666666666675</v>
      </c>
      <c r="E3130" s="140"/>
    </row>
    <row r="3131" spans="1:5" x14ac:dyDescent="0.3">
      <c r="A3131" s="140">
        <v>52.15</v>
      </c>
      <c r="B3131" s="140">
        <v>-3.8140000000000001</v>
      </c>
      <c r="C3131" s="140">
        <v>-8.2043333333333326</v>
      </c>
      <c r="D3131" s="140">
        <v>-8.2043333333333326</v>
      </c>
      <c r="E3131" s="140"/>
    </row>
    <row r="3132" spans="1:5" x14ac:dyDescent="0.3">
      <c r="A3132" s="140">
        <v>52.167000000000002</v>
      </c>
      <c r="B3132" s="140">
        <v>-3.8170000000000002</v>
      </c>
      <c r="C3132" s="140">
        <v>-8.2128999999999994</v>
      </c>
      <c r="D3132" s="140">
        <v>-8.2128999999999994</v>
      </c>
      <c r="E3132" s="140"/>
    </row>
    <row r="3133" spans="1:5" x14ac:dyDescent="0.3">
      <c r="A3133" s="140">
        <v>52.183</v>
      </c>
      <c r="B3133" s="140">
        <v>-3.8370000000000002</v>
      </c>
      <c r="C3133" s="140">
        <v>-8.2244333333333319</v>
      </c>
      <c r="D3133" s="140">
        <v>-8.2244333333333319</v>
      </c>
      <c r="E3133" s="140"/>
    </row>
    <row r="3134" spans="1:5" x14ac:dyDescent="0.3">
      <c r="A3134" s="140">
        <v>52.2</v>
      </c>
      <c r="B3134" s="140">
        <v>-3.84</v>
      </c>
      <c r="C3134" s="140">
        <v>-8.2370000000000001</v>
      </c>
      <c r="D3134" s="140">
        <v>-8.2370000000000001</v>
      </c>
      <c r="E3134" s="140"/>
    </row>
    <row r="3135" spans="1:5" x14ac:dyDescent="0.3">
      <c r="A3135" s="140">
        <v>52.216999999999999</v>
      </c>
      <c r="B3135" s="140">
        <v>-3.8439999999999999</v>
      </c>
      <c r="C3135" s="140">
        <v>-8.2445666666666657</v>
      </c>
      <c r="D3135" s="140">
        <v>-8.2445666666666657</v>
      </c>
      <c r="E3135" s="140"/>
    </row>
    <row r="3136" spans="1:5" x14ac:dyDescent="0.3">
      <c r="A3136" s="140">
        <v>52.232999999999997</v>
      </c>
      <c r="B3136" s="140">
        <v>-3.8439999999999999</v>
      </c>
      <c r="C3136" s="140">
        <v>-8.2410999999999994</v>
      </c>
      <c r="D3136" s="140">
        <v>-8.2410999999999994</v>
      </c>
      <c r="E3136" s="140"/>
    </row>
    <row r="3137" spans="1:5" x14ac:dyDescent="0.3">
      <c r="A3137" s="140">
        <v>52.25</v>
      </c>
      <c r="B3137" s="140">
        <v>-3.8519999999999999</v>
      </c>
      <c r="C3137" s="140">
        <v>-8.2496666666666663</v>
      </c>
      <c r="D3137" s="140">
        <v>-8.2496666666666663</v>
      </c>
      <c r="E3137" s="140"/>
    </row>
    <row r="3138" spans="1:5" x14ac:dyDescent="0.3">
      <c r="A3138" s="140">
        <v>52.267000000000003</v>
      </c>
      <c r="B3138" s="140">
        <v>-3.867</v>
      </c>
      <c r="C3138" s="140">
        <v>-8.2542333333333335</v>
      </c>
      <c r="D3138" s="140">
        <v>-8.2542333333333335</v>
      </c>
      <c r="E3138" s="140"/>
    </row>
    <row r="3139" spans="1:5" x14ac:dyDescent="0.3">
      <c r="A3139" s="140">
        <v>52.283000000000001</v>
      </c>
      <c r="B3139" s="140">
        <v>-3.863</v>
      </c>
      <c r="C3139" s="140">
        <v>-8.2587666666666664</v>
      </c>
      <c r="D3139" s="140">
        <v>-8.2587666666666664</v>
      </c>
      <c r="E3139" s="140"/>
    </row>
    <row r="3140" spans="1:5" x14ac:dyDescent="0.3">
      <c r="A3140" s="140">
        <v>52.3</v>
      </c>
      <c r="B3140" s="140">
        <v>-3.871</v>
      </c>
      <c r="C3140" s="140">
        <v>-8.2553333333333345</v>
      </c>
      <c r="D3140" s="140">
        <v>-8.2553333333333345</v>
      </c>
      <c r="E3140" s="140"/>
    </row>
    <row r="3141" spans="1:5" x14ac:dyDescent="0.3">
      <c r="A3141" s="140">
        <v>52.317</v>
      </c>
      <c r="B3141" s="140">
        <v>-3.879</v>
      </c>
      <c r="C3141" s="140">
        <v>-8.2749000000000006</v>
      </c>
      <c r="D3141" s="140">
        <v>-8.2749000000000006</v>
      </c>
      <c r="E3141" s="140"/>
    </row>
    <row r="3142" spans="1:5" x14ac:dyDescent="0.3">
      <c r="A3142" s="140">
        <v>52.332999999999998</v>
      </c>
      <c r="B3142" s="140">
        <v>-3.9049999999999998</v>
      </c>
      <c r="C3142" s="140">
        <v>-8.2874333333333325</v>
      </c>
      <c r="D3142" s="140">
        <v>-8.2874333333333325</v>
      </c>
      <c r="E3142" s="140"/>
    </row>
    <row r="3143" spans="1:5" x14ac:dyDescent="0.3">
      <c r="A3143" s="140">
        <v>52.35</v>
      </c>
      <c r="B3143" s="140">
        <v>-3.8980000000000001</v>
      </c>
      <c r="C3143" s="140">
        <v>-8.2799999999999994</v>
      </c>
      <c r="D3143" s="140">
        <v>-8.2799999999999994</v>
      </c>
      <c r="E3143" s="140"/>
    </row>
    <row r="3144" spans="1:5" x14ac:dyDescent="0.3">
      <c r="A3144" s="140">
        <v>52.366999999999997</v>
      </c>
      <c r="B3144" s="140">
        <v>-3.9049999999999998</v>
      </c>
      <c r="C3144" s="140">
        <v>-8.2885666666666662</v>
      </c>
      <c r="D3144" s="140">
        <v>-8.2885666666666662</v>
      </c>
      <c r="E3144" s="140"/>
    </row>
    <row r="3145" spans="1:5" x14ac:dyDescent="0.3">
      <c r="A3145" s="140">
        <v>52.383000000000003</v>
      </c>
      <c r="B3145" s="140">
        <v>-3.9089999999999998</v>
      </c>
      <c r="C3145" s="140">
        <v>-8.2931000000000008</v>
      </c>
      <c r="D3145" s="140">
        <v>-8.2931000000000008</v>
      </c>
      <c r="E3145" s="140"/>
    </row>
    <row r="3146" spans="1:5" x14ac:dyDescent="0.3">
      <c r="A3146" s="140">
        <v>52.4</v>
      </c>
      <c r="B3146" s="140">
        <v>-3.9049999999999998</v>
      </c>
      <c r="C3146" s="140">
        <v>-8.2856666666666658</v>
      </c>
      <c r="D3146" s="140">
        <v>-8.2856666666666658</v>
      </c>
      <c r="E3146" s="140"/>
    </row>
    <row r="3147" spans="1:5" x14ac:dyDescent="0.3">
      <c r="A3147" s="140">
        <v>52.417000000000002</v>
      </c>
      <c r="B3147" s="140">
        <v>-3.9129999999999998</v>
      </c>
      <c r="C3147" s="140">
        <v>-8.298233333333334</v>
      </c>
      <c r="D3147" s="140">
        <v>-8.298233333333334</v>
      </c>
      <c r="E3147" s="140"/>
    </row>
    <row r="3148" spans="1:5" x14ac:dyDescent="0.3">
      <c r="A3148" s="140">
        <v>52.433</v>
      </c>
      <c r="B3148" s="140">
        <v>-3.9060000000000001</v>
      </c>
      <c r="C3148" s="140">
        <v>-8.2947666666666677</v>
      </c>
      <c r="D3148" s="140">
        <v>-8.2947666666666677</v>
      </c>
      <c r="E3148" s="140"/>
    </row>
    <row r="3149" spans="1:5" x14ac:dyDescent="0.3">
      <c r="A3149" s="140">
        <v>52.45</v>
      </c>
      <c r="B3149" s="140">
        <v>-3.9169999999999998</v>
      </c>
      <c r="C3149" s="140">
        <v>-8.2873333333333328</v>
      </c>
      <c r="D3149" s="140">
        <v>-8.2873333333333328</v>
      </c>
      <c r="E3149" s="140"/>
    </row>
    <row r="3150" spans="1:5" x14ac:dyDescent="0.3">
      <c r="A3150" s="140">
        <v>52.466999999999999</v>
      </c>
      <c r="B3150" s="140">
        <v>-3.9209999999999998</v>
      </c>
      <c r="C3150" s="140">
        <v>-8.3029000000000011</v>
      </c>
      <c r="D3150" s="140">
        <v>-8.3029000000000011</v>
      </c>
      <c r="E3150" s="140"/>
    </row>
    <row r="3151" spans="1:5" x14ac:dyDescent="0.3">
      <c r="A3151" s="140">
        <v>52.482999999999997</v>
      </c>
      <c r="B3151" s="140">
        <v>-3.9249999999999998</v>
      </c>
      <c r="C3151" s="140">
        <v>-8.3074333333333339</v>
      </c>
      <c r="D3151" s="140">
        <v>-8.3074333333333339</v>
      </c>
      <c r="E3151" s="140"/>
    </row>
    <row r="3152" spans="1:5" x14ac:dyDescent="0.3">
      <c r="A3152" s="140">
        <v>52.5</v>
      </c>
      <c r="B3152" s="140">
        <v>-3.9289999999999998</v>
      </c>
      <c r="C3152" s="140">
        <v>-8.3160000000000007</v>
      </c>
      <c r="D3152" s="140">
        <v>-8.3160000000000007</v>
      </c>
      <c r="E3152" s="140"/>
    </row>
    <row r="3153" spans="1:5" x14ac:dyDescent="0.3">
      <c r="A3153" s="140">
        <v>52.517000000000003</v>
      </c>
      <c r="B3153" s="140">
        <v>-3.94</v>
      </c>
      <c r="C3153" s="140">
        <v>-8.3245666666666658</v>
      </c>
      <c r="D3153" s="140">
        <v>-8.3245666666666658</v>
      </c>
      <c r="E3153" s="140"/>
    </row>
    <row r="3154" spans="1:5" x14ac:dyDescent="0.3">
      <c r="A3154" s="140">
        <v>52.533000000000001</v>
      </c>
      <c r="B3154" s="140">
        <v>-3.944</v>
      </c>
      <c r="C3154" s="140">
        <v>-8.3250999999999991</v>
      </c>
      <c r="D3154" s="140">
        <v>-8.3250999999999991</v>
      </c>
      <c r="E3154" s="140"/>
    </row>
    <row r="3155" spans="1:5" x14ac:dyDescent="0.3">
      <c r="A3155" s="140">
        <v>52.55</v>
      </c>
      <c r="B3155" s="140">
        <v>-3.9550000000000001</v>
      </c>
      <c r="C3155" s="140">
        <v>-8.3256666666666668</v>
      </c>
      <c r="D3155" s="140">
        <v>-8.3256666666666668</v>
      </c>
      <c r="E3155" s="140"/>
    </row>
    <row r="3156" spans="1:5" x14ac:dyDescent="0.3">
      <c r="A3156" s="140">
        <v>52.567</v>
      </c>
      <c r="B3156" s="140">
        <v>-3.9740000000000002</v>
      </c>
      <c r="C3156" s="140">
        <v>-8.3372333333333337</v>
      </c>
      <c r="D3156" s="140">
        <v>-8.3372333333333337</v>
      </c>
      <c r="E3156" s="140"/>
    </row>
    <row r="3157" spans="1:5" x14ac:dyDescent="0.3">
      <c r="A3157" s="140">
        <v>52.582999999999998</v>
      </c>
      <c r="B3157" s="140">
        <v>-3.97</v>
      </c>
      <c r="C3157" s="140">
        <v>-8.3457666666666661</v>
      </c>
      <c r="D3157" s="140">
        <v>-8.3457666666666661</v>
      </c>
      <c r="E3157" s="140"/>
    </row>
    <row r="3158" spans="1:5" x14ac:dyDescent="0.3">
      <c r="A3158" s="140">
        <v>52.6</v>
      </c>
      <c r="B3158" s="140">
        <v>-3.9740000000000002</v>
      </c>
      <c r="C3158" s="140">
        <v>-8.3533333333333335</v>
      </c>
      <c r="D3158" s="140">
        <v>-8.3533333333333335</v>
      </c>
      <c r="E3158" s="140"/>
    </row>
    <row r="3159" spans="1:5" x14ac:dyDescent="0.3">
      <c r="A3159" s="140">
        <v>52.616999999999997</v>
      </c>
      <c r="B3159" s="140">
        <v>-3.9860000000000002</v>
      </c>
      <c r="C3159" s="140">
        <v>-8.357899999999999</v>
      </c>
      <c r="D3159" s="140">
        <v>-8.357899999999999</v>
      </c>
      <c r="E3159" s="140"/>
    </row>
    <row r="3160" spans="1:5" x14ac:dyDescent="0.3">
      <c r="A3160" s="140">
        <v>52.633000000000003</v>
      </c>
      <c r="B3160" s="140">
        <v>-3.9889999999999999</v>
      </c>
      <c r="C3160" s="140">
        <v>-8.3624333333333336</v>
      </c>
      <c r="D3160" s="140">
        <v>-8.3624333333333336</v>
      </c>
      <c r="E3160" s="140"/>
    </row>
    <row r="3161" spans="1:5" x14ac:dyDescent="0.3">
      <c r="A3161" s="140">
        <v>52.65</v>
      </c>
      <c r="B3161" s="140">
        <v>-3.9929999999999999</v>
      </c>
      <c r="C3161" s="140">
        <v>-8.359</v>
      </c>
      <c r="D3161" s="140">
        <v>-8.359</v>
      </c>
      <c r="E3161" s="140"/>
    </row>
    <row r="3162" spans="1:5" x14ac:dyDescent="0.3">
      <c r="A3162" s="140">
        <v>52.667000000000002</v>
      </c>
      <c r="B3162" s="140">
        <v>-4.0119999999999996</v>
      </c>
      <c r="C3162" s="140">
        <v>-8.3895666666666671</v>
      </c>
      <c r="D3162" s="140">
        <v>-8.3895666666666671</v>
      </c>
      <c r="E3162" s="140"/>
    </row>
    <row r="3163" spans="1:5" x14ac:dyDescent="0.3">
      <c r="A3163" s="140">
        <v>52.683</v>
      </c>
      <c r="B3163" s="140">
        <v>-4.0090000000000003</v>
      </c>
      <c r="C3163" s="140">
        <v>-8.3750999999999998</v>
      </c>
      <c r="D3163" s="140">
        <v>-8.3750999999999998</v>
      </c>
      <c r="E3163" s="140"/>
    </row>
    <row r="3164" spans="1:5" x14ac:dyDescent="0.3">
      <c r="A3164" s="140">
        <v>52.7</v>
      </c>
      <c r="B3164" s="140">
        <v>-4.0049999999999999</v>
      </c>
      <c r="C3164" s="140">
        <v>-8.3796666666666653</v>
      </c>
      <c r="D3164" s="140">
        <v>-8.3796666666666653</v>
      </c>
      <c r="E3164" s="140"/>
    </row>
    <row r="3165" spans="1:5" x14ac:dyDescent="0.3">
      <c r="A3165" s="140">
        <v>52.716999999999999</v>
      </c>
      <c r="B3165" s="140">
        <v>-4.0270000000000001</v>
      </c>
      <c r="C3165" s="140">
        <v>-8.391233333333334</v>
      </c>
      <c r="D3165" s="140">
        <v>-8.391233333333334</v>
      </c>
      <c r="E3165" s="140"/>
    </row>
    <row r="3166" spans="1:5" x14ac:dyDescent="0.3">
      <c r="A3166" s="140">
        <v>52.732999999999997</v>
      </c>
      <c r="B3166" s="140">
        <v>-4.0270000000000001</v>
      </c>
      <c r="C3166" s="140">
        <v>-8.3957666666666668</v>
      </c>
      <c r="D3166" s="140">
        <v>-8.3957666666666668</v>
      </c>
      <c r="E3166" s="140"/>
    </row>
    <row r="3167" spans="1:5" x14ac:dyDescent="0.3">
      <c r="A3167" s="140">
        <v>52.75</v>
      </c>
      <c r="B3167" s="140">
        <v>-4.0389999999999997</v>
      </c>
      <c r="C3167" s="140">
        <v>-8.4003333333333323</v>
      </c>
      <c r="D3167" s="140">
        <v>-8.4003333333333323</v>
      </c>
      <c r="E3167" s="140"/>
    </row>
    <row r="3168" spans="1:5" x14ac:dyDescent="0.3">
      <c r="A3168" s="140">
        <v>52.767000000000003</v>
      </c>
      <c r="B3168" s="140">
        <v>-4.0350000000000001</v>
      </c>
      <c r="C3168" s="140">
        <v>-8.4049000000000014</v>
      </c>
      <c r="D3168" s="140">
        <v>-8.4049000000000014</v>
      </c>
      <c r="E3168" s="140"/>
    </row>
    <row r="3169" spans="1:5" x14ac:dyDescent="0.3">
      <c r="A3169" s="140">
        <v>52.783000000000001</v>
      </c>
      <c r="B3169" s="140">
        <v>-4.0460000000000003</v>
      </c>
      <c r="C3169" s="140">
        <v>-8.3974333333333337</v>
      </c>
      <c r="D3169" s="140">
        <v>-8.3974333333333337</v>
      </c>
      <c r="E3169" s="140"/>
    </row>
    <row r="3170" spans="1:5" x14ac:dyDescent="0.3">
      <c r="A3170" s="140">
        <v>52.8</v>
      </c>
      <c r="B3170" s="140">
        <v>-4.0540000000000003</v>
      </c>
      <c r="C3170" s="140">
        <v>-8.4209999999999994</v>
      </c>
      <c r="D3170" s="140">
        <v>-8.4209999999999994</v>
      </c>
      <c r="E3170" s="140"/>
    </row>
    <row r="3171" spans="1:5" x14ac:dyDescent="0.3">
      <c r="A3171" s="140">
        <v>52.817</v>
      </c>
      <c r="B3171" s="140">
        <v>-4.05</v>
      </c>
      <c r="C3171" s="140">
        <v>-8.4175666666666675</v>
      </c>
      <c r="D3171" s="140">
        <v>-8.4175666666666675</v>
      </c>
      <c r="E3171" s="140"/>
    </row>
    <row r="3172" spans="1:5" x14ac:dyDescent="0.3">
      <c r="A3172" s="140">
        <v>52.832999999999998</v>
      </c>
      <c r="B3172" s="140">
        <v>-4.0620000000000003</v>
      </c>
      <c r="C3172" s="140">
        <v>-8.4260999999999999</v>
      </c>
      <c r="D3172" s="140">
        <v>-8.4260999999999999</v>
      </c>
      <c r="E3172" s="140"/>
    </row>
    <row r="3173" spans="1:5" x14ac:dyDescent="0.3">
      <c r="A3173" s="140">
        <v>52.85</v>
      </c>
      <c r="B3173" s="140">
        <v>-4.0579999999999998</v>
      </c>
      <c r="C3173" s="140">
        <v>-8.4266666666666659</v>
      </c>
      <c r="D3173" s="140">
        <v>-8.4266666666666659</v>
      </c>
      <c r="E3173" s="140"/>
    </row>
    <row r="3174" spans="1:5" x14ac:dyDescent="0.3">
      <c r="A3174" s="140">
        <v>52.866999999999997</v>
      </c>
      <c r="B3174" s="140">
        <v>-4.0730000000000004</v>
      </c>
      <c r="C3174" s="140">
        <v>-8.4422333333333324</v>
      </c>
      <c r="D3174" s="140">
        <v>-8.4422333333333324</v>
      </c>
      <c r="E3174" s="140"/>
    </row>
    <row r="3175" spans="1:5" x14ac:dyDescent="0.3">
      <c r="A3175" s="140">
        <v>52.883000000000003</v>
      </c>
      <c r="B3175" s="140">
        <v>-4.0810000000000004</v>
      </c>
      <c r="C3175" s="140">
        <v>-8.4277666666666651</v>
      </c>
      <c r="D3175" s="140">
        <v>-8.4277666666666651</v>
      </c>
      <c r="E3175" s="140"/>
    </row>
    <row r="3176" spans="1:5" x14ac:dyDescent="0.3">
      <c r="A3176" s="140">
        <v>52.9</v>
      </c>
      <c r="B3176" s="140">
        <v>-4.0999999999999996</v>
      </c>
      <c r="C3176" s="140">
        <v>-8.4473333333333329</v>
      </c>
      <c r="D3176" s="140">
        <v>-8.4473333333333329</v>
      </c>
      <c r="E3176" s="140"/>
    </row>
    <row r="3177" spans="1:5" x14ac:dyDescent="0.3">
      <c r="A3177" s="140">
        <v>52.917000000000002</v>
      </c>
      <c r="B3177" s="140">
        <v>-4.0999999999999996</v>
      </c>
      <c r="C3177" s="140">
        <v>-8.4519000000000002</v>
      </c>
      <c r="D3177" s="140">
        <v>-8.4519000000000002</v>
      </c>
      <c r="E3177" s="140"/>
    </row>
    <row r="3178" spans="1:5" x14ac:dyDescent="0.3">
      <c r="A3178" s="140">
        <v>52.933</v>
      </c>
      <c r="B3178" s="140">
        <v>-4.0960000000000001</v>
      </c>
      <c r="C3178" s="140">
        <v>-8.456433333333333</v>
      </c>
      <c r="D3178" s="140">
        <v>-8.456433333333333</v>
      </c>
      <c r="E3178" s="140"/>
    </row>
    <row r="3179" spans="1:5" x14ac:dyDescent="0.3">
      <c r="A3179" s="140">
        <v>52.95</v>
      </c>
      <c r="B3179" s="140">
        <v>-4.0919999999999996</v>
      </c>
      <c r="C3179" s="140">
        <v>-8.4489999999999998</v>
      </c>
      <c r="D3179" s="140">
        <v>-8.4489999999999998</v>
      </c>
      <c r="E3179" s="140"/>
    </row>
    <row r="3180" spans="1:5" x14ac:dyDescent="0.3">
      <c r="A3180" s="140">
        <v>52.966999999999999</v>
      </c>
      <c r="B3180" s="140">
        <v>-4.1079999999999997</v>
      </c>
      <c r="C3180" s="140">
        <v>-8.4685666666666659</v>
      </c>
      <c r="D3180" s="140">
        <v>-8.4685666666666659</v>
      </c>
      <c r="E3180" s="140"/>
    </row>
    <row r="3181" spans="1:5" x14ac:dyDescent="0.3">
      <c r="A3181" s="140">
        <v>52.982999999999997</v>
      </c>
      <c r="B3181" s="140">
        <v>-4.1120000000000001</v>
      </c>
      <c r="C3181" s="140">
        <v>-8.4731000000000005</v>
      </c>
      <c r="D3181" s="140">
        <v>-8.4731000000000005</v>
      </c>
      <c r="E3181" s="140"/>
    </row>
    <row r="3182" spans="1:5" x14ac:dyDescent="0.3">
      <c r="A3182" s="140">
        <v>53</v>
      </c>
      <c r="B3182" s="140">
        <v>-4.1269999999999998</v>
      </c>
      <c r="C3182" s="140">
        <v>-8.4776666666666678</v>
      </c>
      <c r="D3182" s="140">
        <v>-8.4776666666666678</v>
      </c>
      <c r="E3182" s="140"/>
    </row>
    <row r="3183" spans="1:5" x14ac:dyDescent="0.3">
      <c r="A3183" s="140">
        <v>53.017000000000003</v>
      </c>
      <c r="B3183" s="140">
        <v>-4.1150000000000002</v>
      </c>
      <c r="C3183" s="140">
        <v>-8.4662333333333333</v>
      </c>
      <c r="D3183" s="140">
        <v>-8.4662333333333333</v>
      </c>
      <c r="E3183" s="140"/>
    </row>
    <row r="3184" spans="1:5" x14ac:dyDescent="0.3">
      <c r="A3184" s="140">
        <v>53.033000000000001</v>
      </c>
      <c r="B3184" s="140">
        <v>-4.1230000000000002</v>
      </c>
      <c r="C3184" s="140">
        <v>-8.4707666666666661</v>
      </c>
      <c r="D3184" s="140">
        <v>-8.4707666666666661</v>
      </c>
      <c r="E3184" s="140"/>
    </row>
    <row r="3185" spans="1:5" x14ac:dyDescent="0.3">
      <c r="A3185" s="140">
        <v>53.05</v>
      </c>
      <c r="B3185" s="140">
        <v>-4.1340000000000003</v>
      </c>
      <c r="C3185" s="140">
        <v>-8.4833333333333325</v>
      </c>
      <c r="D3185" s="140">
        <v>-8.4833333333333325</v>
      </c>
      <c r="E3185" s="140"/>
    </row>
    <row r="3186" spans="1:5" x14ac:dyDescent="0.3">
      <c r="A3186" s="140">
        <v>53.067</v>
      </c>
      <c r="B3186" s="140">
        <v>-4.1459999999999999</v>
      </c>
      <c r="C3186" s="140">
        <v>-8.4878999999999998</v>
      </c>
      <c r="D3186" s="140">
        <v>-8.4878999999999998</v>
      </c>
      <c r="E3186" s="140"/>
    </row>
    <row r="3187" spans="1:5" x14ac:dyDescent="0.3">
      <c r="A3187" s="140">
        <v>53.082999999999998</v>
      </c>
      <c r="B3187" s="140">
        <v>-4.1500000000000004</v>
      </c>
      <c r="C3187" s="140">
        <v>-8.5034333333333336</v>
      </c>
      <c r="D3187" s="140">
        <v>-8.5034333333333336</v>
      </c>
      <c r="E3187" s="140"/>
    </row>
    <row r="3188" spans="1:5" x14ac:dyDescent="0.3">
      <c r="A3188" s="140">
        <v>53.1</v>
      </c>
      <c r="B3188" s="140">
        <v>-4.157</v>
      </c>
      <c r="C3188" s="140">
        <v>-8.4960000000000004</v>
      </c>
      <c r="D3188" s="140">
        <v>-8.4960000000000004</v>
      </c>
      <c r="E3188" s="140"/>
    </row>
    <row r="3189" spans="1:5" x14ac:dyDescent="0.3">
      <c r="A3189" s="140">
        <v>53.116999999999997</v>
      </c>
      <c r="B3189" s="140">
        <v>-4.1609999999999996</v>
      </c>
      <c r="C3189" s="140">
        <v>-8.5115666666666669</v>
      </c>
      <c r="D3189" s="140">
        <v>-8.5115666666666669</v>
      </c>
      <c r="E3189" s="140"/>
    </row>
    <row r="3190" spans="1:5" x14ac:dyDescent="0.3">
      <c r="A3190" s="140">
        <v>53.133000000000003</v>
      </c>
      <c r="B3190" s="140">
        <v>-4.173</v>
      </c>
      <c r="C3190" s="140">
        <v>-8.5131000000000014</v>
      </c>
      <c r="D3190" s="140">
        <v>-8.5131000000000014</v>
      </c>
      <c r="E3190" s="140"/>
    </row>
    <row r="3191" spans="1:5" x14ac:dyDescent="0.3">
      <c r="A3191" s="140">
        <v>53.15</v>
      </c>
      <c r="B3191" s="140">
        <v>-4.1760000000000002</v>
      </c>
      <c r="C3191" s="140">
        <v>-8.5206666666666671</v>
      </c>
      <c r="D3191" s="140">
        <v>-8.5206666666666671</v>
      </c>
      <c r="E3191" s="140"/>
    </row>
    <row r="3192" spans="1:5" x14ac:dyDescent="0.3">
      <c r="A3192" s="140">
        <v>53.167000000000002</v>
      </c>
      <c r="B3192" s="140">
        <v>-4.1879999999999997</v>
      </c>
      <c r="C3192" s="140">
        <v>-8.532233333333334</v>
      </c>
      <c r="D3192" s="140">
        <v>-8.532233333333334</v>
      </c>
      <c r="E3192" s="140"/>
    </row>
    <row r="3193" spans="1:5" x14ac:dyDescent="0.3">
      <c r="A3193" s="140">
        <v>53.183</v>
      </c>
      <c r="B3193" s="140">
        <v>-4.1950000000000003</v>
      </c>
      <c r="C3193" s="140">
        <v>-8.5297666666666672</v>
      </c>
      <c r="D3193" s="140">
        <v>-8.5297666666666672</v>
      </c>
      <c r="E3193" s="140"/>
    </row>
    <row r="3194" spans="1:5" x14ac:dyDescent="0.3">
      <c r="A3194" s="140">
        <v>53.2</v>
      </c>
      <c r="B3194" s="140">
        <v>-4.1950000000000003</v>
      </c>
      <c r="C3194" s="140">
        <v>-8.5303333333333331</v>
      </c>
      <c r="D3194" s="140">
        <v>-8.5303333333333331</v>
      </c>
      <c r="E3194" s="140"/>
    </row>
    <row r="3195" spans="1:5" x14ac:dyDescent="0.3">
      <c r="A3195" s="140">
        <v>53.216999999999999</v>
      </c>
      <c r="B3195" s="140">
        <v>-4.1989999999999998</v>
      </c>
      <c r="C3195" s="140">
        <v>-8.5419</v>
      </c>
      <c r="D3195" s="140">
        <v>-8.5419</v>
      </c>
      <c r="E3195" s="140"/>
    </row>
    <row r="3196" spans="1:5" x14ac:dyDescent="0.3">
      <c r="A3196" s="140">
        <v>53.232999999999997</v>
      </c>
      <c r="B3196" s="140">
        <v>-4.1989999999999998</v>
      </c>
      <c r="C3196" s="140">
        <v>-8.5504333333333324</v>
      </c>
      <c r="D3196" s="140">
        <v>-8.5504333333333324</v>
      </c>
      <c r="E3196" s="140"/>
    </row>
    <row r="3197" spans="1:5" x14ac:dyDescent="0.3">
      <c r="A3197" s="140">
        <v>53.25</v>
      </c>
      <c r="B3197" s="140">
        <v>-4.2110000000000003</v>
      </c>
      <c r="C3197" s="140">
        <v>-8.5470000000000006</v>
      </c>
      <c r="D3197" s="140">
        <v>-8.5470000000000006</v>
      </c>
      <c r="E3197" s="140"/>
    </row>
    <row r="3198" spans="1:5" x14ac:dyDescent="0.3">
      <c r="A3198" s="140">
        <v>53.267000000000003</v>
      </c>
      <c r="B3198" s="140">
        <v>-4.2220000000000004</v>
      </c>
      <c r="C3198" s="140">
        <v>-8.5665666666666667</v>
      </c>
      <c r="D3198" s="140">
        <v>-8.5665666666666667</v>
      </c>
      <c r="E3198" s="140"/>
    </row>
    <row r="3199" spans="1:5" x14ac:dyDescent="0.3">
      <c r="A3199" s="140">
        <v>53.283000000000001</v>
      </c>
      <c r="B3199" s="140">
        <v>-4.2220000000000004</v>
      </c>
      <c r="C3199" s="140">
        <v>-8.5601000000000003</v>
      </c>
      <c r="D3199" s="140">
        <v>-8.5601000000000003</v>
      </c>
      <c r="E3199" s="140"/>
    </row>
    <row r="3200" spans="1:5" x14ac:dyDescent="0.3">
      <c r="A3200" s="140">
        <v>53.3</v>
      </c>
      <c r="B3200" s="140">
        <v>-4.226</v>
      </c>
      <c r="C3200" s="140">
        <v>-8.5646666666666675</v>
      </c>
      <c r="D3200" s="140">
        <v>-8.5646666666666675</v>
      </c>
      <c r="E3200" s="140"/>
    </row>
    <row r="3201" spans="1:5" x14ac:dyDescent="0.3">
      <c r="A3201" s="140">
        <v>53.317</v>
      </c>
      <c r="B3201" s="140">
        <v>-4.2380000000000004</v>
      </c>
      <c r="C3201" s="140">
        <v>-8.5652333333333335</v>
      </c>
      <c r="D3201" s="140">
        <v>-8.5652333333333335</v>
      </c>
      <c r="E3201" s="140"/>
    </row>
    <row r="3202" spans="1:5" x14ac:dyDescent="0.3">
      <c r="A3202" s="140">
        <v>53.332999999999998</v>
      </c>
      <c r="B3202" s="140">
        <v>-4.242</v>
      </c>
      <c r="C3202" s="140">
        <v>-8.5727666666666664</v>
      </c>
      <c r="D3202" s="140">
        <v>-8.5727666666666664</v>
      </c>
      <c r="E3202" s="140"/>
    </row>
    <row r="3203" spans="1:5" x14ac:dyDescent="0.3">
      <c r="A3203" s="140">
        <v>53.35</v>
      </c>
      <c r="B3203" s="140">
        <v>-4.2380000000000004</v>
      </c>
      <c r="C3203" s="140">
        <v>-8.5773333333333337</v>
      </c>
      <c r="D3203" s="140">
        <v>-8.5773333333333337</v>
      </c>
      <c r="E3203" s="140"/>
    </row>
    <row r="3204" spans="1:5" x14ac:dyDescent="0.3">
      <c r="A3204" s="140">
        <v>53.366999999999997</v>
      </c>
      <c r="B3204" s="140">
        <v>-4.242</v>
      </c>
      <c r="C3204" s="140">
        <v>-8.5778999999999996</v>
      </c>
      <c r="D3204" s="140">
        <v>-8.5778999999999996</v>
      </c>
      <c r="E3204" s="140"/>
    </row>
    <row r="3205" spans="1:5" x14ac:dyDescent="0.3">
      <c r="A3205" s="140">
        <v>53.383000000000003</v>
      </c>
      <c r="B3205" s="140">
        <v>-4.2380000000000004</v>
      </c>
      <c r="C3205" s="140">
        <v>-8.5784333333333329</v>
      </c>
      <c r="D3205" s="140">
        <v>-8.5784333333333329</v>
      </c>
      <c r="E3205" s="140"/>
    </row>
    <row r="3206" spans="1:5" x14ac:dyDescent="0.3">
      <c r="A3206" s="140">
        <v>53.4</v>
      </c>
      <c r="B3206" s="140">
        <v>-4.2569999999999997</v>
      </c>
      <c r="C3206" s="140">
        <v>-8.5869999999999997</v>
      </c>
      <c r="D3206" s="140">
        <v>-8.5869999999999997</v>
      </c>
      <c r="E3206" s="140"/>
    </row>
    <row r="3207" spans="1:5" x14ac:dyDescent="0.3">
      <c r="A3207" s="140">
        <v>53.417000000000002</v>
      </c>
      <c r="B3207" s="140">
        <v>-4.2569999999999997</v>
      </c>
      <c r="C3207" s="140">
        <v>-8.591566666666667</v>
      </c>
      <c r="D3207" s="140">
        <v>-8.591566666666667</v>
      </c>
      <c r="E3207" s="140"/>
    </row>
    <row r="3208" spans="1:5" x14ac:dyDescent="0.3">
      <c r="A3208" s="140">
        <v>53.433</v>
      </c>
      <c r="B3208" s="140">
        <v>-4.2690000000000001</v>
      </c>
      <c r="C3208" s="140">
        <v>-8.6001000000000012</v>
      </c>
      <c r="D3208" s="140">
        <v>-8.6001000000000012</v>
      </c>
      <c r="E3208" s="140"/>
    </row>
    <row r="3209" spans="1:5" x14ac:dyDescent="0.3">
      <c r="A3209" s="140">
        <v>53.45</v>
      </c>
      <c r="B3209" s="140">
        <v>-4.2759999999999998</v>
      </c>
      <c r="C3209" s="140">
        <v>-8.6076666666666668</v>
      </c>
      <c r="D3209" s="140">
        <v>-8.6076666666666668</v>
      </c>
      <c r="E3209" s="140"/>
    </row>
    <row r="3210" spans="1:5" x14ac:dyDescent="0.3">
      <c r="A3210" s="140">
        <v>53.466999999999999</v>
      </c>
      <c r="B3210" s="140">
        <v>-4.2880000000000003</v>
      </c>
      <c r="C3210" s="140">
        <v>-8.6162333333333336</v>
      </c>
      <c r="D3210" s="140">
        <v>-8.6162333333333336</v>
      </c>
      <c r="E3210" s="140"/>
    </row>
    <row r="3211" spans="1:5" x14ac:dyDescent="0.3">
      <c r="A3211" s="140">
        <v>53.482999999999997</v>
      </c>
      <c r="B3211" s="140">
        <v>-4.2880000000000003</v>
      </c>
      <c r="C3211" s="140">
        <v>-8.6167666666666669</v>
      </c>
      <c r="D3211" s="140">
        <v>-8.6167666666666669</v>
      </c>
      <c r="E3211" s="140"/>
    </row>
    <row r="3212" spans="1:5" x14ac:dyDescent="0.3">
      <c r="A3212" s="140">
        <v>53.5</v>
      </c>
      <c r="B3212" s="140">
        <v>-4.2910000000000004</v>
      </c>
      <c r="C3212" s="140">
        <v>-8.6213333333333324</v>
      </c>
      <c r="D3212" s="140">
        <v>-8.6213333333333324</v>
      </c>
      <c r="E3212" s="140"/>
    </row>
    <row r="3213" spans="1:5" x14ac:dyDescent="0.3">
      <c r="A3213" s="140">
        <v>53.517000000000003</v>
      </c>
      <c r="B3213" s="140">
        <v>-4.2949999999999999</v>
      </c>
      <c r="C3213" s="140">
        <v>-8.6259000000000015</v>
      </c>
      <c r="D3213" s="140">
        <v>-8.6259000000000015</v>
      </c>
      <c r="E3213" s="140"/>
    </row>
    <row r="3214" spans="1:5" x14ac:dyDescent="0.3">
      <c r="A3214" s="140">
        <v>53.533000000000001</v>
      </c>
      <c r="B3214" s="140">
        <v>-4.3109999999999999</v>
      </c>
      <c r="C3214" s="140">
        <v>-8.637433333333334</v>
      </c>
      <c r="D3214" s="140">
        <v>-8.637433333333334</v>
      </c>
      <c r="E3214" s="140"/>
    </row>
    <row r="3215" spans="1:5" x14ac:dyDescent="0.3">
      <c r="A3215" s="140">
        <v>53.55</v>
      </c>
      <c r="B3215" s="140">
        <v>-4.3259999999999996</v>
      </c>
      <c r="C3215" s="140">
        <v>-8.6419999999999995</v>
      </c>
      <c r="D3215" s="140">
        <v>-8.6419999999999995</v>
      </c>
      <c r="E3215" s="140"/>
    </row>
    <row r="3216" spans="1:5" x14ac:dyDescent="0.3">
      <c r="A3216" s="140">
        <v>53.567</v>
      </c>
      <c r="B3216" s="140">
        <v>-4.3109999999999999</v>
      </c>
      <c r="C3216" s="140">
        <v>-8.6385666666666658</v>
      </c>
      <c r="D3216" s="140">
        <v>-8.6385666666666658</v>
      </c>
      <c r="E3216" s="140"/>
    </row>
    <row r="3217" spans="1:5" x14ac:dyDescent="0.3">
      <c r="A3217" s="140">
        <v>53.582999999999998</v>
      </c>
      <c r="B3217" s="140">
        <v>-4.3220000000000001</v>
      </c>
      <c r="C3217" s="140">
        <v>-8.6390999999999991</v>
      </c>
      <c r="D3217" s="140">
        <v>-8.6390999999999991</v>
      </c>
      <c r="E3217" s="140"/>
    </row>
    <row r="3218" spans="1:5" x14ac:dyDescent="0.3">
      <c r="A3218" s="140">
        <v>53.6</v>
      </c>
      <c r="B3218" s="140">
        <v>-4.3220000000000001</v>
      </c>
      <c r="C3218" s="140">
        <v>-8.6516666666666673</v>
      </c>
      <c r="D3218" s="140">
        <v>-8.6516666666666673</v>
      </c>
      <c r="E3218" s="140"/>
    </row>
    <row r="3219" spans="1:5" x14ac:dyDescent="0.3">
      <c r="A3219" s="140">
        <v>53.616999999999997</v>
      </c>
      <c r="B3219" s="140">
        <v>-4.3339999999999996</v>
      </c>
      <c r="C3219" s="140">
        <v>-8.6482333333333337</v>
      </c>
      <c r="D3219" s="140">
        <v>-8.6482333333333337</v>
      </c>
      <c r="E3219" s="140"/>
    </row>
    <row r="3220" spans="1:5" x14ac:dyDescent="0.3">
      <c r="A3220" s="140">
        <v>53.633000000000003</v>
      </c>
      <c r="B3220" s="140">
        <v>-4.3380000000000001</v>
      </c>
      <c r="C3220" s="140">
        <v>-8.6527666666666665</v>
      </c>
      <c r="D3220" s="140">
        <v>-8.6527666666666665</v>
      </c>
      <c r="E3220" s="140"/>
    </row>
    <row r="3221" spans="1:5" x14ac:dyDescent="0.3">
      <c r="A3221" s="140">
        <v>53.65</v>
      </c>
      <c r="B3221" s="140">
        <v>-4.3570000000000002</v>
      </c>
      <c r="C3221" s="140">
        <v>-8.6643333333333334</v>
      </c>
      <c r="D3221" s="140">
        <v>-8.6643333333333334</v>
      </c>
      <c r="E3221" s="140"/>
    </row>
    <row r="3222" spans="1:5" x14ac:dyDescent="0.3">
      <c r="A3222" s="140">
        <v>53.667000000000002</v>
      </c>
      <c r="B3222" s="140">
        <v>-4.3529999999999998</v>
      </c>
      <c r="C3222" s="140">
        <v>-8.6689000000000007</v>
      </c>
      <c r="D3222" s="140">
        <v>-8.6689000000000007</v>
      </c>
      <c r="E3222" s="140"/>
    </row>
    <row r="3223" spans="1:5" x14ac:dyDescent="0.3">
      <c r="A3223" s="140">
        <v>53.683</v>
      </c>
      <c r="B3223" s="140">
        <v>-4.3639999999999999</v>
      </c>
      <c r="C3223" s="140">
        <v>-8.6804333333333332</v>
      </c>
      <c r="D3223" s="140">
        <v>-8.6804333333333332</v>
      </c>
      <c r="E3223" s="140"/>
    </row>
    <row r="3224" spans="1:5" x14ac:dyDescent="0.3">
      <c r="A3224" s="140">
        <v>53.7</v>
      </c>
      <c r="B3224" s="140">
        <v>-4.3639999999999999</v>
      </c>
      <c r="C3224" s="140">
        <v>-8.6780000000000008</v>
      </c>
      <c r="D3224" s="140">
        <v>-8.6780000000000008</v>
      </c>
      <c r="E3224" s="140"/>
    </row>
    <row r="3225" spans="1:5" x14ac:dyDescent="0.3">
      <c r="A3225" s="140">
        <v>53.716999999999999</v>
      </c>
      <c r="B3225" s="140">
        <v>-4.3680000000000003</v>
      </c>
      <c r="C3225" s="140">
        <v>-8.6855666666666664</v>
      </c>
      <c r="D3225" s="140">
        <v>-8.6855666666666664</v>
      </c>
      <c r="E3225" s="140"/>
    </row>
    <row r="3226" spans="1:5" x14ac:dyDescent="0.3">
      <c r="A3226" s="140">
        <v>53.732999999999997</v>
      </c>
      <c r="B3226" s="140">
        <v>-4.3680000000000003</v>
      </c>
      <c r="C3226" s="140">
        <v>-8.6830999999999996</v>
      </c>
      <c r="D3226" s="140">
        <v>-8.6830999999999996</v>
      </c>
      <c r="E3226" s="140"/>
    </row>
    <row r="3227" spans="1:5" x14ac:dyDescent="0.3">
      <c r="A3227" s="140">
        <v>53.75</v>
      </c>
      <c r="B3227" s="140">
        <v>-4.3760000000000003</v>
      </c>
      <c r="C3227" s="140">
        <v>-8.6866666666666656</v>
      </c>
      <c r="D3227" s="140">
        <v>-8.6866666666666656</v>
      </c>
      <c r="E3227" s="140"/>
    </row>
    <row r="3228" spans="1:5" x14ac:dyDescent="0.3">
      <c r="A3228" s="140">
        <v>53.767000000000003</v>
      </c>
      <c r="B3228" s="140">
        <v>-4.38</v>
      </c>
      <c r="C3228" s="140">
        <v>-8.6912333333333329</v>
      </c>
      <c r="D3228" s="140">
        <v>-8.6912333333333329</v>
      </c>
      <c r="E3228" s="140"/>
    </row>
    <row r="3229" spans="1:5" x14ac:dyDescent="0.3">
      <c r="A3229" s="140">
        <v>53.783000000000001</v>
      </c>
      <c r="B3229" s="140">
        <v>-4.399</v>
      </c>
      <c r="C3229" s="140">
        <v>-8.6957666666666675</v>
      </c>
      <c r="D3229" s="140">
        <v>-8.6957666666666675</v>
      </c>
      <c r="E3229" s="140"/>
    </row>
    <row r="3230" spans="1:5" x14ac:dyDescent="0.3">
      <c r="A3230" s="140">
        <v>53.8</v>
      </c>
      <c r="B3230" s="140">
        <v>-4.3869999999999996</v>
      </c>
      <c r="C3230" s="140">
        <v>-8.700333333333333</v>
      </c>
      <c r="D3230" s="140">
        <v>-8.700333333333333</v>
      </c>
      <c r="E3230" s="140"/>
    </row>
    <row r="3231" spans="1:5" x14ac:dyDescent="0.3">
      <c r="A3231" s="140">
        <v>53.817</v>
      </c>
      <c r="B3231" s="140">
        <v>-4.4029999999999996</v>
      </c>
      <c r="C3231" s="140">
        <v>-8.7119</v>
      </c>
      <c r="D3231" s="140">
        <v>-8.7119</v>
      </c>
      <c r="E3231" s="140"/>
    </row>
    <row r="3232" spans="1:5" x14ac:dyDescent="0.3">
      <c r="A3232" s="140">
        <v>53.832999999999998</v>
      </c>
      <c r="B3232" s="140">
        <v>-4.407</v>
      </c>
      <c r="C3232" s="140">
        <v>-8.7054333333333336</v>
      </c>
      <c r="D3232" s="140">
        <v>-8.7054333333333336</v>
      </c>
      <c r="E3232" s="140"/>
    </row>
    <row r="3233" spans="1:5" x14ac:dyDescent="0.3">
      <c r="A3233" s="140">
        <v>53.85</v>
      </c>
      <c r="B3233" s="140">
        <v>-4.399</v>
      </c>
      <c r="C3233" s="140">
        <v>-8.702</v>
      </c>
      <c r="D3233" s="140">
        <v>-8.702</v>
      </c>
      <c r="E3233" s="140"/>
    </row>
    <row r="3234" spans="1:5" x14ac:dyDescent="0.3">
      <c r="A3234" s="140">
        <v>53.866999999999997</v>
      </c>
      <c r="B3234" s="140">
        <v>-4.41</v>
      </c>
      <c r="C3234" s="140">
        <v>-8.7065666666666655</v>
      </c>
      <c r="D3234" s="140">
        <v>-8.7065666666666655</v>
      </c>
      <c r="E3234" s="140"/>
    </row>
    <row r="3235" spans="1:5" x14ac:dyDescent="0.3">
      <c r="A3235" s="140">
        <v>53.883000000000003</v>
      </c>
      <c r="B3235" s="140">
        <v>-4.4139999999999997</v>
      </c>
      <c r="C3235" s="140">
        <v>-8.7071000000000005</v>
      </c>
      <c r="D3235" s="140">
        <v>-8.7071000000000005</v>
      </c>
      <c r="E3235" s="140"/>
    </row>
    <row r="3236" spans="1:5" x14ac:dyDescent="0.3">
      <c r="A3236" s="140">
        <v>53.9</v>
      </c>
      <c r="B3236" s="140">
        <v>-4.4260000000000002</v>
      </c>
      <c r="C3236" s="140">
        <v>-8.7186666666666675</v>
      </c>
      <c r="D3236" s="140">
        <v>-8.7186666666666675</v>
      </c>
      <c r="E3236" s="140"/>
    </row>
    <row r="3237" spans="1:5" x14ac:dyDescent="0.3">
      <c r="A3237" s="140">
        <v>53.917000000000002</v>
      </c>
      <c r="B3237" s="140">
        <v>-4.4260000000000002</v>
      </c>
      <c r="C3237" s="140">
        <v>-8.7272333333333325</v>
      </c>
      <c r="D3237" s="140">
        <v>-8.7272333333333325</v>
      </c>
      <c r="E3237" s="140"/>
    </row>
    <row r="3238" spans="1:5" x14ac:dyDescent="0.3">
      <c r="A3238" s="140">
        <v>53.933</v>
      </c>
      <c r="B3238" s="140">
        <v>-4.4409999999999998</v>
      </c>
      <c r="C3238" s="140">
        <v>-8.7317666666666653</v>
      </c>
      <c r="D3238" s="140">
        <v>-8.7317666666666653</v>
      </c>
      <c r="E3238" s="140"/>
    </row>
    <row r="3239" spans="1:5" x14ac:dyDescent="0.3">
      <c r="A3239" s="140">
        <v>53.95</v>
      </c>
      <c r="B3239" s="140">
        <v>-4.4480000000000004</v>
      </c>
      <c r="C3239" s="140">
        <v>-8.7473333333333336</v>
      </c>
      <c r="D3239" s="140">
        <v>-8.7473333333333336</v>
      </c>
      <c r="E3239" s="140"/>
    </row>
    <row r="3240" spans="1:5" x14ac:dyDescent="0.3">
      <c r="A3240" s="140">
        <v>53.966999999999999</v>
      </c>
      <c r="B3240" s="140">
        <v>-4.46</v>
      </c>
      <c r="C3240" s="140">
        <v>-8.7478999999999996</v>
      </c>
      <c r="D3240" s="140">
        <v>-8.7478999999999996</v>
      </c>
      <c r="E3240" s="140"/>
    </row>
    <row r="3241" spans="1:5" x14ac:dyDescent="0.3">
      <c r="A3241" s="140">
        <v>53.982999999999997</v>
      </c>
      <c r="B3241" s="140">
        <v>-4.4640000000000004</v>
      </c>
      <c r="C3241" s="140">
        <v>-8.7564333333333337</v>
      </c>
      <c r="D3241" s="140">
        <v>-8.7564333333333337</v>
      </c>
      <c r="E3241" s="140"/>
    </row>
    <row r="3242" spans="1:5" x14ac:dyDescent="0.3">
      <c r="A3242" s="140">
        <v>54</v>
      </c>
      <c r="B3242" s="140">
        <v>-4.468</v>
      </c>
      <c r="C3242" s="140">
        <v>-8.7680000000000007</v>
      </c>
      <c r="D3242" s="140">
        <v>-8.7680000000000007</v>
      </c>
      <c r="E3242" s="140"/>
    </row>
    <row r="3243" spans="1:5" x14ac:dyDescent="0.3">
      <c r="A3243" s="140">
        <v>54.017000000000003</v>
      </c>
      <c r="B3243" s="140">
        <v>-4.4790000000000001</v>
      </c>
      <c r="C3243" s="140">
        <v>-8.7615666666666669</v>
      </c>
      <c r="D3243" s="140">
        <v>-8.7615666666666669</v>
      </c>
      <c r="E3243" s="140"/>
    </row>
    <row r="3244" spans="1:5" x14ac:dyDescent="0.3">
      <c r="A3244" s="140">
        <v>54.033000000000001</v>
      </c>
      <c r="B3244" s="140">
        <v>-4.4829999999999997</v>
      </c>
      <c r="C3244" s="140">
        <v>-8.7660999999999998</v>
      </c>
      <c r="D3244" s="140">
        <v>-8.7660999999999998</v>
      </c>
      <c r="E3244" s="140"/>
    </row>
    <row r="3245" spans="1:5" x14ac:dyDescent="0.3">
      <c r="A3245" s="140">
        <v>54.05</v>
      </c>
      <c r="B3245" s="140">
        <v>-4.4790000000000001</v>
      </c>
      <c r="C3245" s="140">
        <v>-8.7666666666666657</v>
      </c>
      <c r="D3245" s="140">
        <v>-8.7666666666666657</v>
      </c>
      <c r="E3245" s="140"/>
    </row>
    <row r="3246" spans="1:5" x14ac:dyDescent="0.3">
      <c r="A3246" s="140">
        <v>54.067</v>
      </c>
      <c r="B3246" s="140">
        <v>-4.4870000000000001</v>
      </c>
      <c r="C3246" s="140">
        <v>-8.771233333333333</v>
      </c>
      <c r="D3246" s="140">
        <v>-8.771233333333333</v>
      </c>
      <c r="E3246" s="140"/>
    </row>
    <row r="3247" spans="1:5" x14ac:dyDescent="0.3">
      <c r="A3247" s="140">
        <v>54.082999999999998</v>
      </c>
      <c r="B3247" s="140">
        <v>-4.4909999999999997</v>
      </c>
      <c r="C3247" s="140">
        <v>-8.7827666666666673</v>
      </c>
      <c r="D3247" s="140">
        <v>-8.7827666666666673</v>
      </c>
      <c r="E3247" s="140"/>
    </row>
    <row r="3248" spans="1:5" x14ac:dyDescent="0.3">
      <c r="A3248" s="140">
        <v>54.1</v>
      </c>
      <c r="B3248" s="140">
        <v>-4.5060000000000002</v>
      </c>
      <c r="C3248" s="140">
        <v>-8.7913333333333323</v>
      </c>
      <c r="D3248" s="140">
        <v>-8.7913333333333323</v>
      </c>
      <c r="E3248" s="140"/>
    </row>
    <row r="3249" spans="1:5" x14ac:dyDescent="0.3">
      <c r="A3249" s="140">
        <v>54.116999999999997</v>
      </c>
      <c r="B3249" s="140">
        <v>-4.5019999999999998</v>
      </c>
      <c r="C3249" s="140">
        <v>-8.7959000000000014</v>
      </c>
      <c r="D3249" s="140">
        <v>-8.7959000000000014</v>
      </c>
      <c r="E3249" s="140"/>
    </row>
    <row r="3250" spans="1:5" x14ac:dyDescent="0.3">
      <c r="A3250" s="140">
        <v>54.133000000000003</v>
      </c>
      <c r="B3250" s="140">
        <v>-4.5209999999999999</v>
      </c>
      <c r="C3250" s="140">
        <v>-8.815433333333333</v>
      </c>
      <c r="D3250" s="140">
        <v>-8.815433333333333</v>
      </c>
      <c r="E3250" s="140"/>
    </row>
    <row r="3251" spans="1:5" x14ac:dyDescent="0.3">
      <c r="A3251" s="140">
        <v>54.15</v>
      </c>
      <c r="B3251" s="140">
        <v>-4.5289999999999999</v>
      </c>
      <c r="C3251" s="140">
        <v>-8.8079999999999998</v>
      </c>
      <c r="D3251" s="140">
        <v>-8.8079999999999998</v>
      </c>
      <c r="E3251" s="140"/>
    </row>
    <row r="3252" spans="1:5" x14ac:dyDescent="0.3">
      <c r="A3252" s="140">
        <v>54.167000000000002</v>
      </c>
      <c r="B3252" s="140">
        <v>-4.5289999999999999</v>
      </c>
      <c r="C3252" s="140">
        <v>-8.8165666666666667</v>
      </c>
      <c r="D3252" s="140">
        <v>-8.8165666666666667</v>
      </c>
      <c r="E3252" s="140"/>
    </row>
    <row r="3253" spans="1:5" x14ac:dyDescent="0.3">
      <c r="A3253" s="140">
        <v>54.183</v>
      </c>
      <c r="B3253" s="140">
        <v>-4.5410000000000004</v>
      </c>
      <c r="C3253" s="140">
        <v>-8.8211000000000013</v>
      </c>
      <c r="D3253" s="140">
        <v>-8.8211000000000013</v>
      </c>
      <c r="E3253" s="140"/>
    </row>
    <row r="3254" spans="1:5" x14ac:dyDescent="0.3">
      <c r="A3254" s="140">
        <v>54.2</v>
      </c>
      <c r="B3254" s="140">
        <v>-4.5410000000000004</v>
      </c>
      <c r="C3254" s="140">
        <v>-8.8136666666666663</v>
      </c>
      <c r="D3254" s="140">
        <v>-8.8136666666666663</v>
      </c>
      <c r="E3254" s="140"/>
    </row>
    <row r="3255" spans="1:5" x14ac:dyDescent="0.3">
      <c r="A3255" s="140">
        <v>54.216999999999999</v>
      </c>
      <c r="B3255" s="140">
        <v>-4.548</v>
      </c>
      <c r="C3255" s="140">
        <v>-8.8222333333333331</v>
      </c>
      <c r="D3255" s="140">
        <v>-8.8222333333333331</v>
      </c>
      <c r="E3255" s="140"/>
    </row>
    <row r="3256" spans="1:5" x14ac:dyDescent="0.3">
      <c r="A3256" s="140">
        <v>54.232999999999997</v>
      </c>
      <c r="B3256" s="140">
        <v>-4.5519999999999996</v>
      </c>
      <c r="C3256" s="140">
        <v>-8.8227666666666664</v>
      </c>
      <c r="D3256" s="140">
        <v>-8.8227666666666664</v>
      </c>
      <c r="E3256" s="140"/>
    </row>
    <row r="3257" spans="1:5" x14ac:dyDescent="0.3">
      <c r="A3257" s="140">
        <v>54.25</v>
      </c>
      <c r="B3257" s="140">
        <v>-4.5519999999999996</v>
      </c>
      <c r="C3257" s="140">
        <v>-8.8353333333333328</v>
      </c>
      <c r="D3257" s="140">
        <v>-8.8353333333333328</v>
      </c>
      <c r="E3257" s="140"/>
    </row>
    <row r="3258" spans="1:5" x14ac:dyDescent="0.3">
      <c r="A3258" s="140">
        <v>54.267000000000003</v>
      </c>
      <c r="B3258" s="140">
        <v>-4.5670000000000002</v>
      </c>
      <c r="C3258" s="140">
        <v>-8.8468999999999998</v>
      </c>
      <c r="D3258" s="140">
        <v>-8.8468999999999998</v>
      </c>
      <c r="E3258" s="140"/>
    </row>
    <row r="3259" spans="1:5" x14ac:dyDescent="0.3">
      <c r="A3259" s="140">
        <v>54.283000000000001</v>
      </c>
      <c r="B3259" s="140">
        <v>-4.5670000000000002</v>
      </c>
      <c r="C3259" s="140">
        <v>-8.8394333333333321</v>
      </c>
      <c r="D3259" s="140">
        <v>-8.8394333333333321</v>
      </c>
      <c r="E3259" s="140"/>
    </row>
    <row r="3260" spans="1:5" x14ac:dyDescent="0.3">
      <c r="A3260" s="140">
        <v>54.3</v>
      </c>
      <c r="B3260" s="140">
        <v>-4.5830000000000002</v>
      </c>
      <c r="C3260" s="140">
        <v>-8.8559999999999999</v>
      </c>
      <c r="D3260" s="140">
        <v>-8.8559999999999999</v>
      </c>
      <c r="E3260" s="140"/>
    </row>
    <row r="3261" spans="1:5" x14ac:dyDescent="0.3">
      <c r="A3261" s="140">
        <v>54.317</v>
      </c>
      <c r="B3261" s="140">
        <v>-4.5830000000000002</v>
      </c>
      <c r="C3261" s="140">
        <v>-8.8525666666666663</v>
      </c>
      <c r="D3261" s="140">
        <v>-8.8525666666666663</v>
      </c>
      <c r="E3261" s="140"/>
    </row>
    <row r="3262" spans="1:5" x14ac:dyDescent="0.3">
      <c r="A3262" s="140">
        <v>54.332999999999998</v>
      </c>
      <c r="B3262" s="140">
        <v>-4.5789999999999997</v>
      </c>
      <c r="C3262" s="140">
        <v>-8.8651</v>
      </c>
      <c r="D3262" s="140">
        <v>-8.8651</v>
      </c>
      <c r="E3262" s="140"/>
    </row>
    <row r="3263" spans="1:5" x14ac:dyDescent="0.3">
      <c r="A3263" s="140">
        <v>54.35</v>
      </c>
      <c r="B3263" s="140">
        <v>-4.5869999999999997</v>
      </c>
      <c r="C3263" s="140">
        <v>-8.8616666666666681</v>
      </c>
      <c r="D3263" s="140">
        <v>-8.8616666666666681</v>
      </c>
      <c r="E3263" s="140"/>
    </row>
    <row r="3264" spans="1:5" x14ac:dyDescent="0.3">
      <c r="A3264" s="140">
        <v>54.366999999999997</v>
      </c>
      <c r="B3264" s="140">
        <v>-4.59</v>
      </c>
      <c r="C3264" s="140">
        <v>-8.8622333333333341</v>
      </c>
      <c r="D3264" s="140">
        <v>-8.8622333333333341</v>
      </c>
      <c r="E3264" s="140"/>
    </row>
    <row r="3265" spans="1:5" x14ac:dyDescent="0.3">
      <c r="A3265" s="140">
        <v>54.383000000000003</v>
      </c>
      <c r="B3265" s="140">
        <v>-4.6020000000000003</v>
      </c>
      <c r="C3265" s="140">
        <v>-8.8737666666666666</v>
      </c>
      <c r="D3265" s="140">
        <v>-8.8737666666666666</v>
      </c>
      <c r="E3265" s="140"/>
    </row>
    <row r="3266" spans="1:5" x14ac:dyDescent="0.3">
      <c r="A3266" s="140">
        <v>54.4</v>
      </c>
      <c r="B3266" s="140">
        <v>-4.6100000000000003</v>
      </c>
      <c r="C3266" s="140">
        <v>-8.8823333333333334</v>
      </c>
      <c r="D3266" s="140">
        <v>-8.8823333333333334</v>
      </c>
      <c r="E3266" s="140"/>
    </row>
    <row r="3267" spans="1:5" x14ac:dyDescent="0.3">
      <c r="A3267" s="140">
        <v>54.417000000000002</v>
      </c>
      <c r="B3267" s="140">
        <v>-4.617</v>
      </c>
      <c r="C3267" s="140">
        <v>-8.8869000000000007</v>
      </c>
      <c r="D3267" s="140">
        <v>-8.8869000000000007</v>
      </c>
      <c r="E3267" s="140"/>
    </row>
    <row r="3268" spans="1:5" x14ac:dyDescent="0.3">
      <c r="A3268" s="140">
        <v>54.433</v>
      </c>
      <c r="B3268" s="140">
        <v>-4.617</v>
      </c>
      <c r="C3268" s="140">
        <v>-8.876433333333333</v>
      </c>
      <c r="D3268" s="140">
        <v>-8.876433333333333</v>
      </c>
      <c r="E3268" s="140"/>
    </row>
    <row r="3269" spans="1:5" x14ac:dyDescent="0.3">
      <c r="A3269" s="140">
        <v>54.45</v>
      </c>
      <c r="B3269" s="140">
        <v>-4.6130000000000004</v>
      </c>
      <c r="C3269" s="140">
        <v>-8.8810000000000002</v>
      </c>
      <c r="D3269" s="140">
        <v>-8.8810000000000002</v>
      </c>
      <c r="E3269" s="140"/>
    </row>
    <row r="3270" spans="1:5" x14ac:dyDescent="0.3">
      <c r="A3270" s="140">
        <v>54.466999999999999</v>
      </c>
      <c r="B3270" s="140">
        <v>-4.6360000000000001</v>
      </c>
      <c r="C3270" s="140">
        <v>-8.9005666666666681</v>
      </c>
      <c r="D3270" s="140">
        <v>-8.9005666666666681</v>
      </c>
      <c r="E3270" s="140"/>
    </row>
    <row r="3271" spans="1:5" x14ac:dyDescent="0.3">
      <c r="A3271" s="140">
        <v>54.482999999999997</v>
      </c>
      <c r="B3271" s="140">
        <v>-4.633</v>
      </c>
      <c r="C3271" s="140">
        <v>-8.8940999999999999</v>
      </c>
      <c r="D3271" s="140">
        <v>-8.8940999999999999</v>
      </c>
      <c r="E3271" s="140"/>
    </row>
    <row r="3272" spans="1:5" x14ac:dyDescent="0.3">
      <c r="A3272" s="140">
        <v>54.5</v>
      </c>
      <c r="B3272" s="140">
        <v>-4.6399999999999997</v>
      </c>
      <c r="C3272" s="140">
        <v>-8.913666666666666</v>
      </c>
      <c r="D3272" s="140">
        <v>-8.913666666666666</v>
      </c>
      <c r="E3272" s="140"/>
    </row>
    <row r="3273" spans="1:5" x14ac:dyDescent="0.3">
      <c r="A3273" s="140">
        <v>54.517000000000003</v>
      </c>
      <c r="B3273" s="140">
        <v>-4.6520000000000001</v>
      </c>
      <c r="C3273" s="140">
        <v>-8.9062333333333346</v>
      </c>
      <c r="D3273" s="140">
        <v>-8.9062333333333346</v>
      </c>
      <c r="E3273" s="140"/>
    </row>
    <row r="3274" spans="1:5" x14ac:dyDescent="0.3">
      <c r="A3274" s="140">
        <v>54.533000000000001</v>
      </c>
      <c r="B3274" s="140">
        <v>-4.6630000000000003</v>
      </c>
      <c r="C3274" s="140">
        <v>-8.9187666666666683</v>
      </c>
      <c r="D3274" s="140">
        <v>-8.9187666666666683</v>
      </c>
      <c r="E3274" s="140"/>
    </row>
    <row r="3275" spans="1:5" x14ac:dyDescent="0.3">
      <c r="A3275" s="140">
        <v>54.55</v>
      </c>
      <c r="B3275" s="140">
        <v>-4.6669999999999998</v>
      </c>
      <c r="C3275" s="140">
        <v>-8.9273333333333333</v>
      </c>
      <c r="D3275" s="140">
        <v>-8.9273333333333333</v>
      </c>
      <c r="E3275" s="140"/>
    </row>
    <row r="3276" spans="1:5" x14ac:dyDescent="0.3">
      <c r="A3276" s="140">
        <v>54.567</v>
      </c>
      <c r="B3276" s="140">
        <v>-4.6749999999999998</v>
      </c>
      <c r="C3276" s="140">
        <v>-8.9278999999999993</v>
      </c>
      <c r="D3276" s="140">
        <v>-8.9278999999999993</v>
      </c>
      <c r="E3276" s="140"/>
    </row>
    <row r="3277" spans="1:5" x14ac:dyDescent="0.3">
      <c r="A3277" s="140">
        <v>54.582999999999998</v>
      </c>
      <c r="B3277" s="140">
        <v>-4.6790000000000003</v>
      </c>
      <c r="C3277" s="140">
        <v>-8.9324333333333321</v>
      </c>
      <c r="D3277" s="140">
        <v>-8.9324333333333321</v>
      </c>
      <c r="E3277" s="140"/>
    </row>
    <row r="3278" spans="1:5" x14ac:dyDescent="0.3">
      <c r="A3278" s="140">
        <v>54.6</v>
      </c>
      <c r="B3278" s="140">
        <v>-4.6859999999999999</v>
      </c>
      <c r="C3278" s="140">
        <v>-8.9329999999999998</v>
      </c>
      <c r="D3278" s="140">
        <v>-8.9329999999999998</v>
      </c>
      <c r="E3278" s="140"/>
    </row>
    <row r="3279" spans="1:5" x14ac:dyDescent="0.3">
      <c r="A3279" s="140">
        <v>54.616999999999997</v>
      </c>
      <c r="B3279" s="140">
        <v>-4.6980000000000004</v>
      </c>
      <c r="C3279" s="140">
        <v>-8.9445666666666668</v>
      </c>
      <c r="D3279" s="140">
        <v>-8.9445666666666668</v>
      </c>
      <c r="E3279" s="140"/>
    </row>
    <row r="3280" spans="1:5" x14ac:dyDescent="0.3">
      <c r="A3280" s="140">
        <v>54.633000000000003</v>
      </c>
      <c r="B3280" s="140">
        <v>-4.7050000000000001</v>
      </c>
      <c r="C3280" s="140">
        <v>-8.9570999999999987</v>
      </c>
      <c r="D3280" s="140">
        <v>-8.9570999999999987</v>
      </c>
      <c r="E3280" s="140"/>
    </row>
    <row r="3281" spans="1:5" x14ac:dyDescent="0.3">
      <c r="A3281" s="140">
        <v>54.65</v>
      </c>
      <c r="B3281" s="140">
        <v>-4.7060000000000004</v>
      </c>
      <c r="C3281" s="140">
        <v>-8.9496666666666673</v>
      </c>
      <c r="D3281" s="140">
        <v>-8.9496666666666673</v>
      </c>
      <c r="E3281" s="140"/>
    </row>
    <row r="3282" spans="1:5" x14ac:dyDescent="0.3">
      <c r="A3282" s="140">
        <v>54.667000000000002</v>
      </c>
      <c r="B3282" s="140">
        <v>-4.7169999999999996</v>
      </c>
      <c r="C3282" s="140">
        <v>-8.9582333333333324</v>
      </c>
      <c r="D3282" s="140">
        <v>-8.9582333333333324</v>
      </c>
      <c r="E3282" s="140"/>
    </row>
    <row r="3283" spans="1:5" x14ac:dyDescent="0.3">
      <c r="A3283" s="140">
        <v>54.683</v>
      </c>
      <c r="B3283" s="140">
        <v>-4.7210000000000001</v>
      </c>
      <c r="C3283" s="140">
        <v>-8.962766666666667</v>
      </c>
      <c r="D3283" s="140">
        <v>-8.962766666666667</v>
      </c>
      <c r="E3283" s="140"/>
    </row>
    <row r="3284" spans="1:5" x14ac:dyDescent="0.3">
      <c r="A3284" s="140">
        <v>54.7</v>
      </c>
      <c r="B3284" s="140">
        <v>-4.7249999999999996</v>
      </c>
      <c r="C3284" s="140">
        <v>-8.9713333333333338</v>
      </c>
      <c r="D3284" s="140">
        <v>-8.9713333333333338</v>
      </c>
      <c r="E3284" s="140"/>
    </row>
    <row r="3285" spans="1:5" x14ac:dyDescent="0.3">
      <c r="A3285" s="140">
        <v>54.716999999999999</v>
      </c>
      <c r="B3285" s="140">
        <v>-4.7290000000000001</v>
      </c>
      <c r="C3285" s="140">
        <v>-8.9718999999999998</v>
      </c>
      <c r="D3285" s="140">
        <v>-8.9718999999999998</v>
      </c>
      <c r="E3285" s="140"/>
    </row>
    <row r="3286" spans="1:5" x14ac:dyDescent="0.3">
      <c r="A3286" s="140">
        <v>54.732999999999997</v>
      </c>
      <c r="B3286" s="140">
        <v>-4.7329999999999997</v>
      </c>
      <c r="C3286" s="140">
        <v>-8.9804333333333339</v>
      </c>
      <c r="D3286" s="140">
        <v>-8.9804333333333339</v>
      </c>
      <c r="E3286" s="140"/>
    </row>
    <row r="3287" spans="1:5" x14ac:dyDescent="0.3">
      <c r="A3287" s="140">
        <v>54.75</v>
      </c>
      <c r="B3287" s="140">
        <v>-4.7480000000000002</v>
      </c>
      <c r="C3287" s="140">
        <v>-8.9959999999999987</v>
      </c>
      <c r="D3287" s="140">
        <v>-8.9959999999999987</v>
      </c>
      <c r="E3287" s="140"/>
    </row>
    <row r="3288" spans="1:5" x14ac:dyDescent="0.3">
      <c r="A3288" s="140">
        <v>54.767000000000003</v>
      </c>
      <c r="B3288" s="140">
        <v>-4.7519999999999998</v>
      </c>
      <c r="C3288" s="140">
        <v>-8.9935666666666663</v>
      </c>
      <c r="D3288" s="140">
        <v>-8.9935666666666663</v>
      </c>
      <c r="E3288" s="140"/>
    </row>
    <row r="3289" spans="1:5" x14ac:dyDescent="0.3">
      <c r="A3289" s="140">
        <v>54.783000000000001</v>
      </c>
      <c r="B3289" s="140">
        <v>-4.7519999999999998</v>
      </c>
      <c r="C3289" s="140">
        <v>-9.001100000000001</v>
      </c>
      <c r="D3289" s="140">
        <v>-9.001100000000001</v>
      </c>
      <c r="E3289" s="140"/>
    </row>
    <row r="3290" spans="1:5" x14ac:dyDescent="0.3">
      <c r="A3290" s="140">
        <v>54.8</v>
      </c>
      <c r="B3290" s="140">
        <v>-4.7629999999999999</v>
      </c>
      <c r="C3290" s="140">
        <v>-8.9986666666666668</v>
      </c>
      <c r="D3290" s="140">
        <v>-8.9986666666666668</v>
      </c>
      <c r="E3290" s="140"/>
    </row>
    <row r="3291" spans="1:5" x14ac:dyDescent="0.3">
      <c r="A3291" s="140">
        <v>54.817</v>
      </c>
      <c r="B3291" s="140">
        <v>-4.7640000000000002</v>
      </c>
      <c r="C3291" s="140">
        <v>-9.0062333333333342</v>
      </c>
      <c r="D3291" s="140">
        <v>-9.0062333333333342</v>
      </c>
      <c r="E3291" s="140"/>
    </row>
    <row r="3292" spans="1:5" x14ac:dyDescent="0.3">
      <c r="A3292" s="140">
        <v>54.832999999999998</v>
      </c>
      <c r="B3292" s="140">
        <v>-4.7789999999999999</v>
      </c>
      <c r="C3292" s="140">
        <v>-9.0117666666666665</v>
      </c>
      <c r="D3292" s="140">
        <v>-9.0117666666666665</v>
      </c>
      <c r="E3292" s="140"/>
    </row>
    <row r="3293" spans="1:5" x14ac:dyDescent="0.3">
      <c r="A3293" s="140">
        <v>54.85</v>
      </c>
      <c r="B3293" s="140">
        <v>-4.7750000000000004</v>
      </c>
      <c r="C3293" s="140">
        <v>-9.0083333333333329</v>
      </c>
      <c r="D3293" s="140">
        <v>-9.0083333333333329</v>
      </c>
      <c r="E3293" s="140"/>
    </row>
    <row r="3294" spans="1:5" x14ac:dyDescent="0.3">
      <c r="A3294" s="140">
        <v>54.866999999999997</v>
      </c>
      <c r="B3294" s="140">
        <v>-4.7750000000000004</v>
      </c>
      <c r="C3294" s="140">
        <v>-9.0128999999999984</v>
      </c>
      <c r="D3294" s="140">
        <v>-9.0128999999999984</v>
      </c>
      <c r="E3294" s="140"/>
    </row>
    <row r="3295" spans="1:5" x14ac:dyDescent="0.3">
      <c r="A3295" s="140">
        <v>54.883000000000003</v>
      </c>
      <c r="B3295" s="140">
        <v>-4.7910000000000004</v>
      </c>
      <c r="C3295" s="140">
        <v>-9.0244333333333344</v>
      </c>
      <c r="D3295" s="140">
        <v>-9.0244333333333344</v>
      </c>
      <c r="E3295" s="140"/>
    </row>
    <row r="3296" spans="1:5" x14ac:dyDescent="0.3">
      <c r="A3296" s="140">
        <v>54.9</v>
      </c>
      <c r="B3296" s="140">
        <v>-4.7789999999999999</v>
      </c>
      <c r="C3296" s="140">
        <v>-9.0139999999999993</v>
      </c>
      <c r="D3296" s="140">
        <v>-9.0139999999999993</v>
      </c>
      <c r="E3296" s="140"/>
    </row>
    <row r="3297" spans="1:5" x14ac:dyDescent="0.3">
      <c r="A3297" s="140">
        <v>54.917000000000002</v>
      </c>
      <c r="B3297" s="140">
        <v>-4.7910000000000004</v>
      </c>
      <c r="C3297" s="140">
        <v>-9.0185666666666666</v>
      </c>
      <c r="D3297" s="140">
        <v>-9.0185666666666666</v>
      </c>
      <c r="E3297" s="140"/>
    </row>
    <row r="3298" spans="1:5" x14ac:dyDescent="0.3">
      <c r="A3298" s="140">
        <v>54.933</v>
      </c>
      <c r="B3298" s="140">
        <v>-4.798</v>
      </c>
      <c r="C3298" s="140">
        <v>-9.0230999999999995</v>
      </c>
      <c r="D3298" s="140">
        <v>-9.0230999999999995</v>
      </c>
      <c r="E3298" s="140"/>
    </row>
    <row r="3299" spans="1:5" x14ac:dyDescent="0.3">
      <c r="A3299" s="140">
        <v>54.95</v>
      </c>
      <c r="B3299" s="140">
        <v>-4.8019999999999996</v>
      </c>
      <c r="C3299" s="140">
        <v>-9.0316666666666663</v>
      </c>
      <c r="D3299" s="140">
        <v>-9.0316666666666663</v>
      </c>
      <c r="E3299" s="140"/>
    </row>
    <row r="3300" spans="1:5" x14ac:dyDescent="0.3">
      <c r="A3300" s="140">
        <v>54.966999999999999</v>
      </c>
      <c r="B3300" s="140">
        <v>-4.8099999999999996</v>
      </c>
      <c r="C3300" s="140">
        <v>-9.0282333333333327</v>
      </c>
      <c r="D3300" s="140">
        <v>-9.0282333333333327</v>
      </c>
      <c r="E3300" s="140"/>
    </row>
    <row r="3301" spans="1:5" x14ac:dyDescent="0.3">
      <c r="A3301" s="140">
        <v>54.982999999999997</v>
      </c>
      <c r="B3301" s="140">
        <v>-4.8179999999999996</v>
      </c>
      <c r="C3301" s="140">
        <v>-9.0437666666666665</v>
      </c>
      <c r="D3301" s="140">
        <v>-9.0437666666666665</v>
      </c>
      <c r="E3301" s="140"/>
    </row>
    <row r="3302" spans="1:5" x14ac:dyDescent="0.3">
      <c r="A3302" s="140">
        <v>55</v>
      </c>
      <c r="B3302" s="140">
        <v>-4.8250000000000002</v>
      </c>
      <c r="C3302" s="140">
        <v>-9.0603333333333342</v>
      </c>
      <c r="D3302" s="140">
        <v>-9.0603333333333342</v>
      </c>
      <c r="E3302" s="140"/>
    </row>
    <row r="3303" spans="1:5" x14ac:dyDescent="0.3">
      <c r="A3303" s="140">
        <v>55.017000000000003</v>
      </c>
      <c r="B3303" s="140">
        <v>-4.8410000000000002</v>
      </c>
      <c r="C3303" s="140">
        <v>-9.0648999999999997</v>
      </c>
      <c r="D3303" s="140">
        <v>-9.0648999999999997</v>
      </c>
      <c r="E3303" s="140"/>
    </row>
    <row r="3304" spans="1:5" x14ac:dyDescent="0.3">
      <c r="A3304" s="140">
        <v>55.033000000000001</v>
      </c>
      <c r="B3304" s="140">
        <v>-4.8490000000000002</v>
      </c>
      <c r="C3304" s="140">
        <v>-9.0734333333333339</v>
      </c>
      <c r="D3304" s="140">
        <v>-9.0734333333333339</v>
      </c>
      <c r="E3304" s="140"/>
    </row>
    <row r="3305" spans="1:5" x14ac:dyDescent="0.3">
      <c r="A3305" s="140">
        <v>55.05</v>
      </c>
      <c r="B3305" s="140">
        <v>-4.8490000000000002</v>
      </c>
      <c r="C3305" s="140">
        <v>-9.0699999999999985</v>
      </c>
      <c r="D3305" s="140">
        <v>-9.0699999999999985</v>
      </c>
      <c r="E3305" s="140"/>
    </row>
    <row r="3306" spans="1:5" x14ac:dyDescent="0.3">
      <c r="A3306" s="140">
        <v>55.067</v>
      </c>
      <c r="B3306" s="140">
        <v>-4.8410000000000002</v>
      </c>
      <c r="C3306" s="140">
        <v>-9.0625666666666671</v>
      </c>
      <c r="D3306" s="140">
        <v>-9.0625666666666671</v>
      </c>
      <c r="E3306" s="140"/>
    </row>
    <row r="3307" spans="1:5" x14ac:dyDescent="0.3">
      <c r="A3307" s="140">
        <v>55.082999999999998</v>
      </c>
      <c r="B3307" s="140">
        <v>-4.8490000000000002</v>
      </c>
      <c r="C3307" s="140">
        <v>-9.0640999999999998</v>
      </c>
      <c r="D3307" s="140">
        <v>-9.0640999999999998</v>
      </c>
      <c r="E3307" s="140"/>
    </row>
    <row r="3308" spans="1:5" x14ac:dyDescent="0.3">
      <c r="A3308" s="140">
        <v>55.1</v>
      </c>
      <c r="B3308" s="140">
        <v>-4.8600000000000003</v>
      </c>
      <c r="C3308" s="140">
        <v>-9.0756666666666668</v>
      </c>
      <c r="D3308" s="140">
        <v>-9.0756666666666668</v>
      </c>
      <c r="E3308" s="140"/>
    </row>
    <row r="3309" spans="1:5" x14ac:dyDescent="0.3">
      <c r="A3309" s="140">
        <v>55.116999999999997</v>
      </c>
      <c r="B3309" s="140">
        <v>-4.8609999999999998</v>
      </c>
      <c r="C3309" s="140">
        <v>-9.0882333333333332</v>
      </c>
      <c r="D3309" s="140">
        <v>-9.0882333333333332</v>
      </c>
      <c r="E3309" s="140"/>
    </row>
    <row r="3310" spans="1:5" x14ac:dyDescent="0.3">
      <c r="A3310" s="140">
        <v>55.133000000000003</v>
      </c>
      <c r="B3310" s="140">
        <v>-4.88</v>
      </c>
      <c r="C3310" s="140">
        <v>-9.0887666666666664</v>
      </c>
      <c r="D3310" s="140">
        <v>-9.0887666666666664</v>
      </c>
      <c r="E3310" s="140"/>
    </row>
    <row r="3311" spans="1:5" x14ac:dyDescent="0.3">
      <c r="A3311" s="140">
        <v>55.15</v>
      </c>
      <c r="B3311" s="140">
        <v>-4.8760000000000003</v>
      </c>
      <c r="C3311" s="140">
        <v>-9.0973333333333333</v>
      </c>
      <c r="D3311" s="140">
        <v>-9.0973333333333333</v>
      </c>
      <c r="E3311" s="140"/>
    </row>
    <row r="3312" spans="1:5" x14ac:dyDescent="0.3">
      <c r="A3312" s="140">
        <v>55.167000000000002</v>
      </c>
      <c r="B3312" s="140">
        <v>-4.88</v>
      </c>
      <c r="C3312" s="140">
        <v>-9.0939000000000014</v>
      </c>
      <c r="D3312" s="140">
        <v>-9.0939000000000014</v>
      </c>
      <c r="E3312" s="140"/>
    </row>
    <row r="3313" spans="1:5" x14ac:dyDescent="0.3">
      <c r="A3313" s="140">
        <v>55.183</v>
      </c>
      <c r="B3313" s="140">
        <v>-4.891</v>
      </c>
      <c r="C3313" s="140">
        <v>-9.0984333333333343</v>
      </c>
      <c r="D3313" s="140">
        <v>-9.0984333333333343</v>
      </c>
      <c r="E3313" s="140"/>
    </row>
    <row r="3314" spans="1:5" x14ac:dyDescent="0.3">
      <c r="A3314" s="140">
        <v>55.2</v>
      </c>
      <c r="B3314" s="140">
        <v>-4.8840000000000003</v>
      </c>
      <c r="C3314" s="140">
        <v>-9.0990000000000002</v>
      </c>
      <c r="D3314" s="140">
        <v>-9.0990000000000002</v>
      </c>
      <c r="E3314" s="140"/>
    </row>
    <row r="3315" spans="1:5" x14ac:dyDescent="0.3">
      <c r="A3315" s="140">
        <v>55.216999999999999</v>
      </c>
      <c r="B3315" s="140">
        <v>-4.8949999999999996</v>
      </c>
      <c r="C3315" s="140">
        <v>-9.1035666666666657</v>
      </c>
      <c r="D3315" s="140">
        <v>-9.1035666666666657</v>
      </c>
      <c r="E3315" s="140"/>
    </row>
    <row r="3316" spans="1:5" x14ac:dyDescent="0.3">
      <c r="A3316" s="140">
        <v>55.232999999999997</v>
      </c>
      <c r="B3316" s="140">
        <v>-4.907</v>
      </c>
      <c r="C3316" s="140">
        <v>-9.120099999999999</v>
      </c>
      <c r="D3316" s="140">
        <v>-9.120099999999999</v>
      </c>
      <c r="E3316" s="140"/>
    </row>
    <row r="3317" spans="1:5" x14ac:dyDescent="0.3">
      <c r="A3317" s="140">
        <v>55.25</v>
      </c>
      <c r="B3317" s="140">
        <v>-4.907</v>
      </c>
      <c r="C3317" s="140">
        <v>-9.1166666666666671</v>
      </c>
      <c r="D3317" s="140">
        <v>-9.1166666666666671</v>
      </c>
      <c r="E3317" s="140"/>
    </row>
    <row r="3318" spans="1:5" x14ac:dyDescent="0.3">
      <c r="A3318" s="140">
        <v>55.267000000000003</v>
      </c>
      <c r="B3318" s="140">
        <v>-4.915</v>
      </c>
      <c r="C3318" s="140">
        <v>-9.1212333333333326</v>
      </c>
      <c r="D3318" s="140">
        <v>-9.1212333333333326</v>
      </c>
      <c r="E3318" s="140"/>
    </row>
    <row r="3319" spans="1:5" x14ac:dyDescent="0.3">
      <c r="A3319" s="140">
        <v>55.283000000000001</v>
      </c>
      <c r="B3319" s="140">
        <v>-4.9189999999999996</v>
      </c>
      <c r="C3319" s="140">
        <v>-9.1177666666666664</v>
      </c>
      <c r="D3319" s="140">
        <v>-9.1177666666666664</v>
      </c>
      <c r="E3319" s="140"/>
    </row>
    <row r="3320" spans="1:5" x14ac:dyDescent="0.3">
      <c r="A3320" s="140">
        <v>55.3</v>
      </c>
      <c r="B3320" s="140">
        <v>-4.9260000000000002</v>
      </c>
      <c r="C3320" s="140">
        <v>-9.1343333333333341</v>
      </c>
      <c r="D3320" s="140">
        <v>-9.1343333333333341</v>
      </c>
      <c r="E3320" s="140"/>
    </row>
    <row r="3321" spans="1:5" x14ac:dyDescent="0.3">
      <c r="A3321" s="140">
        <v>55.317</v>
      </c>
      <c r="B3321" s="140">
        <v>-4.9340000000000002</v>
      </c>
      <c r="C3321" s="140">
        <v>-9.1349</v>
      </c>
      <c r="D3321" s="140">
        <v>-9.1349</v>
      </c>
      <c r="E3321" s="140"/>
    </row>
    <row r="3322" spans="1:5" x14ac:dyDescent="0.3">
      <c r="A3322" s="140">
        <v>55.332999999999998</v>
      </c>
      <c r="B3322" s="140">
        <v>-4.9340000000000002</v>
      </c>
      <c r="C3322" s="140">
        <v>-9.1354333333333333</v>
      </c>
      <c r="D3322" s="140">
        <v>-9.1354333333333333</v>
      </c>
      <c r="E3322" s="140"/>
    </row>
    <row r="3323" spans="1:5" x14ac:dyDescent="0.3">
      <c r="A3323" s="140">
        <v>55.35</v>
      </c>
      <c r="B3323" s="140">
        <v>-4.9379999999999997</v>
      </c>
      <c r="C3323" s="140">
        <v>-9.14</v>
      </c>
      <c r="D3323" s="140">
        <v>-9.14</v>
      </c>
      <c r="E3323" s="140"/>
    </row>
    <row r="3324" spans="1:5" x14ac:dyDescent="0.3">
      <c r="A3324" s="140">
        <v>55.366999999999997</v>
      </c>
      <c r="B3324" s="140">
        <v>-4.9530000000000003</v>
      </c>
      <c r="C3324" s="140">
        <v>-9.1485666666666674</v>
      </c>
      <c r="D3324" s="140">
        <v>-9.1485666666666674</v>
      </c>
      <c r="E3324" s="140"/>
    </row>
    <row r="3325" spans="1:5" x14ac:dyDescent="0.3">
      <c r="A3325" s="140">
        <v>55.383000000000003</v>
      </c>
      <c r="B3325" s="140">
        <v>-4.95</v>
      </c>
      <c r="C3325" s="140">
        <v>-9.1450999999999993</v>
      </c>
      <c r="D3325" s="140">
        <v>-9.1450999999999993</v>
      </c>
      <c r="E3325" s="140"/>
    </row>
    <row r="3326" spans="1:5" x14ac:dyDescent="0.3">
      <c r="A3326" s="140">
        <v>55.4</v>
      </c>
      <c r="B3326" s="140">
        <v>-4.9539999999999997</v>
      </c>
      <c r="C3326" s="140">
        <v>-9.1576666666666657</v>
      </c>
      <c r="D3326" s="140">
        <v>-9.1576666666666657</v>
      </c>
      <c r="E3326" s="140"/>
    </row>
    <row r="3327" spans="1:5" x14ac:dyDescent="0.3">
      <c r="A3327" s="140">
        <v>55.417000000000002</v>
      </c>
      <c r="B3327" s="140">
        <v>-4.9580000000000002</v>
      </c>
      <c r="C3327" s="140">
        <v>-9.1502333333333343</v>
      </c>
      <c r="D3327" s="140">
        <v>-9.1502333333333343</v>
      </c>
      <c r="E3327" s="140"/>
    </row>
    <row r="3328" spans="1:5" x14ac:dyDescent="0.3">
      <c r="A3328" s="140">
        <v>55.433</v>
      </c>
      <c r="B3328" s="140">
        <v>-4.95</v>
      </c>
      <c r="C3328" s="140">
        <v>-9.1437666666666662</v>
      </c>
      <c r="D3328" s="140">
        <v>-9.1437666666666662</v>
      </c>
      <c r="E3328" s="140"/>
    </row>
    <row r="3329" spans="1:5" x14ac:dyDescent="0.3">
      <c r="A3329" s="140">
        <v>55.45</v>
      </c>
      <c r="B3329" s="140">
        <v>-4.9649999999999999</v>
      </c>
      <c r="C3329" s="140">
        <v>-9.1633333333333322</v>
      </c>
      <c r="D3329" s="140">
        <v>-9.1633333333333322</v>
      </c>
      <c r="E3329" s="140"/>
    </row>
    <row r="3330" spans="1:5" x14ac:dyDescent="0.3">
      <c r="A3330" s="140">
        <v>55.466999999999999</v>
      </c>
      <c r="B3330" s="140">
        <v>-4.9770000000000003</v>
      </c>
      <c r="C3330" s="140">
        <v>-9.1759000000000004</v>
      </c>
      <c r="D3330" s="140">
        <v>-9.1759000000000004</v>
      </c>
      <c r="E3330" s="140"/>
    </row>
    <row r="3331" spans="1:5" x14ac:dyDescent="0.3">
      <c r="A3331" s="140">
        <v>55.482999999999997</v>
      </c>
      <c r="B3331" s="140">
        <v>-4.9770000000000003</v>
      </c>
      <c r="C3331" s="140">
        <v>-9.1684333333333345</v>
      </c>
      <c r="D3331" s="140">
        <v>-9.1684333333333345</v>
      </c>
      <c r="E3331" s="140"/>
    </row>
    <row r="3332" spans="1:5" x14ac:dyDescent="0.3">
      <c r="A3332" s="140">
        <v>55.5</v>
      </c>
      <c r="B3332" s="140">
        <v>-4.9850000000000003</v>
      </c>
      <c r="C3332" s="140">
        <v>-9.1769999999999996</v>
      </c>
      <c r="D3332" s="140">
        <v>-9.1769999999999996</v>
      </c>
      <c r="E3332" s="140"/>
    </row>
    <row r="3333" spans="1:5" x14ac:dyDescent="0.3">
      <c r="A3333" s="140">
        <v>55.517000000000003</v>
      </c>
      <c r="B3333" s="140">
        <v>-4.9930000000000003</v>
      </c>
      <c r="C3333" s="140">
        <v>-9.1855666666666682</v>
      </c>
      <c r="D3333" s="140">
        <v>-9.1855666666666682</v>
      </c>
      <c r="E3333" s="140"/>
    </row>
    <row r="3334" spans="1:5" x14ac:dyDescent="0.3">
      <c r="A3334" s="140">
        <v>55.533000000000001</v>
      </c>
      <c r="B3334" s="140">
        <v>-5.008</v>
      </c>
      <c r="C3334" s="140">
        <v>-9.2011000000000003</v>
      </c>
      <c r="D3334" s="140">
        <v>-9.2011000000000003</v>
      </c>
      <c r="E3334" s="140"/>
    </row>
    <row r="3335" spans="1:5" x14ac:dyDescent="0.3">
      <c r="A3335" s="140">
        <v>55.55</v>
      </c>
      <c r="B3335" s="140">
        <v>-5.016</v>
      </c>
      <c r="C3335" s="140">
        <v>-9.2056666666666658</v>
      </c>
      <c r="D3335" s="140">
        <v>-9.2056666666666658</v>
      </c>
      <c r="E3335" s="140"/>
    </row>
    <row r="3336" spans="1:5" x14ac:dyDescent="0.3">
      <c r="A3336" s="140">
        <v>55.567</v>
      </c>
      <c r="B3336" s="140">
        <v>-5.0119999999999996</v>
      </c>
      <c r="C3336" s="140">
        <v>-9.2062333333333317</v>
      </c>
      <c r="D3336" s="140">
        <v>-9.2062333333333317</v>
      </c>
      <c r="E3336" s="140"/>
    </row>
    <row r="3337" spans="1:5" x14ac:dyDescent="0.3">
      <c r="A3337" s="140">
        <v>55.582999999999998</v>
      </c>
      <c r="B3337" s="140">
        <v>-5.024</v>
      </c>
      <c r="C3337" s="140">
        <v>-9.2037666666666667</v>
      </c>
      <c r="D3337" s="140">
        <v>-9.2037666666666667</v>
      </c>
      <c r="E3337" s="140"/>
    </row>
    <row r="3338" spans="1:5" x14ac:dyDescent="0.3">
      <c r="A3338" s="140">
        <v>55.6</v>
      </c>
      <c r="B3338" s="140">
        <v>-5.0270000000000001</v>
      </c>
      <c r="C3338" s="140">
        <v>-9.2043333333333344</v>
      </c>
      <c r="D3338" s="140">
        <v>-9.2043333333333344</v>
      </c>
      <c r="E3338" s="140"/>
    </row>
    <row r="3339" spans="1:5" x14ac:dyDescent="0.3">
      <c r="A3339" s="140">
        <v>55.616999999999997</v>
      </c>
      <c r="B3339" s="140">
        <v>-5.0469999999999997</v>
      </c>
      <c r="C3339" s="140">
        <v>-9.2198999999999991</v>
      </c>
      <c r="D3339" s="140">
        <v>-9.2198999999999991</v>
      </c>
      <c r="E3339" s="140"/>
    </row>
    <row r="3340" spans="1:5" x14ac:dyDescent="0.3">
      <c r="A3340" s="140">
        <v>55.633000000000003</v>
      </c>
      <c r="B3340" s="140">
        <v>-5.0469999999999997</v>
      </c>
      <c r="C3340" s="140">
        <v>-9.2284333333333333</v>
      </c>
      <c r="D3340" s="140">
        <v>-9.2284333333333333</v>
      </c>
      <c r="E3340" s="140"/>
    </row>
    <row r="3341" spans="1:5" x14ac:dyDescent="0.3">
      <c r="A3341" s="140">
        <v>55.65</v>
      </c>
      <c r="B3341" s="140">
        <v>-5.05</v>
      </c>
      <c r="C3341" s="140">
        <v>-9.229000000000001</v>
      </c>
      <c r="D3341" s="140">
        <v>-9.229000000000001</v>
      </c>
      <c r="E3341" s="140"/>
    </row>
    <row r="3342" spans="1:5" x14ac:dyDescent="0.3">
      <c r="A3342" s="140">
        <v>55.667000000000002</v>
      </c>
      <c r="B3342" s="140">
        <v>-5.0469999999999997</v>
      </c>
      <c r="C3342" s="140">
        <v>-9.2295666666666669</v>
      </c>
      <c r="D3342" s="140">
        <v>-9.2295666666666669</v>
      </c>
      <c r="E3342" s="140"/>
    </row>
    <row r="3343" spans="1:5" x14ac:dyDescent="0.3">
      <c r="A3343" s="140">
        <v>55.683</v>
      </c>
      <c r="B3343" s="140">
        <v>-5.0510000000000002</v>
      </c>
      <c r="C3343" s="140">
        <v>-9.2271000000000001</v>
      </c>
      <c r="D3343" s="140">
        <v>-9.2271000000000001</v>
      </c>
      <c r="E3343" s="140"/>
    </row>
    <row r="3344" spans="1:5" x14ac:dyDescent="0.3">
      <c r="A3344" s="140">
        <v>55.7</v>
      </c>
      <c r="B3344" s="140">
        <v>-5.0549999999999997</v>
      </c>
      <c r="C3344" s="140">
        <v>-9.238666666666667</v>
      </c>
      <c r="D3344" s="140">
        <v>-9.238666666666667</v>
      </c>
      <c r="E3344" s="140"/>
    </row>
    <row r="3345" spans="1:5" x14ac:dyDescent="0.3">
      <c r="A3345" s="140">
        <v>55.716999999999999</v>
      </c>
      <c r="B3345" s="140">
        <v>-5.0739999999999998</v>
      </c>
      <c r="C3345" s="140">
        <v>-9.239233333333333</v>
      </c>
      <c r="D3345" s="140">
        <v>-9.239233333333333</v>
      </c>
      <c r="E3345" s="140"/>
    </row>
    <row r="3346" spans="1:5" x14ac:dyDescent="0.3">
      <c r="A3346" s="140">
        <v>55.732999999999997</v>
      </c>
      <c r="B3346" s="140">
        <v>-5.085</v>
      </c>
      <c r="C3346" s="140">
        <v>-9.2517666666666667</v>
      </c>
      <c r="D3346" s="140">
        <v>-9.2517666666666667</v>
      </c>
      <c r="E3346" s="140"/>
    </row>
    <row r="3347" spans="1:5" x14ac:dyDescent="0.3">
      <c r="A3347" s="140">
        <v>55.75</v>
      </c>
      <c r="B3347" s="140">
        <v>-5.085</v>
      </c>
      <c r="C3347" s="140">
        <v>-9.2563333333333322</v>
      </c>
      <c r="D3347" s="140">
        <v>-9.2563333333333322</v>
      </c>
      <c r="E3347" s="140"/>
    </row>
    <row r="3348" spans="1:5" x14ac:dyDescent="0.3">
      <c r="A3348" s="140">
        <v>55.767000000000003</v>
      </c>
      <c r="B3348" s="140">
        <v>-5.093</v>
      </c>
      <c r="C3348" s="140">
        <v>-9.2649000000000008</v>
      </c>
      <c r="D3348" s="140">
        <v>-9.2649000000000008</v>
      </c>
      <c r="E3348" s="140"/>
    </row>
    <row r="3349" spans="1:5" x14ac:dyDescent="0.3">
      <c r="A3349" s="140">
        <v>55.783000000000001</v>
      </c>
      <c r="B3349" s="140">
        <v>-5.093</v>
      </c>
      <c r="C3349" s="140">
        <v>-9.2574333333333332</v>
      </c>
      <c r="D3349" s="140">
        <v>-9.2574333333333332</v>
      </c>
      <c r="E3349" s="140"/>
    </row>
    <row r="3350" spans="1:5" x14ac:dyDescent="0.3">
      <c r="A3350" s="140">
        <v>55.8</v>
      </c>
      <c r="B3350" s="140">
        <v>-5.093</v>
      </c>
      <c r="C3350" s="140">
        <v>-9.266</v>
      </c>
      <c r="D3350" s="140">
        <v>-9.266</v>
      </c>
      <c r="E3350" s="140"/>
    </row>
    <row r="3351" spans="1:5" x14ac:dyDescent="0.3">
      <c r="A3351" s="140">
        <v>55.817</v>
      </c>
      <c r="B3351" s="140">
        <v>-5.0970000000000004</v>
      </c>
      <c r="C3351" s="140">
        <v>-9.2705666666666673</v>
      </c>
      <c r="D3351" s="140">
        <v>-9.2705666666666673</v>
      </c>
      <c r="E3351" s="140"/>
    </row>
    <row r="3352" spans="1:5" x14ac:dyDescent="0.3">
      <c r="A3352" s="140">
        <v>55.832999999999998</v>
      </c>
      <c r="B3352" s="140">
        <v>-5.101</v>
      </c>
      <c r="C3352" s="140">
        <v>-9.2790999999999997</v>
      </c>
      <c r="D3352" s="140">
        <v>-9.2790999999999997</v>
      </c>
      <c r="E3352" s="140"/>
    </row>
    <row r="3353" spans="1:5" x14ac:dyDescent="0.3">
      <c r="A3353" s="140">
        <v>55.85</v>
      </c>
      <c r="B3353" s="140">
        <v>-5.1159999999999997</v>
      </c>
      <c r="C3353" s="140">
        <v>-9.2796666666666656</v>
      </c>
      <c r="D3353" s="140">
        <v>-9.2796666666666656</v>
      </c>
      <c r="E3353" s="140"/>
    </row>
    <row r="3354" spans="1:5" x14ac:dyDescent="0.3">
      <c r="A3354" s="140">
        <v>55.866999999999997</v>
      </c>
      <c r="B3354" s="140">
        <v>-5.1289999999999996</v>
      </c>
      <c r="C3354" s="140">
        <v>-9.2882333333333342</v>
      </c>
      <c r="D3354" s="140">
        <v>-9.2882333333333342</v>
      </c>
      <c r="E3354" s="140"/>
    </row>
    <row r="3355" spans="1:5" x14ac:dyDescent="0.3">
      <c r="A3355" s="140">
        <v>55.883000000000003</v>
      </c>
      <c r="B3355" s="140">
        <v>-5.1280000000000001</v>
      </c>
      <c r="C3355" s="140">
        <v>-9.2927666666666671</v>
      </c>
      <c r="D3355" s="140">
        <v>-9.2927666666666671</v>
      </c>
      <c r="E3355" s="140"/>
    </row>
    <row r="3356" spans="1:5" x14ac:dyDescent="0.3">
      <c r="A3356" s="140">
        <v>55.9</v>
      </c>
      <c r="B3356" s="140">
        <v>-5.1360000000000001</v>
      </c>
      <c r="C3356" s="140">
        <v>-9.2973333333333326</v>
      </c>
      <c r="D3356" s="140">
        <v>-9.2973333333333326</v>
      </c>
      <c r="E3356" s="140"/>
    </row>
    <row r="3357" spans="1:5" x14ac:dyDescent="0.3">
      <c r="A3357" s="140">
        <v>55.917000000000002</v>
      </c>
      <c r="B3357" s="140">
        <v>-5.1429999999999998</v>
      </c>
      <c r="C3357" s="140">
        <v>-9.3018999999999998</v>
      </c>
      <c r="D3357" s="140">
        <v>-9.3018999999999998</v>
      </c>
      <c r="E3357" s="140"/>
    </row>
    <row r="3358" spans="1:5" x14ac:dyDescent="0.3">
      <c r="A3358" s="140">
        <v>55.933</v>
      </c>
      <c r="B3358" s="140">
        <v>-5.1509999999999998</v>
      </c>
      <c r="C3358" s="140">
        <v>-9.3024333333333331</v>
      </c>
      <c r="D3358" s="140">
        <v>-9.3024333333333331</v>
      </c>
      <c r="E3358" s="140"/>
    </row>
    <row r="3359" spans="1:5" x14ac:dyDescent="0.3">
      <c r="A3359" s="140">
        <v>55.95</v>
      </c>
      <c r="B3359" s="140">
        <v>-5.1470000000000002</v>
      </c>
      <c r="C3359" s="140">
        <v>-9.3030000000000008</v>
      </c>
      <c r="D3359" s="140">
        <v>-9.3030000000000008</v>
      </c>
      <c r="E3359" s="140"/>
    </row>
    <row r="3360" spans="1:5" x14ac:dyDescent="0.3">
      <c r="A3360" s="140">
        <v>55.966999999999999</v>
      </c>
      <c r="B3360" s="140">
        <v>-5.1630000000000003</v>
      </c>
      <c r="C3360" s="140">
        <v>-9.3225666666666669</v>
      </c>
      <c r="D3360" s="140">
        <v>-9.3225666666666669</v>
      </c>
      <c r="E3360" s="140"/>
    </row>
    <row r="3361" spans="1:5" x14ac:dyDescent="0.3">
      <c r="A3361" s="140">
        <v>55.982999999999997</v>
      </c>
      <c r="B3361" s="140">
        <v>-5.1589999999999998</v>
      </c>
      <c r="C3361" s="140">
        <v>-9.3150999999999993</v>
      </c>
      <c r="D3361" s="140">
        <v>-9.3150999999999993</v>
      </c>
      <c r="E3361" s="140"/>
    </row>
    <row r="3362" spans="1:5" x14ac:dyDescent="0.3">
      <c r="A3362" s="140">
        <v>56</v>
      </c>
      <c r="B3362" s="140">
        <v>-5.1630000000000003</v>
      </c>
      <c r="C3362" s="140">
        <v>-9.3236666666666679</v>
      </c>
      <c r="D3362" s="140">
        <v>-9.3236666666666679</v>
      </c>
      <c r="E3362" s="140"/>
    </row>
    <row r="3363" spans="1:5" x14ac:dyDescent="0.3">
      <c r="A3363" s="140">
        <v>56.017000000000003</v>
      </c>
      <c r="B3363" s="140">
        <v>-5.1820000000000004</v>
      </c>
      <c r="C3363" s="140">
        <v>-9.3322333333333329</v>
      </c>
      <c r="D3363" s="140">
        <v>-9.3322333333333329</v>
      </c>
      <c r="E3363" s="140"/>
    </row>
    <row r="3364" spans="1:5" x14ac:dyDescent="0.3">
      <c r="A3364" s="140">
        <v>56.033000000000001</v>
      </c>
      <c r="B3364" s="140">
        <v>-5.1859999999999999</v>
      </c>
      <c r="C3364" s="140">
        <v>-9.3367666666666658</v>
      </c>
      <c r="D3364" s="140">
        <v>-9.3367666666666658</v>
      </c>
      <c r="E3364" s="140"/>
    </row>
    <row r="3365" spans="1:5" x14ac:dyDescent="0.3">
      <c r="A3365" s="140">
        <v>56.05</v>
      </c>
      <c r="B3365" s="140">
        <v>-5.1859999999999999</v>
      </c>
      <c r="C3365" s="140">
        <v>-9.3373333333333335</v>
      </c>
      <c r="D3365" s="140">
        <v>-9.3373333333333335</v>
      </c>
      <c r="E3365" s="140"/>
    </row>
    <row r="3366" spans="1:5" x14ac:dyDescent="0.3">
      <c r="A3366" s="140">
        <v>56.067</v>
      </c>
      <c r="B3366" s="140">
        <v>-5.1970000000000001</v>
      </c>
      <c r="C3366" s="140">
        <v>-9.3498999999999999</v>
      </c>
      <c r="D3366" s="140">
        <v>-9.3498999999999999</v>
      </c>
      <c r="E3366" s="140"/>
    </row>
    <row r="3367" spans="1:5" x14ac:dyDescent="0.3">
      <c r="A3367" s="140">
        <v>56.082999999999998</v>
      </c>
      <c r="B3367" s="140">
        <v>-5.2009999999999996</v>
      </c>
      <c r="C3367" s="140">
        <v>-9.3544333333333327</v>
      </c>
      <c r="D3367" s="140">
        <v>-9.3544333333333327</v>
      </c>
      <c r="E3367" s="140"/>
    </row>
    <row r="3368" spans="1:5" x14ac:dyDescent="0.3">
      <c r="A3368" s="140">
        <v>56.1</v>
      </c>
      <c r="B3368" s="140">
        <v>-5.2050000000000001</v>
      </c>
      <c r="C3368" s="140">
        <v>-9.359</v>
      </c>
      <c r="D3368" s="140">
        <v>-9.359</v>
      </c>
      <c r="E3368" s="140"/>
    </row>
    <row r="3369" spans="1:5" x14ac:dyDescent="0.3">
      <c r="A3369" s="140">
        <v>56.116999999999997</v>
      </c>
      <c r="B3369" s="140">
        <v>-5.2130000000000001</v>
      </c>
      <c r="C3369" s="140">
        <v>-9.3635666666666673</v>
      </c>
      <c r="D3369" s="140">
        <v>-9.3635666666666673</v>
      </c>
      <c r="E3369" s="140"/>
    </row>
    <row r="3370" spans="1:5" x14ac:dyDescent="0.3">
      <c r="A3370" s="140">
        <v>56.133000000000003</v>
      </c>
      <c r="B3370" s="140">
        <v>-5.22</v>
      </c>
      <c r="C3370" s="140">
        <v>-9.3681000000000001</v>
      </c>
      <c r="D3370" s="140">
        <v>-9.3681000000000001</v>
      </c>
      <c r="E3370" s="140"/>
    </row>
    <row r="3371" spans="1:5" x14ac:dyDescent="0.3">
      <c r="A3371" s="140">
        <v>56.15</v>
      </c>
      <c r="B3371" s="140">
        <v>-5.2169999999999996</v>
      </c>
      <c r="C3371" s="140">
        <v>-9.368666666666666</v>
      </c>
      <c r="D3371" s="140">
        <v>-9.368666666666666</v>
      </c>
      <c r="E3371" s="140"/>
    </row>
    <row r="3372" spans="1:5" x14ac:dyDescent="0.3">
      <c r="A3372" s="140">
        <v>56.167000000000002</v>
      </c>
      <c r="B3372" s="140">
        <v>-5.2389999999999999</v>
      </c>
      <c r="C3372" s="140">
        <v>-9.380233333333333</v>
      </c>
      <c r="D3372" s="140">
        <v>-9.380233333333333</v>
      </c>
      <c r="E3372" s="140"/>
    </row>
    <row r="3373" spans="1:5" x14ac:dyDescent="0.3">
      <c r="A3373" s="140">
        <v>56.183</v>
      </c>
      <c r="B3373" s="140">
        <v>-5.2279999999999998</v>
      </c>
      <c r="C3373" s="140">
        <v>-9.3777666666666679</v>
      </c>
      <c r="D3373" s="140">
        <v>-9.3777666666666679</v>
      </c>
      <c r="E3373" s="140"/>
    </row>
    <row r="3374" spans="1:5" x14ac:dyDescent="0.3">
      <c r="A3374" s="140">
        <v>56.2</v>
      </c>
      <c r="B3374" s="140">
        <v>-5.2320000000000002</v>
      </c>
      <c r="C3374" s="140">
        <v>-9.3743333333333325</v>
      </c>
      <c r="D3374" s="140">
        <v>-9.3743333333333325</v>
      </c>
      <c r="E3374" s="140"/>
    </row>
    <row r="3375" spans="1:5" x14ac:dyDescent="0.3">
      <c r="A3375" s="140">
        <v>56.216999999999999</v>
      </c>
      <c r="B3375" s="140">
        <v>-5.2510000000000003</v>
      </c>
      <c r="C3375" s="140">
        <v>-9.3978999999999999</v>
      </c>
      <c r="D3375" s="140">
        <v>-9.3978999999999999</v>
      </c>
      <c r="E3375" s="140"/>
    </row>
    <row r="3376" spans="1:5" x14ac:dyDescent="0.3">
      <c r="A3376" s="140">
        <v>56.232999999999997</v>
      </c>
      <c r="B3376" s="140">
        <v>-5.2469999999999999</v>
      </c>
      <c r="C3376" s="140">
        <v>-9.3834333333333344</v>
      </c>
      <c r="D3376" s="140">
        <v>-9.3834333333333344</v>
      </c>
      <c r="E3376" s="140"/>
    </row>
    <row r="3377" spans="1:5" x14ac:dyDescent="0.3">
      <c r="A3377" s="140">
        <v>56.25</v>
      </c>
      <c r="B3377" s="140">
        <v>-5.2510000000000003</v>
      </c>
      <c r="C3377" s="140">
        <v>-9.3919999999999995</v>
      </c>
      <c r="D3377" s="140">
        <v>-9.3919999999999995</v>
      </c>
      <c r="E3377" s="140"/>
    </row>
    <row r="3378" spans="1:5" x14ac:dyDescent="0.3">
      <c r="A3378" s="140">
        <v>56.267000000000003</v>
      </c>
      <c r="B3378" s="140">
        <v>-5.2510000000000003</v>
      </c>
      <c r="C3378" s="140">
        <v>-9.3845666666666663</v>
      </c>
      <c r="D3378" s="140">
        <v>-9.3845666666666663</v>
      </c>
      <c r="E3378" s="140"/>
    </row>
    <row r="3379" spans="1:5" x14ac:dyDescent="0.3">
      <c r="A3379" s="140">
        <v>56.283000000000001</v>
      </c>
      <c r="B3379" s="140">
        <v>-5.2670000000000003</v>
      </c>
      <c r="C3379" s="140">
        <v>-9.4000999999999983</v>
      </c>
      <c r="D3379" s="140">
        <v>-9.4000999999999983</v>
      </c>
      <c r="E3379" s="140"/>
    </row>
    <row r="3380" spans="1:5" x14ac:dyDescent="0.3">
      <c r="A3380" s="140">
        <v>56.3</v>
      </c>
      <c r="B3380" s="140">
        <v>-5.2709999999999999</v>
      </c>
      <c r="C3380" s="140">
        <v>-9.4046666666666674</v>
      </c>
      <c r="D3380" s="140">
        <v>-9.4046666666666674</v>
      </c>
      <c r="E3380" s="140"/>
    </row>
    <row r="3381" spans="1:5" x14ac:dyDescent="0.3">
      <c r="A3381" s="140">
        <v>56.317</v>
      </c>
      <c r="B3381" s="140">
        <v>-5.2779999999999996</v>
      </c>
      <c r="C3381" s="140">
        <v>-9.4132333333333325</v>
      </c>
      <c r="D3381" s="140">
        <v>-9.4132333333333325</v>
      </c>
      <c r="E3381" s="140"/>
    </row>
    <row r="3382" spans="1:5" x14ac:dyDescent="0.3">
      <c r="A3382" s="140">
        <v>56.332999999999998</v>
      </c>
      <c r="B3382" s="140">
        <v>-5.2779999999999996</v>
      </c>
      <c r="C3382" s="140">
        <v>-9.4137666666666657</v>
      </c>
      <c r="D3382" s="140">
        <v>-9.4137666666666657</v>
      </c>
      <c r="E3382" s="140"/>
    </row>
    <row r="3383" spans="1:5" x14ac:dyDescent="0.3">
      <c r="A3383" s="140">
        <v>56.35</v>
      </c>
      <c r="B3383" s="140">
        <v>-5.2789999999999999</v>
      </c>
      <c r="C3383" s="140">
        <v>-9.4143333333333334</v>
      </c>
      <c r="D3383" s="140">
        <v>-9.4143333333333334</v>
      </c>
      <c r="E3383" s="140"/>
    </row>
    <row r="3384" spans="1:5" x14ac:dyDescent="0.3">
      <c r="A3384" s="140">
        <v>56.366999999999997</v>
      </c>
      <c r="B3384" s="140">
        <v>-5.29</v>
      </c>
      <c r="C3384" s="140">
        <v>-9.4188999999999989</v>
      </c>
      <c r="D3384" s="140">
        <v>-9.4188999999999989</v>
      </c>
      <c r="E3384" s="140"/>
    </row>
    <row r="3385" spans="1:5" x14ac:dyDescent="0.3">
      <c r="A3385" s="140">
        <v>56.383000000000003</v>
      </c>
      <c r="B3385" s="140">
        <v>-5.3010000000000002</v>
      </c>
      <c r="C3385" s="140">
        <v>-9.4354333333333322</v>
      </c>
      <c r="D3385" s="140">
        <v>-9.4354333333333322</v>
      </c>
      <c r="E3385" s="140"/>
    </row>
    <row r="3386" spans="1:5" x14ac:dyDescent="0.3">
      <c r="A3386" s="140">
        <v>56.4</v>
      </c>
      <c r="B3386" s="140">
        <v>-5.298</v>
      </c>
      <c r="C3386" s="140">
        <v>-9.4280000000000008</v>
      </c>
      <c r="D3386" s="140">
        <v>-9.4280000000000008</v>
      </c>
      <c r="E3386" s="140"/>
    </row>
    <row r="3387" spans="1:5" x14ac:dyDescent="0.3">
      <c r="A3387" s="140">
        <v>56.417000000000002</v>
      </c>
      <c r="B3387" s="140">
        <v>-5.3019999999999996</v>
      </c>
      <c r="C3387" s="140">
        <v>-9.4285666666666668</v>
      </c>
      <c r="D3387" s="140">
        <v>-9.4285666666666668</v>
      </c>
      <c r="E3387" s="140"/>
    </row>
    <row r="3388" spans="1:5" x14ac:dyDescent="0.3">
      <c r="A3388" s="140">
        <v>56.433</v>
      </c>
      <c r="B3388" s="140">
        <v>-5.3090000000000002</v>
      </c>
      <c r="C3388" s="140">
        <v>-9.4330999999999996</v>
      </c>
      <c r="D3388" s="140">
        <v>-9.4330999999999996</v>
      </c>
      <c r="E3388" s="140"/>
    </row>
    <row r="3389" spans="1:5" x14ac:dyDescent="0.3">
      <c r="A3389" s="140">
        <v>56.45</v>
      </c>
      <c r="B3389" s="140">
        <v>-5.3129999999999997</v>
      </c>
      <c r="C3389" s="140">
        <v>-9.4376666666666651</v>
      </c>
      <c r="D3389" s="140">
        <v>-9.4376666666666651</v>
      </c>
      <c r="E3389" s="140"/>
    </row>
    <row r="3390" spans="1:5" x14ac:dyDescent="0.3">
      <c r="A3390" s="140">
        <v>56.466999999999999</v>
      </c>
      <c r="B3390" s="140">
        <v>-5.3250000000000002</v>
      </c>
      <c r="C3390" s="140">
        <v>-9.4502333333333333</v>
      </c>
      <c r="D3390" s="140">
        <v>-9.4502333333333333</v>
      </c>
      <c r="E3390" s="140"/>
    </row>
    <row r="3391" spans="1:5" x14ac:dyDescent="0.3">
      <c r="A3391" s="140">
        <v>56.482999999999997</v>
      </c>
      <c r="B3391" s="140">
        <v>-5.3250000000000002</v>
      </c>
      <c r="C3391" s="140">
        <v>-9.4547666666666661</v>
      </c>
      <c r="D3391" s="140">
        <v>-9.4547666666666661</v>
      </c>
      <c r="E3391" s="140"/>
    </row>
    <row r="3392" spans="1:5" x14ac:dyDescent="0.3">
      <c r="A3392" s="140">
        <v>56.5</v>
      </c>
      <c r="B3392" s="140">
        <v>-5.3289999999999997</v>
      </c>
      <c r="C3392" s="140">
        <v>-9.4593333333333334</v>
      </c>
      <c r="D3392" s="140">
        <v>-9.4593333333333334</v>
      </c>
      <c r="E3392" s="140"/>
    </row>
    <row r="3393" spans="1:5" x14ac:dyDescent="0.3">
      <c r="A3393" s="140">
        <v>56.517000000000003</v>
      </c>
      <c r="B3393" s="140">
        <v>-5.3360000000000003</v>
      </c>
      <c r="C3393" s="140">
        <v>-9.4599000000000011</v>
      </c>
      <c r="D3393" s="140">
        <v>-9.4599000000000011</v>
      </c>
      <c r="E3393" s="140"/>
    </row>
    <row r="3394" spans="1:5" x14ac:dyDescent="0.3">
      <c r="A3394" s="140">
        <v>56.533000000000001</v>
      </c>
      <c r="B3394" s="140">
        <v>-5.3440000000000003</v>
      </c>
      <c r="C3394" s="140">
        <v>-9.467433333333334</v>
      </c>
      <c r="D3394" s="140">
        <v>-9.467433333333334</v>
      </c>
      <c r="E3394" s="140"/>
    </row>
    <row r="3395" spans="1:5" x14ac:dyDescent="0.3">
      <c r="A3395" s="140">
        <v>56.55</v>
      </c>
      <c r="B3395" s="140">
        <v>-5.3479999999999999</v>
      </c>
      <c r="C3395" s="140">
        <v>-9.4719999999999995</v>
      </c>
      <c r="D3395" s="140">
        <v>-9.4719999999999995</v>
      </c>
      <c r="E3395" s="140"/>
    </row>
    <row r="3396" spans="1:5" x14ac:dyDescent="0.3">
      <c r="A3396" s="140">
        <v>56.567</v>
      </c>
      <c r="B3396" s="140">
        <v>-5.3630000000000004</v>
      </c>
      <c r="C3396" s="140">
        <v>-9.4695666666666671</v>
      </c>
      <c r="D3396" s="140">
        <v>-9.4695666666666671</v>
      </c>
      <c r="E3396" s="140"/>
    </row>
    <row r="3397" spans="1:5" x14ac:dyDescent="0.3">
      <c r="A3397" s="140">
        <v>56.582999999999998</v>
      </c>
      <c r="B3397" s="140">
        <v>-5.359</v>
      </c>
      <c r="C3397" s="140">
        <v>-9.4701000000000004</v>
      </c>
      <c r="D3397" s="140">
        <v>-9.4701000000000004</v>
      </c>
      <c r="E3397" s="140"/>
    </row>
    <row r="3398" spans="1:5" x14ac:dyDescent="0.3">
      <c r="A3398" s="140">
        <v>56.6</v>
      </c>
      <c r="B3398" s="140">
        <v>-5.375</v>
      </c>
      <c r="C3398" s="140">
        <v>-9.493666666666666</v>
      </c>
      <c r="D3398" s="140">
        <v>-9.493666666666666</v>
      </c>
      <c r="E3398" s="140"/>
    </row>
    <row r="3399" spans="1:5" x14ac:dyDescent="0.3">
      <c r="A3399" s="140">
        <v>56.616999999999997</v>
      </c>
      <c r="B3399" s="140">
        <v>-5.3819999999999997</v>
      </c>
      <c r="C3399" s="140">
        <v>-9.4902333333333324</v>
      </c>
      <c r="D3399" s="140">
        <v>-9.4902333333333324</v>
      </c>
      <c r="E3399" s="140"/>
    </row>
    <row r="3400" spans="1:5" x14ac:dyDescent="0.3">
      <c r="A3400" s="140">
        <v>56.633000000000003</v>
      </c>
      <c r="B3400" s="140">
        <v>-5.3789999999999996</v>
      </c>
      <c r="C3400" s="140">
        <v>-9.4987666666666666</v>
      </c>
      <c r="D3400" s="140">
        <v>-9.4987666666666666</v>
      </c>
      <c r="E3400" s="140"/>
    </row>
    <row r="3401" spans="1:5" x14ac:dyDescent="0.3">
      <c r="A3401" s="140">
        <v>56.65</v>
      </c>
      <c r="B3401" s="140">
        <v>-5.3940000000000001</v>
      </c>
      <c r="C3401" s="140">
        <v>-9.5033333333333339</v>
      </c>
      <c r="D3401" s="140">
        <v>-9.5033333333333339</v>
      </c>
      <c r="E3401" s="140"/>
    </row>
    <row r="3402" spans="1:5" x14ac:dyDescent="0.3">
      <c r="A3402" s="140">
        <v>56.667000000000002</v>
      </c>
      <c r="B3402" s="140">
        <v>-5.3940000000000001</v>
      </c>
      <c r="C3402" s="140">
        <v>-9.4969000000000001</v>
      </c>
      <c r="D3402" s="140">
        <v>-9.4969000000000001</v>
      </c>
      <c r="E3402" s="140"/>
    </row>
    <row r="3403" spans="1:5" x14ac:dyDescent="0.3">
      <c r="A3403" s="140">
        <v>56.683</v>
      </c>
      <c r="B3403" s="140">
        <v>-5.3979999999999997</v>
      </c>
      <c r="C3403" s="140">
        <v>-9.5084333333333326</v>
      </c>
      <c r="D3403" s="140">
        <v>-9.5084333333333326</v>
      </c>
      <c r="E3403" s="140"/>
    </row>
    <row r="3404" spans="1:5" x14ac:dyDescent="0.3">
      <c r="A3404" s="140">
        <v>56.7</v>
      </c>
      <c r="B3404" s="140">
        <v>-5.4020000000000001</v>
      </c>
      <c r="C3404" s="140">
        <v>-9.5050000000000008</v>
      </c>
      <c r="D3404" s="140">
        <v>-9.5050000000000008</v>
      </c>
      <c r="E3404" s="140"/>
    </row>
    <row r="3405" spans="1:5" x14ac:dyDescent="0.3">
      <c r="A3405" s="140">
        <v>56.716999999999999</v>
      </c>
      <c r="B3405" s="140">
        <v>-5.41</v>
      </c>
      <c r="C3405" s="140">
        <v>-9.5135666666666658</v>
      </c>
      <c r="D3405" s="140">
        <v>-9.5135666666666658</v>
      </c>
      <c r="E3405" s="140"/>
    </row>
    <row r="3406" spans="1:5" x14ac:dyDescent="0.3">
      <c r="A3406" s="140">
        <v>56.732999999999997</v>
      </c>
      <c r="B3406" s="140">
        <v>-5.4020000000000001</v>
      </c>
      <c r="C3406" s="140">
        <v>-9.5030999999999999</v>
      </c>
      <c r="D3406" s="140">
        <v>-9.5030999999999999</v>
      </c>
      <c r="E3406" s="140"/>
    </row>
    <row r="3407" spans="1:5" x14ac:dyDescent="0.3">
      <c r="A3407" s="140">
        <v>56.75</v>
      </c>
      <c r="B3407" s="140">
        <v>-5.4139999999999997</v>
      </c>
      <c r="C3407" s="140">
        <v>-9.5146666666666668</v>
      </c>
      <c r="D3407" s="140">
        <v>-9.5146666666666668</v>
      </c>
      <c r="E3407" s="140"/>
    </row>
    <row r="3408" spans="1:5" x14ac:dyDescent="0.3">
      <c r="A3408" s="140">
        <v>56.767000000000003</v>
      </c>
      <c r="B3408" s="140">
        <v>-5.4249999999999998</v>
      </c>
      <c r="C3408" s="140">
        <v>-9.5232333333333337</v>
      </c>
      <c r="D3408" s="140">
        <v>-9.5232333333333337</v>
      </c>
      <c r="E3408" s="140"/>
    </row>
    <row r="3409" spans="1:5" x14ac:dyDescent="0.3">
      <c r="A3409" s="140">
        <v>56.783000000000001</v>
      </c>
      <c r="B3409" s="140">
        <v>-5.4370000000000003</v>
      </c>
      <c r="C3409" s="140">
        <v>-9.5397666666666669</v>
      </c>
      <c r="D3409" s="140">
        <v>-9.5397666666666669</v>
      </c>
      <c r="E3409" s="140"/>
    </row>
    <row r="3410" spans="1:5" x14ac:dyDescent="0.3">
      <c r="A3410" s="140">
        <v>56.8</v>
      </c>
      <c r="B3410" s="140">
        <v>-5.4249999999999998</v>
      </c>
      <c r="C3410" s="140">
        <v>-9.532333333333332</v>
      </c>
      <c r="D3410" s="140">
        <v>-9.532333333333332</v>
      </c>
      <c r="E3410" s="140"/>
    </row>
    <row r="3411" spans="1:5" x14ac:dyDescent="0.3">
      <c r="A3411" s="140">
        <v>56.817</v>
      </c>
      <c r="B3411" s="140">
        <v>-5.444</v>
      </c>
      <c r="C3411" s="140">
        <v>-9.536900000000001</v>
      </c>
      <c r="D3411" s="140">
        <v>-9.536900000000001</v>
      </c>
      <c r="E3411" s="140"/>
    </row>
    <row r="3412" spans="1:5" x14ac:dyDescent="0.3">
      <c r="A3412" s="140">
        <v>56.832999999999998</v>
      </c>
      <c r="B3412" s="140">
        <v>-5.4489999999999998</v>
      </c>
      <c r="C3412" s="140">
        <v>-9.5414333333333339</v>
      </c>
      <c r="D3412" s="140">
        <v>-9.5414333333333339</v>
      </c>
      <c r="E3412" s="140"/>
    </row>
    <row r="3413" spans="1:5" x14ac:dyDescent="0.3">
      <c r="A3413" s="140">
        <v>56.85</v>
      </c>
      <c r="B3413" s="140">
        <v>-5.46</v>
      </c>
      <c r="C3413" s="140">
        <v>-9.5540000000000003</v>
      </c>
      <c r="D3413" s="140">
        <v>-9.5540000000000003</v>
      </c>
      <c r="E3413" s="140"/>
    </row>
    <row r="3414" spans="1:5" x14ac:dyDescent="0.3">
      <c r="A3414" s="140">
        <v>56.866999999999997</v>
      </c>
      <c r="B3414" s="140">
        <v>-5.4640000000000004</v>
      </c>
      <c r="C3414" s="140">
        <v>-9.5695666666666668</v>
      </c>
      <c r="D3414" s="140">
        <v>-9.5695666666666668</v>
      </c>
      <c r="E3414" s="140"/>
    </row>
    <row r="3415" spans="1:5" x14ac:dyDescent="0.3">
      <c r="A3415" s="140">
        <v>56.883000000000003</v>
      </c>
      <c r="B3415" s="140">
        <v>-5.4640000000000004</v>
      </c>
      <c r="C3415" s="140">
        <v>-9.5711000000000013</v>
      </c>
      <c r="D3415" s="140">
        <v>-9.5711000000000013</v>
      </c>
      <c r="E3415" s="140"/>
    </row>
    <row r="3416" spans="1:5" x14ac:dyDescent="0.3">
      <c r="A3416" s="140">
        <v>56.9</v>
      </c>
      <c r="B3416" s="140">
        <v>-5.4720000000000004</v>
      </c>
      <c r="C3416" s="140">
        <v>-9.5556666666666672</v>
      </c>
      <c r="D3416" s="140">
        <v>-9.5556666666666672</v>
      </c>
      <c r="E3416" s="140"/>
    </row>
    <row r="3417" spans="1:5" x14ac:dyDescent="0.3">
      <c r="A3417" s="140">
        <v>56.917000000000002</v>
      </c>
      <c r="B3417" s="140">
        <v>-5.4720000000000004</v>
      </c>
      <c r="C3417" s="140">
        <v>-9.564233333333334</v>
      </c>
      <c r="D3417" s="140">
        <v>-9.564233333333334</v>
      </c>
      <c r="E3417" s="140"/>
    </row>
    <row r="3418" spans="1:5" x14ac:dyDescent="0.3">
      <c r="A3418" s="140">
        <v>56.933</v>
      </c>
      <c r="B3418" s="140">
        <v>-5.4829999999999997</v>
      </c>
      <c r="C3418" s="140">
        <v>-9.5767666666666678</v>
      </c>
      <c r="D3418" s="140">
        <v>-9.5767666666666678</v>
      </c>
      <c r="E3418" s="140"/>
    </row>
    <row r="3419" spans="1:5" x14ac:dyDescent="0.3">
      <c r="A3419" s="140">
        <v>56.95</v>
      </c>
      <c r="B3419" s="140">
        <v>-5.4909999999999997</v>
      </c>
      <c r="C3419" s="140">
        <v>-9.5813333333333333</v>
      </c>
      <c r="D3419" s="140">
        <v>-9.5813333333333333</v>
      </c>
      <c r="E3419" s="140"/>
    </row>
    <row r="3420" spans="1:5" x14ac:dyDescent="0.3">
      <c r="A3420" s="140">
        <v>56.966999999999999</v>
      </c>
      <c r="B3420" s="140">
        <v>-5.5060000000000002</v>
      </c>
      <c r="C3420" s="140">
        <v>-9.5929000000000002</v>
      </c>
      <c r="D3420" s="140">
        <v>-9.5929000000000002</v>
      </c>
      <c r="E3420" s="140"/>
    </row>
    <row r="3421" spans="1:5" x14ac:dyDescent="0.3">
      <c r="A3421" s="140">
        <v>56.982999999999997</v>
      </c>
      <c r="B3421" s="140">
        <v>-5.4989999999999997</v>
      </c>
      <c r="C3421" s="140">
        <v>-9.5904333333333334</v>
      </c>
      <c r="D3421" s="140">
        <v>-9.5904333333333334</v>
      </c>
      <c r="E3421" s="140"/>
    </row>
    <row r="3422" spans="1:5" x14ac:dyDescent="0.3">
      <c r="A3422" s="140">
        <v>57</v>
      </c>
      <c r="B3422" s="140">
        <v>-5.5069999999999997</v>
      </c>
      <c r="C3422" s="140">
        <v>-9.5910000000000011</v>
      </c>
      <c r="D3422" s="140">
        <v>-9.5910000000000011</v>
      </c>
      <c r="E3422" s="140"/>
    </row>
    <row r="3423" spans="1:5" x14ac:dyDescent="0.3">
      <c r="A3423" s="140">
        <v>57.017000000000003</v>
      </c>
      <c r="B3423" s="140">
        <v>-5.4989999999999997</v>
      </c>
      <c r="C3423" s="140">
        <v>-9.591566666666667</v>
      </c>
      <c r="D3423" s="140">
        <v>-9.591566666666667</v>
      </c>
      <c r="E3423" s="140"/>
    </row>
    <row r="3424" spans="1:5" x14ac:dyDescent="0.3">
      <c r="A3424" s="140">
        <v>57.033000000000001</v>
      </c>
      <c r="B3424" s="140">
        <v>-5.5030000000000001</v>
      </c>
      <c r="C3424" s="140">
        <v>-9.5840999999999994</v>
      </c>
      <c r="D3424" s="140">
        <v>-9.5840999999999994</v>
      </c>
      <c r="E3424" s="140"/>
    </row>
    <row r="3425" spans="1:5" x14ac:dyDescent="0.3">
      <c r="A3425" s="140">
        <v>57.05</v>
      </c>
      <c r="B3425" s="140">
        <v>-5.5259999999999998</v>
      </c>
      <c r="C3425" s="140">
        <v>-9.6046666666666667</v>
      </c>
      <c r="D3425" s="140">
        <v>-9.6046666666666667</v>
      </c>
      <c r="E3425" s="140"/>
    </row>
    <row r="3426" spans="1:5" x14ac:dyDescent="0.3">
      <c r="A3426" s="140">
        <v>57.067</v>
      </c>
      <c r="B3426" s="140">
        <v>-5.53</v>
      </c>
      <c r="C3426" s="140">
        <v>-9.6202333333333332</v>
      </c>
      <c r="D3426" s="140">
        <v>-9.6202333333333332</v>
      </c>
      <c r="E3426" s="140"/>
    </row>
    <row r="3427" spans="1:5" x14ac:dyDescent="0.3">
      <c r="A3427" s="140">
        <v>57.082999999999998</v>
      </c>
      <c r="B3427" s="140">
        <v>-5.5449999999999999</v>
      </c>
      <c r="C3427" s="140">
        <v>-9.6287666666666674</v>
      </c>
      <c r="D3427" s="140">
        <v>-9.6287666666666674</v>
      </c>
      <c r="E3427" s="140"/>
    </row>
    <row r="3428" spans="1:5" x14ac:dyDescent="0.3">
      <c r="A3428" s="140">
        <v>57.1</v>
      </c>
      <c r="B3428" s="140">
        <v>-5.5609999999999999</v>
      </c>
      <c r="C3428" s="140">
        <v>-9.6333333333333346</v>
      </c>
      <c r="D3428" s="140">
        <v>-9.6333333333333346</v>
      </c>
      <c r="E3428" s="140"/>
    </row>
    <row r="3429" spans="1:5" x14ac:dyDescent="0.3">
      <c r="A3429" s="140">
        <v>57.116999999999997</v>
      </c>
      <c r="B3429" s="140">
        <v>-5.5570000000000004</v>
      </c>
      <c r="C3429" s="140">
        <v>-9.6379000000000001</v>
      </c>
      <c r="D3429" s="140">
        <v>-9.6379000000000001</v>
      </c>
      <c r="E3429" s="140"/>
    </row>
    <row r="3430" spans="1:5" x14ac:dyDescent="0.3">
      <c r="A3430" s="140">
        <v>57.133000000000003</v>
      </c>
      <c r="B3430" s="140">
        <v>-5.5609999999999999</v>
      </c>
      <c r="C3430" s="140">
        <v>-9.6314333333333337</v>
      </c>
      <c r="D3430" s="140">
        <v>-9.6314333333333337</v>
      </c>
      <c r="E3430" s="140"/>
    </row>
    <row r="3431" spans="1:5" x14ac:dyDescent="0.3">
      <c r="A3431" s="140">
        <v>57.15</v>
      </c>
      <c r="B3431" s="140">
        <v>-5.5529999999999999</v>
      </c>
      <c r="C3431" s="140">
        <v>-9.6349999999999998</v>
      </c>
      <c r="D3431" s="140">
        <v>-9.6349999999999998</v>
      </c>
      <c r="E3431" s="140"/>
    </row>
    <row r="3432" spans="1:5" x14ac:dyDescent="0.3">
      <c r="A3432" s="140">
        <v>57.167000000000002</v>
      </c>
      <c r="B3432" s="140">
        <v>-5.5650000000000004</v>
      </c>
      <c r="C3432" s="140">
        <v>-9.647566666666668</v>
      </c>
      <c r="D3432" s="140">
        <v>-9.647566666666668</v>
      </c>
      <c r="E3432" s="140"/>
    </row>
    <row r="3433" spans="1:5" x14ac:dyDescent="0.3">
      <c r="A3433" s="140">
        <v>57.183</v>
      </c>
      <c r="B3433" s="140">
        <v>-5.5839999999999996</v>
      </c>
      <c r="C3433" s="140">
        <v>-9.6561000000000003</v>
      </c>
      <c r="D3433" s="140">
        <v>-9.6561000000000003</v>
      </c>
      <c r="E3433" s="140"/>
    </row>
    <row r="3434" spans="1:5" x14ac:dyDescent="0.3">
      <c r="A3434" s="140">
        <v>57.2</v>
      </c>
      <c r="B3434" s="140">
        <v>-5.5839999999999996</v>
      </c>
      <c r="C3434" s="140">
        <v>-9.6646666666666654</v>
      </c>
      <c r="D3434" s="140">
        <v>-9.6646666666666654</v>
      </c>
      <c r="E3434" s="140"/>
    </row>
    <row r="3435" spans="1:5" x14ac:dyDescent="0.3">
      <c r="A3435" s="140">
        <v>57.216999999999999</v>
      </c>
      <c r="B3435" s="140">
        <v>-5.5919999999999996</v>
      </c>
      <c r="C3435" s="140">
        <v>-9.657233333333334</v>
      </c>
      <c r="D3435" s="140">
        <v>-9.657233333333334</v>
      </c>
      <c r="E3435" s="140"/>
    </row>
    <row r="3436" spans="1:5" x14ac:dyDescent="0.3">
      <c r="A3436" s="140">
        <v>57.232999999999997</v>
      </c>
      <c r="B3436" s="140">
        <v>-5.5949999999999998</v>
      </c>
      <c r="C3436" s="140">
        <v>-9.6657666666666664</v>
      </c>
      <c r="D3436" s="140">
        <v>-9.6657666666666664</v>
      </c>
      <c r="E3436" s="140"/>
    </row>
    <row r="3437" spans="1:5" x14ac:dyDescent="0.3">
      <c r="A3437" s="140">
        <v>57.25</v>
      </c>
      <c r="B3437" s="140">
        <v>-5.5919999999999996</v>
      </c>
      <c r="C3437" s="140">
        <v>-9.6703333333333337</v>
      </c>
      <c r="D3437" s="140">
        <v>-9.6703333333333337</v>
      </c>
      <c r="E3437" s="140"/>
    </row>
    <row r="3438" spans="1:5" x14ac:dyDescent="0.3">
      <c r="A3438" s="140">
        <v>57.267000000000003</v>
      </c>
      <c r="B3438" s="140">
        <v>-5.6</v>
      </c>
      <c r="C3438" s="140">
        <v>-9.6669</v>
      </c>
      <c r="D3438" s="140">
        <v>-9.6669</v>
      </c>
      <c r="E3438" s="140"/>
    </row>
    <row r="3439" spans="1:5" x14ac:dyDescent="0.3">
      <c r="A3439" s="140">
        <v>57.283000000000001</v>
      </c>
      <c r="B3439" s="140">
        <v>-5.6109999999999998</v>
      </c>
      <c r="C3439" s="140">
        <v>-9.6824333333333339</v>
      </c>
      <c r="D3439" s="140">
        <v>-9.6824333333333339</v>
      </c>
      <c r="E3439" s="140"/>
    </row>
    <row r="3440" spans="1:5" x14ac:dyDescent="0.3">
      <c r="A3440" s="140">
        <v>57.3</v>
      </c>
      <c r="B3440" s="140">
        <v>-5.63</v>
      </c>
      <c r="C3440" s="140">
        <v>-9.6989999999999998</v>
      </c>
      <c r="D3440" s="140">
        <v>-9.6989999999999998</v>
      </c>
      <c r="E3440" s="140"/>
    </row>
    <row r="3441" spans="1:5" x14ac:dyDescent="0.3">
      <c r="A3441" s="140">
        <v>57.317</v>
      </c>
      <c r="B3441" s="140">
        <v>-5.63</v>
      </c>
      <c r="C3441" s="140">
        <v>-9.7035666666666653</v>
      </c>
      <c r="D3441" s="140">
        <v>-9.7035666666666653</v>
      </c>
      <c r="E3441" s="140"/>
    </row>
    <row r="3442" spans="1:5" x14ac:dyDescent="0.3">
      <c r="A3442" s="140">
        <v>57.332999999999998</v>
      </c>
      <c r="B3442" s="140">
        <v>-5.6420000000000003</v>
      </c>
      <c r="C3442" s="140">
        <v>-9.7120999999999995</v>
      </c>
      <c r="D3442" s="140">
        <v>-9.7120999999999995</v>
      </c>
      <c r="E3442" s="140"/>
    </row>
    <row r="3443" spans="1:5" x14ac:dyDescent="0.3">
      <c r="A3443" s="140">
        <v>57.35</v>
      </c>
      <c r="B3443" s="140">
        <v>-5.6459999999999999</v>
      </c>
      <c r="C3443" s="140">
        <v>-9.7086666666666677</v>
      </c>
      <c r="D3443" s="140">
        <v>-9.7086666666666677</v>
      </c>
      <c r="E3443" s="140"/>
    </row>
    <row r="3444" spans="1:5" x14ac:dyDescent="0.3">
      <c r="A3444" s="140">
        <v>57.366999999999997</v>
      </c>
      <c r="B3444" s="140">
        <v>-5.649</v>
      </c>
      <c r="C3444" s="140">
        <v>-9.7172333333333327</v>
      </c>
      <c r="D3444" s="140">
        <v>-9.7172333333333327</v>
      </c>
      <c r="E3444" s="140"/>
    </row>
    <row r="3445" spans="1:5" x14ac:dyDescent="0.3">
      <c r="A3445" s="140">
        <v>57.383000000000003</v>
      </c>
      <c r="B3445" s="140">
        <v>-5.6529999999999996</v>
      </c>
      <c r="C3445" s="140">
        <v>-9.7257666666666669</v>
      </c>
      <c r="D3445" s="140">
        <v>-9.7257666666666669</v>
      </c>
      <c r="E3445" s="140"/>
    </row>
    <row r="3446" spans="1:5" x14ac:dyDescent="0.3">
      <c r="A3446" s="140">
        <v>57.4</v>
      </c>
      <c r="B3446" s="140">
        <v>-5.657</v>
      </c>
      <c r="C3446" s="140">
        <v>-9.7183333333333337</v>
      </c>
      <c r="D3446" s="140">
        <v>-9.7183333333333337</v>
      </c>
      <c r="E3446" s="140"/>
    </row>
    <row r="3447" spans="1:5" x14ac:dyDescent="0.3">
      <c r="A3447" s="140">
        <v>57.417000000000002</v>
      </c>
      <c r="B3447" s="140">
        <v>-5.665</v>
      </c>
      <c r="C3447" s="140">
        <v>-9.7309000000000001</v>
      </c>
      <c r="D3447" s="140">
        <v>-9.7309000000000001</v>
      </c>
      <c r="E3447" s="140"/>
    </row>
    <row r="3448" spans="1:5" x14ac:dyDescent="0.3">
      <c r="A3448" s="140">
        <v>57.433</v>
      </c>
      <c r="B3448" s="140">
        <v>-5.665</v>
      </c>
      <c r="C3448" s="140">
        <v>-9.7274333333333338</v>
      </c>
      <c r="D3448" s="140">
        <v>-9.7274333333333338</v>
      </c>
      <c r="E3448" s="140"/>
    </row>
    <row r="3449" spans="1:5" x14ac:dyDescent="0.3">
      <c r="A3449" s="140">
        <v>57.45</v>
      </c>
      <c r="B3449" s="140">
        <v>-5.665</v>
      </c>
      <c r="C3449" s="140">
        <v>-9.7280000000000015</v>
      </c>
      <c r="D3449" s="140">
        <v>-9.7280000000000015</v>
      </c>
      <c r="E3449" s="140"/>
    </row>
    <row r="3450" spans="1:5" x14ac:dyDescent="0.3">
      <c r="A3450" s="140">
        <v>57.466999999999999</v>
      </c>
      <c r="B3450" s="140">
        <v>-5.673</v>
      </c>
      <c r="C3450" s="140">
        <v>-9.7365666666666666</v>
      </c>
      <c r="D3450" s="140">
        <v>-9.7365666666666666</v>
      </c>
      <c r="E3450" s="140"/>
    </row>
    <row r="3451" spans="1:5" x14ac:dyDescent="0.3">
      <c r="A3451" s="140">
        <v>57.482999999999997</v>
      </c>
      <c r="B3451" s="140">
        <v>-5.6879999999999997</v>
      </c>
      <c r="C3451" s="140">
        <v>-9.7410999999999994</v>
      </c>
      <c r="D3451" s="140">
        <v>-9.7410999999999994</v>
      </c>
      <c r="E3451" s="140"/>
    </row>
    <row r="3452" spans="1:5" x14ac:dyDescent="0.3">
      <c r="A3452" s="140">
        <v>57.5</v>
      </c>
      <c r="B3452" s="140">
        <v>-5.6879999999999997</v>
      </c>
      <c r="C3452" s="140">
        <v>-9.7416666666666654</v>
      </c>
      <c r="D3452" s="140">
        <v>-9.7416666666666654</v>
      </c>
      <c r="E3452" s="140"/>
    </row>
    <row r="3453" spans="1:5" x14ac:dyDescent="0.3">
      <c r="A3453" s="140">
        <v>57.517000000000003</v>
      </c>
      <c r="B3453" s="140">
        <v>-5.6879999999999997</v>
      </c>
      <c r="C3453" s="140">
        <v>-9.7462333333333344</v>
      </c>
      <c r="D3453" s="140">
        <v>-9.7462333333333344</v>
      </c>
      <c r="E3453" s="140"/>
    </row>
    <row r="3454" spans="1:5" x14ac:dyDescent="0.3">
      <c r="A3454" s="140">
        <v>57.533000000000001</v>
      </c>
      <c r="B3454" s="140">
        <v>-5.6959999999999997</v>
      </c>
      <c r="C3454" s="140">
        <v>-9.7617666666666665</v>
      </c>
      <c r="D3454" s="140">
        <v>-9.7617666666666665</v>
      </c>
      <c r="E3454" s="140"/>
    </row>
    <row r="3455" spans="1:5" x14ac:dyDescent="0.3">
      <c r="A3455" s="140">
        <v>57.55</v>
      </c>
      <c r="B3455" s="140">
        <v>-5.7080000000000002</v>
      </c>
      <c r="C3455" s="140">
        <v>-9.7633333333333336</v>
      </c>
      <c r="D3455" s="140">
        <v>-9.7633333333333336</v>
      </c>
      <c r="E3455" s="140"/>
    </row>
    <row r="3456" spans="1:5" x14ac:dyDescent="0.3">
      <c r="A3456" s="140">
        <v>57.567</v>
      </c>
      <c r="B3456" s="140">
        <v>-5.7</v>
      </c>
      <c r="C3456" s="140">
        <v>-9.7519000000000009</v>
      </c>
      <c r="D3456" s="140">
        <v>-9.7519000000000009</v>
      </c>
      <c r="E3456" s="140"/>
    </row>
    <row r="3457" spans="1:5" x14ac:dyDescent="0.3">
      <c r="A3457" s="140">
        <v>57.582999999999998</v>
      </c>
      <c r="B3457" s="140">
        <v>-5.7080000000000002</v>
      </c>
      <c r="C3457" s="140">
        <v>-9.7604333333333333</v>
      </c>
      <c r="D3457" s="140">
        <v>-9.7604333333333333</v>
      </c>
      <c r="E3457" s="140"/>
    </row>
    <row r="3458" spans="1:5" x14ac:dyDescent="0.3">
      <c r="A3458" s="140">
        <v>57.6</v>
      </c>
      <c r="B3458" s="140">
        <v>-5.7149999999999999</v>
      </c>
      <c r="C3458" s="140">
        <v>-9.7650000000000006</v>
      </c>
      <c r="D3458" s="140">
        <v>-9.7650000000000006</v>
      </c>
      <c r="E3458" s="140"/>
    </row>
    <row r="3459" spans="1:5" x14ac:dyDescent="0.3">
      <c r="A3459" s="140">
        <v>57.616999999999997</v>
      </c>
      <c r="B3459" s="140">
        <v>-5.7270000000000003</v>
      </c>
      <c r="C3459" s="140">
        <v>-9.7815666666666665</v>
      </c>
      <c r="D3459" s="140">
        <v>-9.7815666666666665</v>
      </c>
      <c r="E3459" s="140"/>
    </row>
    <row r="3460" spans="1:5" x14ac:dyDescent="0.3">
      <c r="A3460" s="140">
        <v>57.633000000000003</v>
      </c>
      <c r="B3460" s="140">
        <v>-5.7270000000000003</v>
      </c>
      <c r="C3460" s="140">
        <v>-9.7741000000000007</v>
      </c>
      <c r="D3460" s="140">
        <v>-9.7741000000000007</v>
      </c>
      <c r="E3460" s="140"/>
    </row>
    <row r="3461" spans="1:5" x14ac:dyDescent="0.3">
      <c r="A3461" s="140">
        <v>57.65</v>
      </c>
      <c r="B3461" s="140">
        <v>-5.7309999999999999</v>
      </c>
      <c r="C3461" s="140">
        <v>-9.7786666666666662</v>
      </c>
      <c r="D3461" s="140">
        <v>-9.7786666666666662</v>
      </c>
      <c r="E3461" s="140"/>
    </row>
    <row r="3462" spans="1:5" x14ac:dyDescent="0.3">
      <c r="A3462" s="140">
        <v>57.667000000000002</v>
      </c>
      <c r="B3462" s="140">
        <v>-5.7270000000000003</v>
      </c>
      <c r="C3462" s="140">
        <v>-9.7752333333333326</v>
      </c>
      <c r="D3462" s="140">
        <v>-9.7752333333333326</v>
      </c>
      <c r="E3462" s="140"/>
    </row>
    <row r="3463" spans="1:5" x14ac:dyDescent="0.3">
      <c r="A3463" s="140">
        <v>57.683</v>
      </c>
      <c r="B3463" s="140">
        <v>-5.7389999999999999</v>
      </c>
      <c r="C3463" s="140">
        <v>-9.7877666666666663</v>
      </c>
      <c r="D3463" s="140">
        <v>-9.7877666666666663</v>
      </c>
      <c r="E3463" s="140"/>
    </row>
    <row r="3464" spans="1:5" x14ac:dyDescent="0.3">
      <c r="A3464" s="140">
        <v>57.7</v>
      </c>
      <c r="B3464" s="140">
        <v>-5.7389999999999999</v>
      </c>
      <c r="C3464" s="140">
        <v>-9.7843333333333344</v>
      </c>
      <c r="D3464" s="140">
        <v>-9.7843333333333344</v>
      </c>
      <c r="E3464" s="140"/>
    </row>
    <row r="3465" spans="1:5" x14ac:dyDescent="0.3">
      <c r="A3465" s="140">
        <v>57.716999999999999</v>
      </c>
      <c r="B3465" s="140">
        <v>-5.7469999999999999</v>
      </c>
      <c r="C3465" s="140">
        <v>-9.7968999999999991</v>
      </c>
      <c r="D3465" s="140">
        <v>-9.7968999999999991</v>
      </c>
      <c r="E3465" s="140"/>
    </row>
    <row r="3466" spans="1:5" x14ac:dyDescent="0.3">
      <c r="A3466" s="140">
        <v>57.732999999999997</v>
      </c>
      <c r="B3466" s="140">
        <v>-5.758</v>
      </c>
      <c r="C3466" s="140">
        <v>-9.8094333333333328</v>
      </c>
      <c r="D3466" s="140">
        <v>-9.8094333333333328</v>
      </c>
      <c r="E3466" s="140"/>
    </row>
    <row r="3467" spans="1:5" x14ac:dyDescent="0.3">
      <c r="A3467" s="140">
        <v>57.75</v>
      </c>
      <c r="B3467" s="140">
        <v>-5.774</v>
      </c>
      <c r="C3467" s="140">
        <v>-9.8060000000000009</v>
      </c>
      <c r="D3467" s="140">
        <v>-9.8060000000000009</v>
      </c>
      <c r="E3467" s="140"/>
    </row>
    <row r="3468" spans="1:5" x14ac:dyDescent="0.3">
      <c r="A3468" s="140">
        <v>57.767000000000003</v>
      </c>
      <c r="B3468" s="140">
        <v>-5.766</v>
      </c>
      <c r="C3468" s="140">
        <v>-9.798566666666666</v>
      </c>
      <c r="D3468" s="140">
        <v>-9.798566666666666</v>
      </c>
      <c r="E3468" s="140"/>
    </row>
    <row r="3469" spans="1:5" x14ac:dyDescent="0.3">
      <c r="A3469" s="140">
        <v>57.783000000000001</v>
      </c>
      <c r="B3469" s="140">
        <v>-5.77</v>
      </c>
      <c r="C3469" s="140">
        <v>-9.8071000000000002</v>
      </c>
      <c r="D3469" s="140">
        <v>-9.8071000000000002</v>
      </c>
      <c r="E3469" s="140"/>
    </row>
    <row r="3470" spans="1:5" x14ac:dyDescent="0.3">
      <c r="A3470" s="140">
        <v>57.8</v>
      </c>
      <c r="B3470" s="140">
        <v>-5.774</v>
      </c>
      <c r="C3470" s="140">
        <v>-9.8156666666666652</v>
      </c>
      <c r="D3470" s="140">
        <v>-9.8156666666666652</v>
      </c>
      <c r="E3470" s="140"/>
    </row>
    <row r="3471" spans="1:5" x14ac:dyDescent="0.3">
      <c r="A3471" s="140">
        <v>57.817</v>
      </c>
      <c r="B3471" s="140">
        <v>-5.77</v>
      </c>
      <c r="C3471" s="140">
        <v>-9.8122333333333334</v>
      </c>
      <c r="D3471" s="140">
        <v>-9.8122333333333334</v>
      </c>
      <c r="E3471" s="140"/>
    </row>
    <row r="3472" spans="1:5" x14ac:dyDescent="0.3">
      <c r="A3472" s="140">
        <v>57.832999999999998</v>
      </c>
      <c r="B3472" s="140">
        <v>-5.782</v>
      </c>
      <c r="C3472" s="140">
        <v>-9.8167666666666662</v>
      </c>
      <c r="D3472" s="140">
        <v>-9.8167666666666662</v>
      </c>
      <c r="E3472" s="140"/>
    </row>
    <row r="3473" spans="1:5" x14ac:dyDescent="0.3">
      <c r="A3473" s="140">
        <v>57.85</v>
      </c>
      <c r="B3473" s="140">
        <v>-5.7930000000000001</v>
      </c>
      <c r="C3473" s="140">
        <v>-9.825333333333333</v>
      </c>
      <c r="D3473" s="140">
        <v>-9.825333333333333</v>
      </c>
      <c r="E3473" s="140"/>
    </row>
    <row r="3474" spans="1:5" x14ac:dyDescent="0.3">
      <c r="A3474" s="140">
        <v>57.866999999999997</v>
      </c>
      <c r="B3474" s="140">
        <v>-5.7859999999999996</v>
      </c>
      <c r="C3474" s="140">
        <v>-9.8219000000000012</v>
      </c>
      <c r="D3474" s="140">
        <v>-9.8219000000000012</v>
      </c>
      <c r="E3474" s="140"/>
    </row>
    <row r="3475" spans="1:5" x14ac:dyDescent="0.3">
      <c r="A3475" s="140">
        <v>57.883000000000003</v>
      </c>
      <c r="B3475" s="140">
        <v>-5.8010000000000002</v>
      </c>
      <c r="C3475" s="140">
        <v>-9.8304333333333336</v>
      </c>
      <c r="D3475" s="140">
        <v>-9.8304333333333336</v>
      </c>
      <c r="E3475" s="140"/>
    </row>
    <row r="3476" spans="1:5" x14ac:dyDescent="0.3">
      <c r="A3476" s="140">
        <v>57.9</v>
      </c>
      <c r="B3476" s="140">
        <v>-5.8090000000000002</v>
      </c>
      <c r="C3476" s="140">
        <v>-9.8390000000000004</v>
      </c>
      <c r="D3476" s="140">
        <v>-9.8390000000000004</v>
      </c>
      <c r="E3476" s="140"/>
    </row>
    <row r="3477" spans="1:5" x14ac:dyDescent="0.3">
      <c r="A3477" s="140">
        <v>57.917000000000002</v>
      </c>
      <c r="B3477" s="140">
        <v>-5.8129999999999997</v>
      </c>
      <c r="C3477" s="140">
        <v>-9.8435666666666677</v>
      </c>
      <c r="D3477" s="140">
        <v>-9.8435666666666677</v>
      </c>
      <c r="E3477" s="140"/>
    </row>
    <row r="3478" spans="1:5" x14ac:dyDescent="0.3">
      <c r="A3478" s="140">
        <v>57.933</v>
      </c>
      <c r="B3478" s="140">
        <v>-5.8170000000000002</v>
      </c>
      <c r="C3478" s="140">
        <v>-9.8481000000000005</v>
      </c>
      <c r="D3478" s="140">
        <v>-9.8481000000000005</v>
      </c>
      <c r="E3478" s="140"/>
    </row>
    <row r="3479" spans="1:5" x14ac:dyDescent="0.3">
      <c r="A3479" s="140">
        <v>57.95</v>
      </c>
      <c r="B3479" s="140">
        <v>-5.8280000000000003</v>
      </c>
      <c r="C3479" s="140">
        <v>-9.8566666666666674</v>
      </c>
      <c r="D3479" s="140">
        <v>-9.8566666666666674</v>
      </c>
      <c r="E3479" s="140"/>
    </row>
    <row r="3480" spans="1:5" x14ac:dyDescent="0.3">
      <c r="A3480" s="140">
        <v>57.966999999999999</v>
      </c>
      <c r="B3480" s="140">
        <v>-5.8360000000000003</v>
      </c>
      <c r="C3480" s="140">
        <v>-9.8652333333333324</v>
      </c>
      <c r="D3480" s="140">
        <v>-9.8652333333333324</v>
      </c>
      <c r="E3480" s="140"/>
    </row>
    <row r="3481" spans="1:5" x14ac:dyDescent="0.3">
      <c r="A3481" s="140">
        <v>57.982999999999997</v>
      </c>
      <c r="B3481" s="140">
        <v>-5.843</v>
      </c>
      <c r="C3481" s="140">
        <v>-9.8727666666666654</v>
      </c>
      <c r="D3481" s="140">
        <v>-9.8727666666666654</v>
      </c>
      <c r="E3481" s="140"/>
    </row>
    <row r="3482" spans="1:5" x14ac:dyDescent="0.3">
      <c r="A3482" s="140">
        <v>58</v>
      </c>
      <c r="B3482" s="140">
        <v>-5.8550000000000004</v>
      </c>
      <c r="C3482" s="140">
        <v>-9.8773333333333344</v>
      </c>
      <c r="D3482" s="140">
        <v>-9.8773333333333344</v>
      </c>
      <c r="E3482" s="140"/>
    </row>
    <row r="3483" spans="1:5" x14ac:dyDescent="0.3">
      <c r="A3483" s="140">
        <v>58.017000000000003</v>
      </c>
      <c r="B3483" s="140">
        <v>-5.859</v>
      </c>
      <c r="C3483" s="140">
        <v>-9.8749000000000002</v>
      </c>
      <c r="D3483" s="140">
        <v>-9.8749000000000002</v>
      </c>
      <c r="E3483" s="140"/>
    </row>
    <row r="3484" spans="1:5" x14ac:dyDescent="0.3">
      <c r="A3484" s="140">
        <v>58.033000000000001</v>
      </c>
      <c r="B3484" s="140">
        <v>-5.8550000000000004</v>
      </c>
      <c r="C3484" s="140">
        <v>-9.8864333333333327</v>
      </c>
      <c r="D3484" s="140">
        <v>-9.8864333333333327</v>
      </c>
      <c r="E3484" s="140"/>
    </row>
    <row r="3485" spans="1:5" x14ac:dyDescent="0.3">
      <c r="A3485" s="140">
        <v>58.05</v>
      </c>
      <c r="B3485" s="140">
        <v>-5.859</v>
      </c>
      <c r="C3485" s="140">
        <v>-9.8790000000000013</v>
      </c>
      <c r="D3485" s="140">
        <v>-9.8790000000000013</v>
      </c>
      <c r="E3485" s="140"/>
    </row>
    <row r="3486" spans="1:5" x14ac:dyDescent="0.3">
      <c r="A3486" s="140">
        <v>58.067</v>
      </c>
      <c r="B3486" s="140">
        <v>-5.8710000000000004</v>
      </c>
      <c r="C3486" s="140">
        <v>-9.8955666666666673</v>
      </c>
      <c r="D3486" s="140">
        <v>-9.8955666666666673</v>
      </c>
      <c r="E3486" s="140"/>
    </row>
    <row r="3487" spans="1:5" x14ac:dyDescent="0.3">
      <c r="A3487" s="140">
        <v>58.082999999999998</v>
      </c>
      <c r="B3487" s="140">
        <v>-5.8789999999999996</v>
      </c>
      <c r="C3487" s="140">
        <v>-9.8961000000000006</v>
      </c>
      <c r="D3487" s="140">
        <v>-9.8961000000000006</v>
      </c>
      <c r="E3487" s="140"/>
    </row>
    <row r="3488" spans="1:5" x14ac:dyDescent="0.3">
      <c r="A3488" s="140">
        <v>58.1</v>
      </c>
      <c r="B3488" s="140">
        <v>-5.8789999999999996</v>
      </c>
      <c r="C3488" s="140">
        <v>-9.9046666666666674</v>
      </c>
      <c r="D3488" s="140">
        <v>-9.9046666666666674</v>
      </c>
      <c r="E3488" s="140"/>
    </row>
    <row r="3489" spans="1:5" x14ac:dyDescent="0.3">
      <c r="A3489" s="140">
        <v>58.116999999999997</v>
      </c>
      <c r="B3489" s="140">
        <v>-5.89</v>
      </c>
      <c r="C3489" s="140">
        <v>-9.9092333333333329</v>
      </c>
      <c r="D3489" s="140">
        <v>-9.9092333333333329</v>
      </c>
      <c r="E3489" s="140"/>
    </row>
    <row r="3490" spans="1:5" x14ac:dyDescent="0.3">
      <c r="A3490" s="140">
        <v>58.133000000000003</v>
      </c>
      <c r="B3490" s="140">
        <v>-5.9009999999999998</v>
      </c>
      <c r="C3490" s="140">
        <v>-9.9097666666666662</v>
      </c>
      <c r="D3490" s="140">
        <v>-9.9097666666666662</v>
      </c>
      <c r="E3490" s="140"/>
    </row>
    <row r="3491" spans="1:5" x14ac:dyDescent="0.3">
      <c r="A3491" s="140">
        <v>58.15</v>
      </c>
      <c r="B3491" s="140">
        <v>-5.89</v>
      </c>
      <c r="C3491" s="140">
        <v>-9.9143333333333334</v>
      </c>
      <c r="D3491" s="140">
        <v>-9.9143333333333334</v>
      </c>
      <c r="E3491" s="140"/>
    </row>
    <row r="3492" spans="1:5" x14ac:dyDescent="0.3">
      <c r="A3492" s="140">
        <v>58.167000000000002</v>
      </c>
      <c r="B3492" s="140">
        <v>-5.9130000000000003</v>
      </c>
      <c r="C3492" s="140">
        <v>-9.9229000000000003</v>
      </c>
      <c r="D3492" s="140">
        <v>-9.9229000000000003</v>
      </c>
      <c r="E3492" s="140"/>
    </row>
    <row r="3493" spans="1:5" x14ac:dyDescent="0.3">
      <c r="A3493" s="140">
        <v>58.183</v>
      </c>
      <c r="B3493" s="140">
        <v>-5.9130000000000003</v>
      </c>
      <c r="C3493" s="140">
        <v>-9.919433333333334</v>
      </c>
      <c r="D3493" s="140">
        <v>-9.919433333333334</v>
      </c>
      <c r="E3493" s="140"/>
    </row>
    <row r="3494" spans="1:5" x14ac:dyDescent="0.3">
      <c r="A3494" s="140">
        <v>58.2</v>
      </c>
      <c r="B3494" s="140">
        <v>-5.9169999999999998</v>
      </c>
      <c r="C3494" s="140">
        <v>-9.9320000000000004</v>
      </c>
      <c r="D3494" s="140">
        <v>-9.9320000000000004</v>
      </c>
      <c r="E3494" s="140"/>
    </row>
    <row r="3495" spans="1:5" x14ac:dyDescent="0.3">
      <c r="A3495" s="140">
        <v>58.216999999999999</v>
      </c>
      <c r="B3495" s="140">
        <v>-5.9290000000000003</v>
      </c>
      <c r="C3495" s="140">
        <v>-9.9325666666666681</v>
      </c>
      <c r="D3495" s="140">
        <v>-9.9325666666666681</v>
      </c>
      <c r="E3495" s="140"/>
    </row>
    <row r="3496" spans="1:5" x14ac:dyDescent="0.3">
      <c r="A3496" s="140">
        <v>58.232999999999997</v>
      </c>
      <c r="B3496" s="140">
        <v>-5.9210000000000003</v>
      </c>
      <c r="C3496" s="140">
        <v>-9.9331000000000014</v>
      </c>
      <c r="D3496" s="140">
        <v>-9.9331000000000014</v>
      </c>
      <c r="E3496" s="140"/>
    </row>
    <row r="3497" spans="1:5" x14ac:dyDescent="0.3">
      <c r="A3497" s="140">
        <v>58.25</v>
      </c>
      <c r="B3497" s="140">
        <v>-5.9210000000000003</v>
      </c>
      <c r="C3497" s="140">
        <v>-9.9376666666666669</v>
      </c>
      <c r="D3497" s="140">
        <v>-9.9376666666666669</v>
      </c>
      <c r="E3497" s="140"/>
    </row>
    <row r="3498" spans="1:5" x14ac:dyDescent="0.3">
      <c r="A3498" s="140">
        <v>58.267000000000003</v>
      </c>
      <c r="B3498" s="140">
        <v>-5.94</v>
      </c>
      <c r="C3498" s="140">
        <v>-9.9502333333333333</v>
      </c>
      <c r="D3498" s="140">
        <v>-9.9502333333333333</v>
      </c>
      <c r="E3498" s="140"/>
    </row>
    <row r="3499" spans="1:5" x14ac:dyDescent="0.3">
      <c r="A3499" s="140">
        <v>58.283000000000001</v>
      </c>
      <c r="B3499" s="140">
        <v>-5.9359999999999999</v>
      </c>
      <c r="C3499" s="140">
        <v>-9.9507666666666665</v>
      </c>
      <c r="D3499" s="140">
        <v>-9.9507666666666665</v>
      </c>
      <c r="E3499" s="140"/>
    </row>
    <row r="3500" spans="1:5" x14ac:dyDescent="0.3">
      <c r="A3500" s="140">
        <v>58.3</v>
      </c>
      <c r="B3500" s="140">
        <v>-5.9359999999999999</v>
      </c>
      <c r="C3500" s="140">
        <v>-9.9513333333333325</v>
      </c>
      <c r="D3500" s="140">
        <v>-9.9513333333333325</v>
      </c>
      <c r="E3500" s="140"/>
    </row>
    <row r="3501" spans="1:5" x14ac:dyDescent="0.3">
      <c r="A3501" s="140">
        <v>58.317</v>
      </c>
      <c r="B3501" s="140">
        <v>-5.9560000000000004</v>
      </c>
      <c r="C3501" s="140">
        <v>-9.9558999999999997</v>
      </c>
      <c r="D3501" s="140">
        <v>-9.9558999999999997</v>
      </c>
      <c r="E3501" s="140"/>
    </row>
    <row r="3502" spans="1:5" x14ac:dyDescent="0.3">
      <c r="A3502" s="140">
        <v>58.332999999999998</v>
      </c>
      <c r="B3502" s="140">
        <v>-5.9560000000000004</v>
      </c>
      <c r="C3502" s="140">
        <v>-9.9604333333333326</v>
      </c>
      <c r="D3502" s="140">
        <v>-9.9604333333333326</v>
      </c>
      <c r="E3502" s="140"/>
    </row>
    <row r="3503" spans="1:5" x14ac:dyDescent="0.3">
      <c r="A3503" s="140">
        <v>58.35</v>
      </c>
      <c r="B3503" s="140">
        <v>-5.9669999999999996</v>
      </c>
      <c r="C3503" s="140">
        <v>-9.9640000000000004</v>
      </c>
      <c r="D3503" s="140">
        <v>-9.9640000000000004</v>
      </c>
      <c r="E3503" s="140"/>
    </row>
    <row r="3504" spans="1:5" x14ac:dyDescent="0.3">
      <c r="A3504" s="140">
        <v>58.366999999999997</v>
      </c>
      <c r="B3504" s="140">
        <v>-5.9710000000000001</v>
      </c>
      <c r="C3504" s="140">
        <v>-9.9695666666666654</v>
      </c>
      <c r="D3504" s="140">
        <v>-9.9695666666666654</v>
      </c>
      <c r="E3504" s="140"/>
    </row>
    <row r="3505" spans="1:5" x14ac:dyDescent="0.3">
      <c r="A3505" s="140">
        <v>58.383000000000003</v>
      </c>
      <c r="B3505" s="140">
        <v>-5.9640000000000004</v>
      </c>
      <c r="C3505" s="140">
        <v>-9.9700999999999986</v>
      </c>
      <c r="D3505" s="140">
        <v>-9.9700999999999986</v>
      </c>
      <c r="E3505" s="140"/>
    </row>
    <row r="3506" spans="1:5" x14ac:dyDescent="0.3">
      <c r="A3506" s="140">
        <v>58.4</v>
      </c>
      <c r="B3506" s="140">
        <v>-5.9749999999999996</v>
      </c>
      <c r="C3506" s="140">
        <v>-9.9746666666666677</v>
      </c>
      <c r="D3506" s="140">
        <v>-9.9746666666666677</v>
      </c>
      <c r="E3506" s="140"/>
    </row>
    <row r="3507" spans="1:5" x14ac:dyDescent="0.3">
      <c r="A3507" s="140">
        <v>58.417000000000002</v>
      </c>
      <c r="B3507" s="140">
        <v>-5.9749999999999996</v>
      </c>
      <c r="C3507" s="140">
        <v>-9.9782333333333337</v>
      </c>
      <c r="D3507" s="140">
        <v>-9.9782333333333337</v>
      </c>
      <c r="E3507" s="140"/>
    </row>
    <row r="3508" spans="1:5" x14ac:dyDescent="0.3">
      <c r="A3508" s="140">
        <v>58.433</v>
      </c>
      <c r="B3508" s="140">
        <v>-5.99</v>
      </c>
      <c r="C3508" s="140">
        <v>-9.9867666666666661</v>
      </c>
      <c r="D3508" s="140">
        <v>-9.9867666666666661</v>
      </c>
      <c r="E3508" s="140"/>
    </row>
    <row r="3509" spans="1:5" x14ac:dyDescent="0.3">
      <c r="A3509" s="140">
        <v>58.45</v>
      </c>
      <c r="B3509" s="140">
        <v>-5.9980000000000002</v>
      </c>
      <c r="C3509" s="140">
        <v>-9.9993333333333343</v>
      </c>
      <c r="D3509" s="140">
        <v>-9.9993333333333343</v>
      </c>
      <c r="E3509" s="140"/>
    </row>
    <row r="3510" spans="1:5" x14ac:dyDescent="0.3">
      <c r="A3510" s="140">
        <v>58.466999999999999</v>
      </c>
      <c r="B3510" s="140">
        <v>-6.0170000000000003</v>
      </c>
      <c r="C3510" s="140">
        <v>-10.007899999999999</v>
      </c>
      <c r="D3510" s="140">
        <v>-10.007899999999999</v>
      </c>
      <c r="E3510" s="140"/>
    </row>
    <row r="3511" spans="1:5" x14ac:dyDescent="0.3">
      <c r="A3511" s="140">
        <v>58.482999999999997</v>
      </c>
      <c r="B3511" s="140">
        <v>-6.0140000000000002</v>
      </c>
      <c r="C3511" s="140">
        <v>-10.004433333333333</v>
      </c>
      <c r="D3511" s="140">
        <v>-10.004433333333333</v>
      </c>
      <c r="E3511" s="140"/>
    </row>
    <row r="3512" spans="1:5" x14ac:dyDescent="0.3">
      <c r="A3512" s="140">
        <v>58.5</v>
      </c>
      <c r="B3512" s="140">
        <v>-6.01</v>
      </c>
      <c r="C3512" s="140">
        <v>-10.013</v>
      </c>
      <c r="D3512" s="140">
        <v>-10.013</v>
      </c>
      <c r="E3512" s="140"/>
    </row>
    <row r="3513" spans="1:5" x14ac:dyDescent="0.3">
      <c r="A3513" s="140">
        <v>58.517000000000003</v>
      </c>
      <c r="B3513" s="140">
        <v>-6.01</v>
      </c>
      <c r="C3513" s="140">
        <v>-10.009566666666666</v>
      </c>
      <c r="D3513" s="140">
        <v>-10.009566666666666</v>
      </c>
      <c r="E3513" s="140"/>
    </row>
    <row r="3514" spans="1:5" x14ac:dyDescent="0.3">
      <c r="A3514" s="140">
        <v>58.533000000000001</v>
      </c>
      <c r="B3514" s="140">
        <v>-6.0179999999999998</v>
      </c>
      <c r="C3514" s="140">
        <v>-10.0101</v>
      </c>
      <c r="D3514" s="140">
        <v>-10.0101</v>
      </c>
      <c r="E3514" s="140"/>
    </row>
    <row r="3515" spans="1:5" x14ac:dyDescent="0.3">
      <c r="A3515" s="140">
        <v>58.55</v>
      </c>
      <c r="B3515" s="140">
        <v>-6.0289999999999999</v>
      </c>
      <c r="C3515" s="140">
        <v>-10.022666666666666</v>
      </c>
      <c r="D3515" s="140">
        <v>-10.022666666666666</v>
      </c>
      <c r="E3515" s="140"/>
    </row>
    <row r="3516" spans="1:5" x14ac:dyDescent="0.3">
      <c r="A3516" s="140">
        <v>58.567</v>
      </c>
      <c r="B3516" s="140">
        <v>-6.0330000000000004</v>
      </c>
      <c r="C3516" s="140">
        <v>-10.031233333333335</v>
      </c>
      <c r="D3516" s="140">
        <v>-10.031233333333335</v>
      </c>
      <c r="E3516" s="140"/>
    </row>
    <row r="3517" spans="1:5" x14ac:dyDescent="0.3">
      <c r="A3517" s="140">
        <v>58.582999999999998</v>
      </c>
      <c r="B3517" s="140">
        <v>-6.0519999999999996</v>
      </c>
      <c r="C3517" s="140">
        <v>-10.039766666666667</v>
      </c>
      <c r="D3517" s="140">
        <v>-10.039766666666667</v>
      </c>
      <c r="E3517" s="140"/>
    </row>
    <row r="3518" spans="1:5" x14ac:dyDescent="0.3">
      <c r="A3518" s="140">
        <v>58.6</v>
      </c>
      <c r="B3518" s="140">
        <v>-6.0490000000000004</v>
      </c>
      <c r="C3518" s="140">
        <v>-10.036333333333333</v>
      </c>
      <c r="D3518" s="140">
        <v>-10.036333333333333</v>
      </c>
      <c r="E3518" s="140"/>
    </row>
    <row r="3519" spans="1:5" x14ac:dyDescent="0.3">
      <c r="A3519" s="140">
        <v>58.616999999999997</v>
      </c>
      <c r="B3519" s="140">
        <v>-6.056</v>
      </c>
      <c r="C3519" s="140">
        <v>-10.055899999999999</v>
      </c>
      <c r="D3519" s="140">
        <v>-10.055899999999999</v>
      </c>
      <c r="E3519" s="140"/>
    </row>
    <row r="3520" spans="1:5" x14ac:dyDescent="0.3">
      <c r="A3520" s="140">
        <v>58.633000000000003</v>
      </c>
      <c r="B3520" s="140">
        <v>-6.0640000000000001</v>
      </c>
      <c r="C3520" s="140">
        <v>-10.056433333333334</v>
      </c>
      <c r="D3520" s="140">
        <v>-10.056433333333334</v>
      </c>
      <c r="E3520" s="140"/>
    </row>
    <row r="3521" spans="1:5" x14ac:dyDescent="0.3">
      <c r="A3521" s="140">
        <v>58.65</v>
      </c>
      <c r="B3521" s="140">
        <v>-6.0679999999999996</v>
      </c>
      <c r="C3521" s="140">
        <v>-10.054</v>
      </c>
      <c r="D3521" s="140">
        <v>-10.054</v>
      </c>
      <c r="E3521" s="140"/>
    </row>
    <row r="3522" spans="1:5" x14ac:dyDescent="0.3">
      <c r="A3522" s="140">
        <v>58.667000000000002</v>
      </c>
      <c r="B3522" s="140">
        <v>-6.0640000000000001</v>
      </c>
      <c r="C3522" s="140">
        <v>-10.062566666666665</v>
      </c>
      <c r="D3522" s="140">
        <v>-10.062566666666665</v>
      </c>
      <c r="E3522" s="140"/>
    </row>
    <row r="3523" spans="1:5" x14ac:dyDescent="0.3">
      <c r="A3523" s="140">
        <v>58.683</v>
      </c>
      <c r="B3523" s="140">
        <v>-6.0720000000000001</v>
      </c>
      <c r="C3523" s="140">
        <v>-10.059099999999999</v>
      </c>
      <c r="D3523" s="140">
        <v>-10.059099999999999</v>
      </c>
      <c r="E3523" s="140"/>
    </row>
    <row r="3524" spans="1:5" x14ac:dyDescent="0.3">
      <c r="A3524" s="140">
        <v>58.7</v>
      </c>
      <c r="B3524" s="140">
        <v>-6.0759999999999996</v>
      </c>
      <c r="C3524" s="140">
        <v>-10.067666666666668</v>
      </c>
      <c r="D3524" s="140">
        <v>-10.067666666666668</v>
      </c>
      <c r="E3524" s="140"/>
    </row>
    <row r="3525" spans="1:5" x14ac:dyDescent="0.3">
      <c r="A3525" s="140">
        <v>58.716999999999999</v>
      </c>
      <c r="B3525" s="140">
        <v>-6.0839999999999996</v>
      </c>
      <c r="C3525" s="140">
        <v>-10.072233333333333</v>
      </c>
      <c r="D3525" s="140">
        <v>-10.072233333333333</v>
      </c>
      <c r="E3525" s="140"/>
    </row>
    <row r="3526" spans="1:5" x14ac:dyDescent="0.3">
      <c r="A3526" s="140">
        <v>58.732999999999997</v>
      </c>
      <c r="B3526" s="140">
        <v>-6.1029999999999998</v>
      </c>
      <c r="C3526" s="140">
        <v>-10.079766666666666</v>
      </c>
      <c r="D3526" s="140">
        <v>-10.079766666666666</v>
      </c>
      <c r="E3526" s="140"/>
    </row>
    <row r="3527" spans="1:5" x14ac:dyDescent="0.3">
      <c r="A3527" s="140">
        <v>58.75</v>
      </c>
      <c r="B3527" s="140">
        <v>-6.1029999999999998</v>
      </c>
      <c r="C3527" s="140">
        <v>-10.084333333333333</v>
      </c>
      <c r="D3527" s="140">
        <v>-10.084333333333333</v>
      </c>
      <c r="E3527" s="140"/>
    </row>
    <row r="3528" spans="1:5" x14ac:dyDescent="0.3">
      <c r="A3528" s="140">
        <v>58.767000000000003</v>
      </c>
      <c r="B3528" s="140">
        <v>-6.1029999999999998</v>
      </c>
      <c r="C3528" s="140">
        <v>-10.0929</v>
      </c>
      <c r="D3528" s="140">
        <v>-10.0929</v>
      </c>
      <c r="E3528" s="140"/>
    </row>
    <row r="3529" spans="1:5" x14ac:dyDescent="0.3">
      <c r="A3529" s="140">
        <v>58.783000000000001</v>
      </c>
      <c r="B3529" s="140">
        <v>-6.1180000000000003</v>
      </c>
      <c r="C3529" s="140">
        <v>-10.093433333333333</v>
      </c>
      <c r="D3529" s="140">
        <v>-10.093433333333333</v>
      </c>
      <c r="E3529" s="140"/>
    </row>
    <row r="3530" spans="1:5" x14ac:dyDescent="0.3">
      <c r="A3530" s="140">
        <v>58.8</v>
      </c>
      <c r="B3530" s="140">
        <v>-6.1219999999999999</v>
      </c>
      <c r="C3530" s="140">
        <v>-10.101999999999999</v>
      </c>
      <c r="D3530" s="140">
        <v>-10.101999999999999</v>
      </c>
      <c r="E3530" s="140"/>
    </row>
    <row r="3531" spans="1:5" x14ac:dyDescent="0.3">
      <c r="A3531" s="140">
        <v>58.817</v>
      </c>
      <c r="B3531" s="140">
        <v>-6.1219999999999999</v>
      </c>
      <c r="C3531" s="140">
        <v>-10.091566666666667</v>
      </c>
      <c r="D3531" s="140">
        <v>-10.091566666666667</v>
      </c>
      <c r="E3531" s="140"/>
    </row>
    <row r="3532" spans="1:5" x14ac:dyDescent="0.3">
      <c r="A3532" s="140">
        <v>58.832999999999998</v>
      </c>
      <c r="B3532" s="140">
        <v>-6.1180000000000003</v>
      </c>
      <c r="C3532" s="140">
        <v>-10.0991</v>
      </c>
      <c r="D3532" s="140">
        <v>-10.0991</v>
      </c>
      <c r="E3532" s="140"/>
    </row>
    <row r="3533" spans="1:5" x14ac:dyDescent="0.3">
      <c r="A3533" s="140">
        <v>58.85</v>
      </c>
      <c r="B3533" s="140">
        <v>-6.13</v>
      </c>
      <c r="C3533" s="140">
        <v>-10.107666666666667</v>
      </c>
      <c r="D3533" s="140">
        <v>-10.107666666666667</v>
      </c>
      <c r="E3533" s="140"/>
    </row>
    <row r="3534" spans="1:5" x14ac:dyDescent="0.3">
      <c r="A3534" s="140">
        <v>58.866999999999997</v>
      </c>
      <c r="B3534" s="140">
        <v>-6.1420000000000003</v>
      </c>
      <c r="C3534" s="140">
        <v>-10.112233333333334</v>
      </c>
      <c r="D3534" s="140">
        <v>-10.112233333333334</v>
      </c>
      <c r="E3534" s="140"/>
    </row>
    <row r="3535" spans="1:5" x14ac:dyDescent="0.3">
      <c r="A3535" s="140">
        <v>58.883000000000003</v>
      </c>
      <c r="B3535" s="140">
        <v>-6.149</v>
      </c>
      <c r="C3535" s="140">
        <v>-10.128766666666667</v>
      </c>
      <c r="D3535" s="140">
        <v>-10.128766666666667</v>
      </c>
      <c r="E3535" s="140"/>
    </row>
    <row r="3536" spans="1:5" x14ac:dyDescent="0.3">
      <c r="A3536" s="140">
        <v>58.9</v>
      </c>
      <c r="B3536" s="140">
        <v>-6.157</v>
      </c>
      <c r="C3536" s="140">
        <v>-10.125333333333334</v>
      </c>
      <c r="D3536" s="140">
        <v>-10.125333333333334</v>
      </c>
      <c r="E3536" s="140"/>
    </row>
    <row r="3537" spans="1:5" x14ac:dyDescent="0.3">
      <c r="A3537" s="140">
        <v>58.917000000000002</v>
      </c>
      <c r="B3537" s="140">
        <v>-6.1529999999999996</v>
      </c>
      <c r="C3537" s="140">
        <v>-10.1219</v>
      </c>
      <c r="D3537" s="140">
        <v>-10.1219</v>
      </c>
      <c r="E3537" s="140"/>
    </row>
    <row r="3538" spans="1:5" x14ac:dyDescent="0.3">
      <c r="A3538" s="140">
        <v>58.933</v>
      </c>
      <c r="B3538" s="140">
        <v>-6.165</v>
      </c>
      <c r="C3538" s="140">
        <v>-10.138433333333333</v>
      </c>
      <c r="D3538" s="140">
        <v>-10.138433333333333</v>
      </c>
      <c r="E3538" s="140"/>
    </row>
    <row r="3539" spans="1:5" x14ac:dyDescent="0.3">
      <c r="A3539" s="140">
        <v>58.95</v>
      </c>
      <c r="B3539" s="140">
        <v>-6.1760000000000002</v>
      </c>
      <c r="C3539" s="140">
        <v>-10.143000000000001</v>
      </c>
      <c r="D3539" s="140">
        <v>-10.143000000000001</v>
      </c>
      <c r="E3539" s="140"/>
    </row>
    <row r="3540" spans="1:5" x14ac:dyDescent="0.3">
      <c r="A3540" s="140">
        <v>58.966999999999999</v>
      </c>
      <c r="B3540" s="140">
        <v>-6.1689999999999996</v>
      </c>
      <c r="C3540" s="140">
        <v>-10.139566666666665</v>
      </c>
      <c r="D3540" s="140">
        <v>-10.139566666666665</v>
      </c>
      <c r="E3540" s="140"/>
    </row>
    <row r="3541" spans="1:5" x14ac:dyDescent="0.3">
      <c r="A3541" s="140">
        <v>58.982999999999997</v>
      </c>
      <c r="B3541" s="140">
        <v>-6.18</v>
      </c>
      <c r="C3541" s="140">
        <v>-10.156099999999999</v>
      </c>
      <c r="D3541" s="140">
        <v>-10.156099999999999</v>
      </c>
      <c r="E3541" s="140"/>
    </row>
    <row r="3542" spans="1:5" x14ac:dyDescent="0.3">
      <c r="A3542" s="140">
        <v>59</v>
      </c>
      <c r="B3542" s="140">
        <v>-6.1840000000000002</v>
      </c>
      <c r="C3542" s="140">
        <v>-10.144666666666668</v>
      </c>
      <c r="D3542" s="140">
        <v>-10.144666666666668</v>
      </c>
      <c r="E3542" s="140"/>
    </row>
    <row r="3543" spans="1:5" x14ac:dyDescent="0.3">
      <c r="A3543" s="140">
        <v>59.017000000000003</v>
      </c>
      <c r="B3543" s="140">
        <v>-6.1879999999999997</v>
      </c>
      <c r="C3543" s="140">
        <v>-10.153233333333333</v>
      </c>
      <c r="D3543" s="140">
        <v>-10.153233333333333</v>
      </c>
      <c r="E3543" s="140"/>
    </row>
    <row r="3544" spans="1:5" x14ac:dyDescent="0.3">
      <c r="A3544" s="140">
        <v>59.033000000000001</v>
      </c>
      <c r="B3544" s="140">
        <v>-6.1920000000000002</v>
      </c>
      <c r="C3544" s="140">
        <v>-10.161766666666667</v>
      </c>
      <c r="D3544" s="140">
        <v>-10.161766666666667</v>
      </c>
      <c r="E3544" s="140"/>
    </row>
    <row r="3545" spans="1:5" x14ac:dyDescent="0.3">
      <c r="A3545" s="140">
        <v>59.05</v>
      </c>
      <c r="B3545" s="140">
        <v>-6.1959999999999997</v>
      </c>
      <c r="C3545" s="140">
        <v>-10.170333333333334</v>
      </c>
      <c r="D3545" s="140">
        <v>-10.170333333333334</v>
      </c>
      <c r="E3545" s="140"/>
    </row>
    <row r="3546" spans="1:5" x14ac:dyDescent="0.3">
      <c r="A3546" s="140">
        <v>59.067</v>
      </c>
      <c r="B3546" s="140">
        <v>-6.2030000000000003</v>
      </c>
      <c r="C3546" s="140">
        <v>-10.1699</v>
      </c>
      <c r="D3546" s="140">
        <v>-10.1699</v>
      </c>
      <c r="E3546" s="140"/>
    </row>
    <row r="3547" spans="1:5" x14ac:dyDescent="0.3">
      <c r="A3547" s="140">
        <v>59.082999999999998</v>
      </c>
      <c r="B3547" s="140">
        <v>-6.2</v>
      </c>
      <c r="C3547" s="140">
        <v>-10.159433333333332</v>
      </c>
      <c r="D3547" s="140">
        <v>-10.159433333333332</v>
      </c>
      <c r="E3547" s="140"/>
    </row>
    <row r="3548" spans="1:5" x14ac:dyDescent="0.3">
      <c r="A3548" s="140">
        <v>59.1</v>
      </c>
      <c r="B3548" s="140">
        <v>-6.2069999999999999</v>
      </c>
      <c r="C3548" s="140">
        <v>-10.168000000000001</v>
      </c>
      <c r="D3548" s="140">
        <v>-10.168000000000001</v>
      </c>
      <c r="E3548" s="140"/>
    </row>
    <row r="3549" spans="1:5" x14ac:dyDescent="0.3">
      <c r="A3549" s="140">
        <v>59.116999999999997</v>
      </c>
      <c r="B3549" s="140">
        <v>-6.2220000000000004</v>
      </c>
      <c r="C3549" s="140">
        <v>-10.175566666666667</v>
      </c>
      <c r="D3549" s="140">
        <v>-10.175566666666667</v>
      </c>
      <c r="E3549" s="140"/>
    </row>
    <row r="3550" spans="1:5" x14ac:dyDescent="0.3">
      <c r="A3550" s="140">
        <v>59.133000000000003</v>
      </c>
      <c r="B3550" s="140">
        <v>-6.2149999999999999</v>
      </c>
      <c r="C3550" s="140">
        <v>-10.1731</v>
      </c>
      <c r="D3550" s="140">
        <v>-10.1731</v>
      </c>
      <c r="E3550" s="140"/>
    </row>
    <row r="3551" spans="1:5" x14ac:dyDescent="0.3">
      <c r="A3551" s="140">
        <v>59.15</v>
      </c>
      <c r="B3551" s="140">
        <v>-6.23</v>
      </c>
      <c r="C3551" s="140">
        <v>-10.192666666666666</v>
      </c>
      <c r="D3551" s="140">
        <v>-10.192666666666666</v>
      </c>
      <c r="E3551" s="140"/>
    </row>
    <row r="3552" spans="1:5" x14ac:dyDescent="0.3">
      <c r="A3552" s="140">
        <v>59.167000000000002</v>
      </c>
      <c r="B3552" s="140">
        <v>-6.242</v>
      </c>
      <c r="C3552" s="140">
        <v>-10.201233333333333</v>
      </c>
      <c r="D3552" s="140">
        <v>-10.201233333333333</v>
      </c>
      <c r="E3552" s="140"/>
    </row>
    <row r="3553" spans="1:5" x14ac:dyDescent="0.3">
      <c r="A3553" s="140">
        <v>59.183</v>
      </c>
      <c r="B3553" s="140">
        <v>-6.2380000000000004</v>
      </c>
      <c r="C3553" s="140">
        <v>-10.197766666666666</v>
      </c>
      <c r="D3553" s="140">
        <v>-10.197766666666666</v>
      </c>
      <c r="E3553" s="140"/>
    </row>
    <row r="3554" spans="1:5" x14ac:dyDescent="0.3">
      <c r="A3554" s="140">
        <v>59.2</v>
      </c>
      <c r="B3554" s="140">
        <v>-6.242</v>
      </c>
      <c r="C3554" s="140">
        <v>-10.202333333333332</v>
      </c>
      <c r="D3554" s="140">
        <v>-10.202333333333332</v>
      </c>
      <c r="E3554" s="140"/>
    </row>
    <row r="3555" spans="1:5" x14ac:dyDescent="0.3">
      <c r="A3555" s="140">
        <v>59.216999999999999</v>
      </c>
      <c r="B3555" s="140">
        <v>-6.242</v>
      </c>
      <c r="C3555" s="140">
        <v>-10.1989</v>
      </c>
      <c r="D3555" s="140">
        <v>-10.1989</v>
      </c>
      <c r="E3555" s="140"/>
    </row>
    <row r="3556" spans="1:5" x14ac:dyDescent="0.3">
      <c r="A3556" s="140">
        <v>59.232999999999997</v>
      </c>
      <c r="B3556" s="140">
        <v>-6.25</v>
      </c>
      <c r="C3556" s="140">
        <v>-10.207433333333334</v>
      </c>
      <c r="D3556" s="140">
        <v>-10.207433333333334</v>
      </c>
      <c r="E3556" s="140"/>
    </row>
    <row r="3557" spans="1:5" x14ac:dyDescent="0.3">
      <c r="A3557" s="140">
        <v>59.25</v>
      </c>
      <c r="B3557" s="140">
        <v>-6.2610000000000001</v>
      </c>
      <c r="C3557" s="140">
        <v>-10.219999999999999</v>
      </c>
      <c r="D3557" s="140">
        <v>-10.219999999999999</v>
      </c>
      <c r="E3557" s="140"/>
    </row>
    <row r="3558" spans="1:5" x14ac:dyDescent="0.3">
      <c r="A3558" s="140">
        <v>59.267000000000003</v>
      </c>
      <c r="B3558" s="140">
        <v>-6.2729999999999997</v>
      </c>
      <c r="C3558" s="140">
        <v>-10.224566666666668</v>
      </c>
      <c r="D3558" s="140">
        <v>-10.224566666666668</v>
      </c>
      <c r="E3558" s="140"/>
    </row>
    <row r="3559" spans="1:5" x14ac:dyDescent="0.3">
      <c r="A3559" s="140">
        <v>59.283000000000001</v>
      </c>
      <c r="B3559" s="140">
        <v>-6.2839999999999998</v>
      </c>
      <c r="C3559" s="140">
        <v>-10.232100000000001</v>
      </c>
      <c r="D3559" s="140">
        <v>-10.232100000000001</v>
      </c>
      <c r="E3559" s="140"/>
    </row>
    <row r="3560" spans="1:5" x14ac:dyDescent="0.3">
      <c r="A3560" s="140">
        <v>59.3</v>
      </c>
      <c r="B3560" s="140">
        <v>-6.2839999999999998</v>
      </c>
      <c r="C3560" s="140">
        <v>-10.233666666666666</v>
      </c>
      <c r="D3560" s="140">
        <v>-10.233666666666666</v>
      </c>
      <c r="E3560" s="140"/>
    </row>
    <row r="3561" spans="1:5" x14ac:dyDescent="0.3">
      <c r="A3561" s="140">
        <v>59.317</v>
      </c>
      <c r="B3561" s="140">
        <v>-6.2960000000000003</v>
      </c>
      <c r="C3561" s="140">
        <v>-10.245233333333333</v>
      </c>
      <c r="D3561" s="140">
        <v>-10.245233333333333</v>
      </c>
      <c r="E3561" s="140"/>
    </row>
    <row r="3562" spans="1:5" x14ac:dyDescent="0.3">
      <c r="A3562" s="140">
        <v>59.332999999999998</v>
      </c>
      <c r="B3562" s="140">
        <v>-6.2960000000000003</v>
      </c>
      <c r="C3562" s="140">
        <v>-10.249766666666666</v>
      </c>
      <c r="D3562" s="140">
        <v>-10.249766666666666</v>
      </c>
      <c r="E3562" s="140"/>
    </row>
    <row r="3563" spans="1:5" x14ac:dyDescent="0.3">
      <c r="A3563" s="140">
        <v>59.35</v>
      </c>
      <c r="B3563" s="140">
        <v>-6.3029999999999999</v>
      </c>
      <c r="C3563" s="140">
        <v>-10.254333333333333</v>
      </c>
      <c r="D3563" s="140">
        <v>-10.254333333333333</v>
      </c>
      <c r="E3563" s="140"/>
    </row>
    <row r="3564" spans="1:5" x14ac:dyDescent="0.3">
      <c r="A3564" s="140">
        <v>59.366999999999997</v>
      </c>
      <c r="B3564" s="140">
        <v>-6.3109999999999999</v>
      </c>
      <c r="C3564" s="140">
        <v>-10.258899999999999</v>
      </c>
      <c r="D3564" s="140">
        <v>-10.258899999999999</v>
      </c>
      <c r="E3564" s="140"/>
    </row>
    <row r="3565" spans="1:5" x14ac:dyDescent="0.3">
      <c r="A3565" s="140">
        <v>59.383000000000003</v>
      </c>
      <c r="B3565" s="140">
        <v>-6.3109999999999999</v>
      </c>
      <c r="C3565" s="140">
        <v>-10.259433333333332</v>
      </c>
      <c r="D3565" s="140">
        <v>-10.259433333333332</v>
      </c>
      <c r="E3565" s="140"/>
    </row>
    <row r="3566" spans="1:5" x14ac:dyDescent="0.3">
      <c r="A3566" s="140">
        <v>59.4</v>
      </c>
      <c r="B3566" s="140">
        <v>-6.3259999999999996</v>
      </c>
      <c r="C3566" s="140">
        <v>-10.268000000000001</v>
      </c>
      <c r="D3566" s="140">
        <v>-10.268000000000001</v>
      </c>
      <c r="E3566" s="140"/>
    </row>
    <row r="3567" spans="1:5" x14ac:dyDescent="0.3">
      <c r="A3567" s="140">
        <v>59.417000000000002</v>
      </c>
      <c r="B3567" s="140">
        <v>-6.3230000000000004</v>
      </c>
      <c r="C3567" s="140">
        <v>-10.264566666666667</v>
      </c>
      <c r="D3567" s="140">
        <v>-10.264566666666667</v>
      </c>
      <c r="E3567" s="140"/>
    </row>
    <row r="3568" spans="1:5" x14ac:dyDescent="0.3">
      <c r="A3568" s="140">
        <v>59.433</v>
      </c>
      <c r="B3568" s="140">
        <v>-6.319</v>
      </c>
      <c r="C3568" s="140">
        <v>-10.261099999999999</v>
      </c>
      <c r="D3568" s="140">
        <v>-10.261099999999999</v>
      </c>
      <c r="E3568" s="140"/>
    </row>
    <row r="3569" spans="1:5" x14ac:dyDescent="0.3">
      <c r="A3569" s="140">
        <v>59.45</v>
      </c>
      <c r="B3569" s="140">
        <v>-6.3150000000000004</v>
      </c>
      <c r="C3569" s="140">
        <v>-10.254666666666667</v>
      </c>
      <c r="D3569" s="140">
        <v>-10.254666666666667</v>
      </c>
      <c r="E3569" s="140"/>
    </row>
    <row r="3570" spans="1:5" x14ac:dyDescent="0.3">
      <c r="A3570" s="140">
        <v>59.466999999999999</v>
      </c>
      <c r="B3570" s="140">
        <v>-6.3339999999999996</v>
      </c>
      <c r="C3570" s="140">
        <v>-10.266233333333334</v>
      </c>
      <c r="D3570" s="140">
        <v>-10.266233333333334</v>
      </c>
      <c r="E3570" s="140"/>
    </row>
    <row r="3571" spans="1:5" x14ac:dyDescent="0.3">
      <c r="A3571" s="140">
        <v>59.482999999999997</v>
      </c>
      <c r="B3571" s="140">
        <v>-6.3310000000000004</v>
      </c>
      <c r="C3571" s="140">
        <v>-10.270766666666667</v>
      </c>
      <c r="D3571" s="140">
        <v>-10.270766666666667</v>
      </c>
      <c r="E3571" s="140"/>
    </row>
    <row r="3572" spans="1:5" x14ac:dyDescent="0.3">
      <c r="A3572" s="140">
        <v>59.5</v>
      </c>
      <c r="B3572" s="140">
        <v>-6.3460000000000001</v>
      </c>
      <c r="C3572" s="140">
        <v>-10.279333333333332</v>
      </c>
      <c r="D3572" s="140">
        <v>-10.279333333333332</v>
      </c>
      <c r="E3572" s="140"/>
    </row>
    <row r="3573" spans="1:5" x14ac:dyDescent="0.3">
      <c r="A3573" s="140">
        <v>59.517000000000003</v>
      </c>
      <c r="B3573" s="140">
        <v>-6.3540000000000001</v>
      </c>
      <c r="C3573" s="140">
        <v>-10.283900000000001</v>
      </c>
      <c r="D3573" s="140">
        <v>-10.283900000000001</v>
      </c>
      <c r="E3573" s="140"/>
    </row>
    <row r="3574" spans="1:5" x14ac:dyDescent="0.3">
      <c r="A3574" s="140">
        <v>59.533000000000001</v>
      </c>
      <c r="B3574" s="140">
        <v>-6.3529999999999998</v>
      </c>
      <c r="C3574" s="140">
        <v>-10.288433333333334</v>
      </c>
      <c r="D3574" s="140">
        <v>-10.288433333333334</v>
      </c>
      <c r="E3574" s="140"/>
    </row>
    <row r="3575" spans="1:5" x14ac:dyDescent="0.3">
      <c r="A3575" s="140">
        <v>59.55</v>
      </c>
      <c r="B3575" s="140">
        <v>-6.3689999999999998</v>
      </c>
      <c r="C3575" s="140">
        <v>-10.304</v>
      </c>
      <c r="D3575" s="140">
        <v>-10.304</v>
      </c>
      <c r="E3575" s="140"/>
    </row>
    <row r="3576" spans="1:5" x14ac:dyDescent="0.3">
      <c r="A3576" s="140">
        <v>59.567</v>
      </c>
      <c r="B3576" s="140">
        <v>-6.3689999999999998</v>
      </c>
      <c r="C3576" s="140">
        <v>-10.301566666666668</v>
      </c>
      <c r="D3576" s="140">
        <v>-10.301566666666668</v>
      </c>
      <c r="E3576" s="140"/>
    </row>
    <row r="3577" spans="1:5" x14ac:dyDescent="0.3">
      <c r="A3577" s="140">
        <v>59.582999999999998</v>
      </c>
      <c r="B3577" s="140">
        <v>-6.3879999999999999</v>
      </c>
      <c r="C3577" s="140">
        <v>-10.309100000000001</v>
      </c>
      <c r="D3577" s="140">
        <v>-10.309100000000001</v>
      </c>
      <c r="E3577" s="140"/>
    </row>
    <row r="3578" spans="1:5" x14ac:dyDescent="0.3">
      <c r="A3578" s="140">
        <v>59.6</v>
      </c>
      <c r="B3578" s="140">
        <v>-6.3840000000000003</v>
      </c>
      <c r="C3578" s="140">
        <v>-10.313666666666666</v>
      </c>
      <c r="D3578" s="140">
        <v>-10.313666666666666</v>
      </c>
      <c r="E3578" s="140"/>
    </row>
    <row r="3579" spans="1:5" x14ac:dyDescent="0.3">
      <c r="A3579" s="140">
        <v>59.616999999999997</v>
      </c>
      <c r="B3579" s="140">
        <v>-6.3959999999999999</v>
      </c>
      <c r="C3579" s="140">
        <v>-10.330233333333334</v>
      </c>
      <c r="D3579" s="140">
        <v>-10.330233333333334</v>
      </c>
      <c r="E3579" s="140"/>
    </row>
    <row r="3580" spans="1:5" x14ac:dyDescent="0.3">
      <c r="A3580" s="140">
        <v>59.633000000000003</v>
      </c>
      <c r="B3580" s="140">
        <v>-6.3959999999999999</v>
      </c>
      <c r="C3580" s="140">
        <v>-10.330766666666667</v>
      </c>
      <c r="D3580" s="140">
        <v>-10.330766666666667</v>
      </c>
      <c r="E3580" s="140"/>
    </row>
    <row r="3581" spans="1:5" x14ac:dyDescent="0.3">
      <c r="A3581" s="140">
        <v>59.65</v>
      </c>
      <c r="B3581" s="140">
        <v>-6.4039999999999999</v>
      </c>
      <c r="C3581" s="140">
        <v>-10.327333333333334</v>
      </c>
      <c r="D3581" s="140">
        <v>-10.327333333333334</v>
      </c>
      <c r="E3581" s="140"/>
    </row>
    <row r="3582" spans="1:5" x14ac:dyDescent="0.3">
      <c r="A3582" s="140">
        <v>59.667000000000002</v>
      </c>
      <c r="B3582" s="140">
        <v>-6.4039999999999999</v>
      </c>
      <c r="C3582" s="140">
        <v>-10.3279</v>
      </c>
      <c r="D3582" s="140">
        <v>-10.3279</v>
      </c>
      <c r="E3582" s="140"/>
    </row>
    <row r="3583" spans="1:5" x14ac:dyDescent="0.3">
      <c r="A3583" s="140">
        <v>59.683</v>
      </c>
      <c r="B3583" s="140">
        <v>-6.4039999999999999</v>
      </c>
      <c r="C3583" s="140">
        <v>-10.336433333333332</v>
      </c>
      <c r="D3583" s="140">
        <v>-10.336433333333332</v>
      </c>
      <c r="E3583" s="140"/>
    </row>
    <row r="3584" spans="1:5" x14ac:dyDescent="0.3">
      <c r="A3584" s="140">
        <v>59.7</v>
      </c>
      <c r="B3584" s="140">
        <v>-6.4039999999999999</v>
      </c>
      <c r="C3584" s="140">
        <v>-10.333</v>
      </c>
      <c r="D3584" s="140">
        <v>-10.333</v>
      </c>
      <c r="E3584" s="140"/>
    </row>
    <row r="3585" spans="1:5" x14ac:dyDescent="0.3">
      <c r="A3585" s="140">
        <v>59.716999999999999</v>
      </c>
      <c r="B3585" s="140">
        <v>-6.4109999999999996</v>
      </c>
      <c r="C3585" s="140">
        <v>-10.329566666666667</v>
      </c>
      <c r="D3585" s="140">
        <v>-10.329566666666667</v>
      </c>
      <c r="E3585" s="140"/>
    </row>
    <row r="3586" spans="1:5" x14ac:dyDescent="0.3">
      <c r="A3586" s="140">
        <v>59.732999999999997</v>
      </c>
      <c r="B3586" s="140">
        <v>-6.4189999999999996</v>
      </c>
      <c r="C3586" s="140">
        <v>-10.338099999999999</v>
      </c>
      <c r="D3586" s="140">
        <v>-10.338099999999999</v>
      </c>
      <c r="E3586" s="140"/>
    </row>
    <row r="3587" spans="1:5" x14ac:dyDescent="0.3">
      <c r="A3587" s="140">
        <v>59.75</v>
      </c>
      <c r="B3587" s="140">
        <v>-6.4189999999999996</v>
      </c>
      <c r="C3587" s="140">
        <v>-10.346666666666668</v>
      </c>
      <c r="D3587" s="140">
        <v>-10.346666666666668</v>
      </c>
      <c r="E3587" s="140"/>
    </row>
    <row r="3588" spans="1:5" x14ac:dyDescent="0.3">
      <c r="A3588" s="140">
        <v>59.767000000000003</v>
      </c>
      <c r="B3588" s="140">
        <v>-6.431</v>
      </c>
      <c r="C3588" s="140">
        <v>-10.351233333333333</v>
      </c>
      <c r="D3588" s="140">
        <v>-10.351233333333333</v>
      </c>
      <c r="E3588" s="140"/>
    </row>
    <row r="3589" spans="1:5" x14ac:dyDescent="0.3">
      <c r="A3589" s="140">
        <v>59.783000000000001</v>
      </c>
      <c r="B3589" s="140">
        <v>-6.4349999999999996</v>
      </c>
      <c r="C3589" s="140">
        <v>-10.359766666666667</v>
      </c>
      <c r="D3589" s="140">
        <v>-10.359766666666667</v>
      </c>
      <c r="E3589" s="140"/>
    </row>
    <row r="3590" spans="1:5" x14ac:dyDescent="0.3">
      <c r="A3590" s="140">
        <v>59.8</v>
      </c>
      <c r="B3590" s="140">
        <v>-6.4349999999999996</v>
      </c>
      <c r="C3590" s="140">
        <v>-10.360333333333335</v>
      </c>
      <c r="D3590" s="140">
        <v>-10.360333333333335</v>
      </c>
      <c r="E3590" s="140"/>
    </row>
    <row r="3591" spans="1:5" x14ac:dyDescent="0.3">
      <c r="A3591" s="140">
        <v>59.817</v>
      </c>
      <c r="B3591" s="140">
        <v>-6.4420000000000002</v>
      </c>
      <c r="C3591" s="140">
        <v>-10.3569</v>
      </c>
      <c r="D3591" s="140">
        <v>-10.3569</v>
      </c>
      <c r="E3591" s="140"/>
    </row>
    <row r="3592" spans="1:5" x14ac:dyDescent="0.3">
      <c r="A3592" s="140">
        <v>59.832999999999998</v>
      </c>
      <c r="B3592" s="140">
        <v>-6.45</v>
      </c>
      <c r="C3592" s="140">
        <v>-10.365433333333334</v>
      </c>
      <c r="D3592" s="140">
        <v>-10.365433333333334</v>
      </c>
      <c r="E3592" s="140"/>
    </row>
    <row r="3593" spans="1:5" x14ac:dyDescent="0.3">
      <c r="A3593" s="140">
        <v>59.85</v>
      </c>
      <c r="B3593" s="140">
        <v>-6.4539999999999997</v>
      </c>
      <c r="C3593" s="140">
        <v>-10.366</v>
      </c>
      <c r="D3593" s="140">
        <v>-10.366</v>
      </c>
      <c r="E3593" s="140"/>
    </row>
    <row r="3594" spans="1:5" x14ac:dyDescent="0.3">
      <c r="A3594" s="140">
        <v>59.866999999999997</v>
      </c>
      <c r="B3594" s="140">
        <v>-6.4729999999999999</v>
      </c>
      <c r="C3594" s="140">
        <v>-10.389566666666667</v>
      </c>
      <c r="D3594" s="140">
        <v>-10.389566666666667</v>
      </c>
      <c r="E3594" s="140"/>
    </row>
    <row r="3595" spans="1:5" x14ac:dyDescent="0.3">
      <c r="A3595" s="140">
        <v>59.883000000000003</v>
      </c>
      <c r="B3595" s="140">
        <v>-6.4619999999999997</v>
      </c>
      <c r="C3595" s="140">
        <v>-10.383100000000001</v>
      </c>
      <c r="D3595" s="140">
        <v>-10.383100000000001</v>
      </c>
      <c r="E3595" s="140"/>
    </row>
    <row r="3596" spans="1:5" x14ac:dyDescent="0.3">
      <c r="A3596" s="140">
        <v>59.9</v>
      </c>
      <c r="B3596" s="140">
        <v>-6.4660000000000002</v>
      </c>
      <c r="C3596" s="140">
        <v>-10.387666666666666</v>
      </c>
      <c r="D3596" s="140">
        <v>-10.387666666666666</v>
      </c>
      <c r="E3596" s="140"/>
    </row>
    <row r="3597" spans="1:5" x14ac:dyDescent="0.3">
      <c r="A3597" s="140">
        <v>59.917000000000002</v>
      </c>
      <c r="B3597" s="140">
        <v>-6.4809999999999999</v>
      </c>
      <c r="C3597" s="140">
        <v>-10.392233333333333</v>
      </c>
      <c r="D3597" s="140">
        <v>-10.392233333333333</v>
      </c>
      <c r="E3597" s="140"/>
    </row>
    <row r="3598" spans="1:5" x14ac:dyDescent="0.3">
      <c r="A3598" s="140">
        <v>59.933</v>
      </c>
      <c r="B3598" s="140">
        <v>-6.4889999999999999</v>
      </c>
      <c r="C3598" s="140">
        <v>-10.395766666666667</v>
      </c>
      <c r="D3598" s="140">
        <v>-10.395766666666667</v>
      </c>
      <c r="E3598" s="140"/>
    </row>
    <row r="3599" spans="1:5" x14ac:dyDescent="0.3">
      <c r="A3599" s="140">
        <v>59.95</v>
      </c>
      <c r="B3599" s="140">
        <v>-6.4850000000000003</v>
      </c>
      <c r="C3599" s="140">
        <v>-10.400333333333332</v>
      </c>
      <c r="D3599" s="140">
        <v>-10.400333333333332</v>
      </c>
      <c r="E3599" s="140"/>
    </row>
    <row r="3600" spans="1:5" x14ac:dyDescent="0.3">
      <c r="A3600" s="140">
        <v>59.966999999999999</v>
      </c>
      <c r="B3600" s="140">
        <v>-6.5</v>
      </c>
      <c r="C3600" s="140">
        <v>-10.404900000000001</v>
      </c>
      <c r="D3600" s="140">
        <v>-10.404900000000001</v>
      </c>
      <c r="E3600" s="140"/>
    </row>
    <row r="3601" spans="1:6" x14ac:dyDescent="0.3">
      <c r="A3601" s="140">
        <v>59.982999999999997</v>
      </c>
      <c r="B3601" s="140">
        <v>-6.5119999999999996</v>
      </c>
      <c r="C3601" s="140">
        <v>-10.417433333333333</v>
      </c>
      <c r="D3601" s="140">
        <v>-10.417433333333333</v>
      </c>
      <c r="E3601" s="140"/>
    </row>
    <row r="3602" spans="1:6" x14ac:dyDescent="0.3">
      <c r="A3602" s="140">
        <v>60</v>
      </c>
      <c r="B3602" s="140">
        <v>-6.5190000000000001</v>
      </c>
      <c r="C3602" s="140">
        <v>-10.417999999999999</v>
      </c>
      <c r="D3602" s="140">
        <v>-10.417999999999999</v>
      </c>
      <c r="E3602" s="140"/>
      <c r="F3602" s="140">
        <f>D3602+1</f>
        <v>-9.4179999999999993</v>
      </c>
    </row>
    <row r="3603" spans="1:6" x14ac:dyDescent="0.3">
      <c r="A3603" s="140">
        <v>60.017000000000003</v>
      </c>
      <c r="B3603" s="140">
        <v>-6.508</v>
      </c>
      <c r="C3603" s="140">
        <v>-10.41</v>
      </c>
      <c r="D3603" s="140">
        <v>-10.41</v>
      </c>
      <c r="E3603" s="140"/>
    </row>
    <row r="3604" spans="1:6" x14ac:dyDescent="0.3">
      <c r="A3604" s="140">
        <v>60.033000000000001</v>
      </c>
      <c r="B3604" s="140">
        <v>-6.508</v>
      </c>
      <c r="C3604" s="140">
        <v>-10.417999999999999</v>
      </c>
      <c r="D3604" s="140">
        <v>-10.417999999999999</v>
      </c>
      <c r="E3604" s="140"/>
    </row>
    <row r="3605" spans="1:6" x14ac:dyDescent="0.3">
      <c r="A3605" s="140">
        <v>60.05</v>
      </c>
      <c r="B3605" s="140">
        <v>-6.5229999999999997</v>
      </c>
      <c r="C3605" s="140">
        <v>-10.422000000000001</v>
      </c>
      <c r="D3605" s="140">
        <v>-10.422000000000001</v>
      </c>
      <c r="E3605" s="140"/>
    </row>
    <row r="3606" spans="1:6" x14ac:dyDescent="0.3">
      <c r="A3606" s="140">
        <v>60.067</v>
      </c>
      <c r="B3606" s="140">
        <v>-6.5229999999999997</v>
      </c>
      <c r="C3606" s="140">
        <v>-10.433999999999999</v>
      </c>
      <c r="D3606" s="140">
        <v>-10.433999999999999</v>
      </c>
      <c r="E3606" s="140"/>
    </row>
    <row r="3607" spans="1:6" x14ac:dyDescent="0.3">
      <c r="A3607" s="140">
        <v>60.082999999999998</v>
      </c>
      <c r="B3607" s="140">
        <v>-6.5229999999999997</v>
      </c>
      <c r="C3607" s="140">
        <v>-10.43</v>
      </c>
      <c r="D3607" s="140">
        <v>-10.43</v>
      </c>
      <c r="E3607" s="140"/>
    </row>
    <row r="3608" spans="1:6" x14ac:dyDescent="0.3">
      <c r="A3608" s="140">
        <v>60.1</v>
      </c>
      <c r="B3608" s="140">
        <v>-6.5350000000000001</v>
      </c>
      <c r="C3608" s="140">
        <v>-10.43</v>
      </c>
      <c r="D3608" s="140">
        <v>-10.43</v>
      </c>
      <c r="E3608" s="140"/>
    </row>
    <row r="3609" spans="1:6" x14ac:dyDescent="0.3">
      <c r="A3609" s="140">
        <v>60.116999999999997</v>
      </c>
      <c r="B3609" s="140">
        <v>-6.5389999999999997</v>
      </c>
      <c r="C3609" s="140">
        <v>-10.446</v>
      </c>
      <c r="D3609" s="140">
        <v>-10.446</v>
      </c>
      <c r="E3609" s="140"/>
    </row>
    <row r="3610" spans="1:6" x14ac:dyDescent="0.3">
      <c r="A3610" s="140">
        <v>60.133000000000003</v>
      </c>
      <c r="B3610" s="140">
        <v>-6.55</v>
      </c>
      <c r="C3610" s="140">
        <v>-10.446</v>
      </c>
      <c r="D3610" s="140">
        <v>-10.446</v>
      </c>
      <c r="E3610" s="140"/>
    </row>
    <row r="3611" spans="1:6" x14ac:dyDescent="0.3">
      <c r="A3611" s="140">
        <v>60.15</v>
      </c>
      <c r="B3611" s="140">
        <v>-6.5620000000000003</v>
      </c>
      <c r="C3611" s="140">
        <v>-10.446</v>
      </c>
      <c r="D3611" s="140">
        <v>-10.446</v>
      </c>
      <c r="E3611" s="140"/>
    </row>
    <row r="3612" spans="1:6" x14ac:dyDescent="0.3">
      <c r="A3612" s="140">
        <v>60.167000000000002</v>
      </c>
      <c r="B3612" s="140">
        <v>-6.5659999999999998</v>
      </c>
      <c r="C3612" s="140">
        <v>-10.468999999999999</v>
      </c>
      <c r="D3612" s="140">
        <v>-10.468999999999999</v>
      </c>
      <c r="E3612" s="140"/>
    </row>
    <row r="3613" spans="1:6" x14ac:dyDescent="0.3">
      <c r="A3613" s="140">
        <v>60.183</v>
      </c>
      <c r="B3613" s="140">
        <v>-6.5620000000000003</v>
      </c>
      <c r="C3613" s="140">
        <v>-10.454000000000001</v>
      </c>
      <c r="D3613" s="140">
        <v>-10.454000000000001</v>
      </c>
      <c r="E3613" s="140"/>
    </row>
    <row r="3614" spans="1:6" x14ac:dyDescent="0.3">
      <c r="A3614" s="140">
        <v>60.2</v>
      </c>
      <c r="B3614" s="140">
        <v>-6.5730000000000004</v>
      </c>
      <c r="C3614" s="140">
        <v>-10.468999999999999</v>
      </c>
      <c r="D3614" s="140">
        <v>-10.468999999999999</v>
      </c>
      <c r="E3614" s="140"/>
    </row>
    <row r="3615" spans="1:6" x14ac:dyDescent="0.3">
      <c r="A3615" s="140">
        <v>60.216999999999999</v>
      </c>
      <c r="B3615" s="140">
        <v>-6.5730000000000004</v>
      </c>
      <c r="C3615" s="140">
        <v>-10.468999999999999</v>
      </c>
      <c r="D3615" s="140">
        <v>-10.468999999999999</v>
      </c>
      <c r="E3615" s="140"/>
    </row>
    <row r="3616" spans="1:6" x14ac:dyDescent="0.3">
      <c r="A3616" s="140">
        <v>60.232999999999997</v>
      </c>
      <c r="B3616" s="140">
        <v>-6.585</v>
      </c>
      <c r="C3616" s="140">
        <v>-10.477</v>
      </c>
      <c r="D3616" s="140">
        <v>-10.477</v>
      </c>
      <c r="E3616" s="140"/>
    </row>
    <row r="3617" spans="1:5" x14ac:dyDescent="0.3">
      <c r="A3617" s="140">
        <v>60.25</v>
      </c>
      <c r="B3617" s="140">
        <v>-6.5810000000000004</v>
      </c>
      <c r="C3617" s="140">
        <v>-10.468999999999999</v>
      </c>
      <c r="D3617" s="140">
        <v>-10.468999999999999</v>
      </c>
      <c r="E3617" s="140"/>
    </row>
    <row r="3618" spans="1:5" x14ac:dyDescent="0.3">
      <c r="A3618" s="140">
        <v>60.267000000000003</v>
      </c>
      <c r="B3618" s="140">
        <v>-6.593</v>
      </c>
      <c r="C3618" s="140">
        <v>-10.481</v>
      </c>
      <c r="D3618" s="140">
        <v>-10.481</v>
      </c>
      <c r="E3618" s="140"/>
    </row>
    <row r="3619" spans="1:5" x14ac:dyDescent="0.3">
      <c r="A3619" s="140">
        <v>60.283000000000001</v>
      </c>
      <c r="B3619" s="140">
        <v>-6.5970000000000004</v>
      </c>
      <c r="C3619" s="140">
        <v>-10.484999999999999</v>
      </c>
      <c r="D3619" s="140">
        <v>-10.484999999999999</v>
      </c>
      <c r="E3619" s="140"/>
    </row>
    <row r="3620" spans="1:5" x14ac:dyDescent="0.3">
      <c r="A3620" s="140">
        <v>60.3</v>
      </c>
      <c r="B3620" s="140">
        <v>-6.6</v>
      </c>
      <c r="C3620" s="140">
        <v>-10.477</v>
      </c>
      <c r="D3620" s="140">
        <v>-10.477</v>
      </c>
      <c r="E3620" s="140"/>
    </row>
    <row r="3621" spans="1:5" x14ac:dyDescent="0.3">
      <c r="A3621" s="140">
        <v>60.317</v>
      </c>
      <c r="B3621" s="140">
        <v>-6.601</v>
      </c>
      <c r="C3621" s="140">
        <v>-10.493</v>
      </c>
      <c r="D3621" s="140">
        <v>-10.493</v>
      </c>
      <c r="E3621" s="140"/>
    </row>
    <row r="3622" spans="1:5" x14ac:dyDescent="0.3">
      <c r="A3622" s="140">
        <v>60.332999999999998</v>
      </c>
      <c r="B3622" s="140">
        <v>-6.5970000000000004</v>
      </c>
      <c r="C3622" s="140">
        <v>-10.489000000000001</v>
      </c>
      <c r="D3622" s="140">
        <v>-10.489000000000001</v>
      </c>
      <c r="E3622" s="140"/>
    </row>
    <row r="3623" spans="1:5" x14ac:dyDescent="0.3">
      <c r="A3623" s="140">
        <v>60.35</v>
      </c>
      <c r="B3623" s="140">
        <v>-6.601</v>
      </c>
      <c r="C3623" s="140">
        <v>-10.489000000000001</v>
      </c>
      <c r="D3623" s="140">
        <v>-10.489000000000001</v>
      </c>
      <c r="E3623" s="140"/>
    </row>
    <row r="3624" spans="1:5" x14ac:dyDescent="0.3">
      <c r="A3624" s="140">
        <v>60.366999999999997</v>
      </c>
      <c r="B3624" s="140">
        <v>-6.6159999999999997</v>
      </c>
      <c r="C3624" s="140">
        <v>-10.497</v>
      </c>
      <c r="D3624" s="140">
        <v>-10.497</v>
      </c>
      <c r="E3624" s="140"/>
    </row>
    <row r="3625" spans="1:5" x14ac:dyDescent="0.3">
      <c r="A3625" s="140">
        <v>60.383000000000003</v>
      </c>
      <c r="B3625" s="140">
        <v>-6.6239999999999997</v>
      </c>
      <c r="C3625" s="140">
        <v>-10.509</v>
      </c>
      <c r="D3625" s="140">
        <v>-10.509</v>
      </c>
      <c r="E3625" s="140"/>
    </row>
    <row r="3626" spans="1:5" x14ac:dyDescent="0.3">
      <c r="A3626" s="140">
        <v>60.4</v>
      </c>
      <c r="B3626" s="140">
        <v>-6.6269999999999998</v>
      </c>
      <c r="C3626" s="140">
        <v>-10.512</v>
      </c>
      <c r="D3626" s="140">
        <v>-10.512</v>
      </c>
      <c r="E3626" s="140"/>
    </row>
    <row r="3627" spans="1:5" x14ac:dyDescent="0.3">
      <c r="A3627" s="140">
        <v>60.417000000000002</v>
      </c>
      <c r="B3627" s="140">
        <v>-6.6310000000000002</v>
      </c>
      <c r="C3627" s="140">
        <v>-10.509</v>
      </c>
      <c r="D3627" s="140">
        <v>-10.509</v>
      </c>
      <c r="E3627" s="140"/>
    </row>
    <row r="3628" spans="1:5" x14ac:dyDescent="0.3">
      <c r="A3628" s="140">
        <v>60.433</v>
      </c>
      <c r="B3628" s="140">
        <v>-6.6429999999999998</v>
      </c>
      <c r="C3628" s="140">
        <v>-10.513</v>
      </c>
      <c r="D3628" s="140">
        <v>-10.513</v>
      </c>
      <c r="E3628" s="140"/>
    </row>
    <row r="3629" spans="1:5" x14ac:dyDescent="0.3">
      <c r="A3629" s="140">
        <v>60.45</v>
      </c>
      <c r="B3629" s="140">
        <v>-6.6429999999999998</v>
      </c>
      <c r="C3629" s="140">
        <v>-10.513</v>
      </c>
      <c r="D3629" s="140">
        <v>-10.513</v>
      </c>
      <c r="E3629" s="140"/>
    </row>
    <row r="3630" spans="1:5" x14ac:dyDescent="0.3">
      <c r="A3630" s="140">
        <v>60.466999999999999</v>
      </c>
      <c r="B3630" s="140">
        <v>-6.6390000000000002</v>
      </c>
      <c r="C3630" s="140">
        <v>-10.505000000000001</v>
      </c>
      <c r="D3630" s="140">
        <v>-10.505000000000001</v>
      </c>
      <c r="E3630" s="140"/>
    </row>
    <row r="3631" spans="1:5" x14ac:dyDescent="0.3">
      <c r="A3631" s="140">
        <v>60.482999999999997</v>
      </c>
      <c r="B3631" s="140">
        <v>-6.6509999999999998</v>
      </c>
      <c r="C3631" s="140">
        <v>-10.521000000000001</v>
      </c>
      <c r="D3631" s="140">
        <v>-10.521000000000001</v>
      </c>
      <c r="E3631" s="140"/>
    </row>
    <row r="3632" spans="1:5" x14ac:dyDescent="0.3">
      <c r="A3632" s="140">
        <v>60.5</v>
      </c>
      <c r="B3632" s="140">
        <v>-6.6509999999999998</v>
      </c>
      <c r="C3632" s="140">
        <v>-10.513</v>
      </c>
      <c r="D3632" s="140">
        <v>-10.513</v>
      </c>
      <c r="E3632" s="140"/>
    </row>
    <row r="3633" spans="1:5" x14ac:dyDescent="0.3">
      <c r="A3633" s="140">
        <v>60.517000000000003</v>
      </c>
      <c r="B3633" s="140">
        <v>-6.6589999999999998</v>
      </c>
      <c r="C3633" s="140">
        <v>-10.532</v>
      </c>
      <c r="D3633" s="140">
        <v>-10.532</v>
      </c>
      <c r="E3633" s="140"/>
    </row>
    <row r="3634" spans="1:5" x14ac:dyDescent="0.3">
      <c r="A3634" s="140">
        <v>60.533000000000001</v>
      </c>
      <c r="B3634" s="140">
        <v>-6.6660000000000004</v>
      </c>
      <c r="C3634" s="140">
        <v>-10.532</v>
      </c>
      <c r="D3634" s="140">
        <v>-10.532</v>
      </c>
      <c r="E3634" s="140"/>
    </row>
    <row r="3635" spans="1:5" x14ac:dyDescent="0.3">
      <c r="A3635" s="140">
        <v>60.55</v>
      </c>
      <c r="B3635" s="140">
        <v>-6.6660000000000004</v>
      </c>
      <c r="C3635" s="140">
        <v>-10.532</v>
      </c>
      <c r="D3635" s="140">
        <v>-10.532</v>
      </c>
      <c r="E3635" s="140"/>
    </row>
    <row r="3636" spans="1:5" x14ac:dyDescent="0.3">
      <c r="A3636" s="140">
        <v>60.567</v>
      </c>
      <c r="B3636" s="140">
        <v>-6.6849999999999996</v>
      </c>
      <c r="C3636" s="140">
        <v>-10.537000000000001</v>
      </c>
      <c r="D3636" s="140">
        <v>-10.537000000000001</v>
      </c>
      <c r="E3636" s="140"/>
    </row>
    <row r="3637" spans="1:5" x14ac:dyDescent="0.3">
      <c r="A3637" s="140">
        <v>60.582999999999998</v>
      </c>
      <c r="B3637" s="140">
        <v>-6.6849999999999996</v>
      </c>
      <c r="C3637" s="140">
        <v>-10.544</v>
      </c>
      <c r="D3637" s="140">
        <v>-10.544</v>
      </c>
      <c r="E3637" s="140"/>
    </row>
    <row r="3638" spans="1:5" x14ac:dyDescent="0.3">
      <c r="A3638" s="140">
        <v>60.6</v>
      </c>
      <c r="B3638" s="140">
        <v>-6.6929999999999996</v>
      </c>
      <c r="C3638" s="140">
        <v>-10.552</v>
      </c>
      <c r="D3638" s="140">
        <v>-10.552</v>
      </c>
      <c r="E3638" s="140"/>
    </row>
    <row r="3639" spans="1:5" x14ac:dyDescent="0.3">
      <c r="A3639" s="140">
        <v>60.616999999999997</v>
      </c>
      <c r="B3639" s="140">
        <v>-6.6929999999999996</v>
      </c>
      <c r="C3639" s="140">
        <v>-10.552</v>
      </c>
      <c r="D3639" s="140">
        <v>-10.552</v>
      </c>
      <c r="E3639" s="140"/>
    </row>
    <row r="3640" spans="1:5" x14ac:dyDescent="0.3">
      <c r="A3640" s="140">
        <v>60.633000000000003</v>
      </c>
      <c r="B3640" s="140">
        <v>-6.7050000000000001</v>
      </c>
      <c r="C3640" s="140">
        <v>-10.56</v>
      </c>
      <c r="D3640" s="140">
        <v>-10.56</v>
      </c>
      <c r="E3640" s="140"/>
    </row>
    <row r="3641" spans="1:5" x14ac:dyDescent="0.3">
      <c r="A3641" s="140">
        <v>60.65</v>
      </c>
      <c r="B3641" s="140">
        <v>-6.7009999999999996</v>
      </c>
      <c r="C3641" s="140">
        <v>-10.564</v>
      </c>
      <c r="D3641" s="140">
        <v>-10.564</v>
      </c>
      <c r="E3641" s="140"/>
    </row>
    <row r="3642" spans="1:5" x14ac:dyDescent="0.3">
      <c r="A3642" s="140">
        <v>60.667000000000002</v>
      </c>
      <c r="B3642" s="140">
        <v>-6.7119999999999997</v>
      </c>
      <c r="C3642" s="140">
        <v>-10.568</v>
      </c>
      <c r="D3642" s="140">
        <v>-10.568</v>
      </c>
      <c r="E3642" s="140"/>
    </row>
    <row r="3643" spans="1:5" x14ac:dyDescent="0.3">
      <c r="A3643" s="140">
        <v>60.683</v>
      </c>
      <c r="B3643" s="140">
        <v>-6.72</v>
      </c>
      <c r="C3643" s="140">
        <v>-10.56</v>
      </c>
      <c r="D3643" s="140">
        <v>-10.56</v>
      </c>
      <c r="E3643" s="140"/>
    </row>
    <row r="3644" spans="1:5" x14ac:dyDescent="0.3">
      <c r="A3644" s="140">
        <v>60.7</v>
      </c>
      <c r="B3644" s="140">
        <v>-6.7119999999999997</v>
      </c>
      <c r="C3644" s="140">
        <v>-10.56</v>
      </c>
      <c r="D3644" s="140">
        <v>-10.56</v>
      </c>
      <c r="E3644" s="140"/>
    </row>
    <row r="3645" spans="1:5" x14ac:dyDescent="0.3">
      <c r="A3645" s="140">
        <v>60.716999999999999</v>
      </c>
      <c r="B3645" s="140">
        <v>-6.7240000000000002</v>
      </c>
      <c r="C3645" s="140">
        <v>-10.576000000000001</v>
      </c>
      <c r="D3645" s="140">
        <v>-10.576000000000001</v>
      </c>
      <c r="E3645" s="140"/>
    </row>
    <row r="3646" spans="1:5" x14ac:dyDescent="0.3">
      <c r="A3646" s="140">
        <v>60.732999999999997</v>
      </c>
      <c r="B3646" s="140">
        <v>-6.7279999999999998</v>
      </c>
      <c r="C3646" s="140">
        <v>-10.571999999999999</v>
      </c>
      <c r="D3646" s="140">
        <v>-10.571999999999999</v>
      </c>
      <c r="E3646" s="140"/>
    </row>
    <row r="3647" spans="1:5" x14ac:dyDescent="0.3">
      <c r="A3647" s="140">
        <v>60.75</v>
      </c>
      <c r="B3647" s="140">
        <v>-6.7320000000000002</v>
      </c>
      <c r="C3647" s="140">
        <v>-10.583</v>
      </c>
      <c r="D3647" s="140">
        <v>-10.583</v>
      </c>
      <c r="E3647" s="140"/>
    </row>
    <row r="3648" spans="1:5" x14ac:dyDescent="0.3">
      <c r="A3648" s="140">
        <v>60.767000000000003</v>
      </c>
      <c r="B3648" s="140">
        <v>-6.7350000000000003</v>
      </c>
      <c r="C3648" s="140">
        <v>-10.584</v>
      </c>
      <c r="D3648" s="140">
        <v>-10.584</v>
      </c>
      <c r="E3648" s="140"/>
    </row>
    <row r="3649" spans="1:5" x14ac:dyDescent="0.3">
      <c r="A3649" s="140">
        <v>60.783000000000001</v>
      </c>
      <c r="B3649" s="140">
        <v>-6.7320000000000002</v>
      </c>
      <c r="C3649" s="140">
        <v>-10.58</v>
      </c>
      <c r="D3649" s="140">
        <v>-10.58</v>
      </c>
      <c r="E3649" s="140"/>
    </row>
    <row r="3650" spans="1:5" x14ac:dyDescent="0.3">
      <c r="A3650" s="140">
        <v>60.8</v>
      </c>
      <c r="B3650" s="140">
        <v>-6.7510000000000003</v>
      </c>
      <c r="C3650" s="140">
        <v>-10.584</v>
      </c>
      <c r="D3650" s="140">
        <v>-10.584</v>
      </c>
      <c r="E3650" s="140"/>
    </row>
    <row r="3651" spans="1:5" x14ac:dyDescent="0.3">
      <c r="A3651" s="140">
        <v>60.817</v>
      </c>
      <c r="B3651" s="140">
        <v>-6.7510000000000003</v>
      </c>
      <c r="C3651" s="140">
        <v>-10.592000000000001</v>
      </c>
      <c r="D3651" s="140">
        <v>-10.592000000000001</v>
      </c>
      <c r="E3651" s="140"/>
    </row>
    <row r="3652" spans="1:5" x14ac:dyDescent="0.3">
      <c r="A3652" s="140">
        <v>60.832999999999998</v>
      </c>
      <c r="B3652" s="140">
        <v>-6.7590000000000003</v>
      </c>
      <c r="C3652" s="140">
        <v>-10.599</v>
      </c>
      <c r="D3652" s="140">
        <v>-10.599</v>
      </c>
      <c r="E3652" s="140"/>
    </row>
    <row r="3653" spans="1:5" x14ac:dyDescent="0.3">
      <c r="A3653" s="140">
        <v>60.85</v>
      </c>
      <c r="B3653" s="140">
        <v>-6.77</v>
      </c>
      <c r="C3653" s="140">
        <v>-10.603</v>
      </c>
      <c r="D3653" s="140">
        <v>-10.603</v>
      </c>
      <c r="E3653" s="140"/>
    </row>
    <row r="3654" spans="1:5" x14ac:dyDescent="0.3">
      <c r="A3654" s="140">
        <v>60.866999999999997</v>
      </c>
      <c r="B3654" s="140">
        <v>-6.77</v>
      </c>
      <c r="C3654" s="140">
        <v>-10.615</v>
      </c>
      <c r="D3654" s="140">
        <v>-10.615</v>
      </c>
      <c r="E3654" s="140"/>
    </row>
    <row r="3655" spans="1:5" x14ac:dyDescent="0.3">
      <c r="A3655" s="140">
        <v>60.883000000000003</v>
      </c>
      <c r="B3655" s="140">
        <v>-6.774</v>
      </c>
      <c r="C3655" s="140">
        <v>-10.606999999999999</v>
      </c>
      <c r="D3655" s="140">
        <v>-10.606999999999999</v>
      </c>
      <c r="E3655" s="140"/>
    </row>
    <row r="3656" spans="1:5" x14ac:dyDescent="0.3">
      <c r="A3656" s="140">
        <v>60.9</v>
      </c>
      <c r="B3656" s="140">
        <v>-6.7850000000000001</v>
      </c>
      <c r="C3656" s="140">
        <v>-10.625999999999999</v>
      </c>
      <c r="D3656" s="140">
        <v>-10.625999999999999</v>
      </c>
      <c r="E3656" s="140"/>
    </row>
    <row r="3657" spans="1:5" x14ac:dyDescent="0.3">
      <c r="A3657" s="140">
        <v>60.917000000000002</v>
      </c>
      <c r="B3657" s="140">
        <v>-6.7969999999999997</v>
      </c>
      <c r="C3657" s="140">
        <v>-10.622999999999999</v>
      </c>
      <c r="D3657" s="140">
        <v>-10.622999999999999</v>
      </c>
      <c r="E3657" s="140"/>
    </row>
    <row r="3658" spans="1:5" x14ac:dyDescent="0.3">
      <c r="A3658" s="140">
        <v>60.933</v>
      </c>
      <c r="B3658" s="140">
        <v>-6.8</v>
      </c>
      <c r="C3658" s="140">
        <v>-10.63</v>
      </c>
      <c r="D3658" s="140">
        <v>-10.63</v>
      </c>
      <c r="E3658" s="140"/>
    </row>
    <row r="3659" spans="1:5" x14ac:dyDescent="0.3">
      <c r="A3659" s="140">
        <v>60.95</v>
      </c>
      <c r="B3659" s="140">
        <v>-6.8040000000000003</v>
      </c>
      <c r="C3659" s="140">
        <v>-10.634</v>
      </c>
      <c r="D3659" s="140">
        <v>-10.634</v>
      </c>
      <c r="E3659" s="140"/>
    </row>
    <row r="3660" spans="1:5" x14ac:dyDescent="0.3">
      <c r="A3660" s="140">
        <v>60.966999999999999</v>
      </c>
      <c r="B3660" s="140">
        <v>-6.7969999999999997</v>
      </c>
      <c r="C3660" s="140">
        <v>-10.631</v>
      </c>
      <c r="D3660" s="140">
        <v>-10.631</v>
      </c>
      <c r="E3660" s="140"/>
    </row>
    <row r="3661" spans="1:5" x14ac:dyDescent="0.3">
      <c r="A3661" s="140">
        <v>60.982999999999997</v>
      </c>
      <c r="B3661" s="140">
        <v>-6.8040000000000003</v>
      </c>
      <c r="C3661" s="140">
        <v>-10.638</v>
      </c>
      <c r="D3661" s="140">
        <v>-10.638</v>
      </c>
      <c r="E3661" s="140"/>
    </row>
    <row r="3662" spans="1:5" x14ac:dyDescent="0.3">
      <c r="A3662" s="140">
        <v>61</v>
      </c>
      <c r="B3662" s="140">
        <v>-6.8239999999999998</v>
      </c>
      <c r="C3662" s="140">
        <v>-10.641999999999999</v>
      </c>
      <c r="D3662" s="140">
        <v>-10.641999999999999</v>
      </c>
      <c r="E3662" s="140"/>
    </row>
    <row r="3663" spans="1:5" x14ac:dyDescent="0.3">
      <c r="A3663" s="140">
        <v>61.017000000000003</v>
      </c>
      <c r="B3663" s="140">
        <v>-6.82</v>
      </c>
      <c r="C3663" s="140">
        <v>-10.641999999999999</v>
      </c>
      <c r="D3663" s="140">
        <v>-10.641999999999999</v>
      </c>
      <c r="E3663" s="140"/>
    </row>
    <row r="3664" spans="1:5" x14ac:dyDescent="0.3">
      <c r="A3664" s="140">
        <v>61.033000000000001</v>
      </c>
      <c r="B3664" s="140">
        <v>-6.8310000000000004</v>
      </c>
      <c r="C3664" s="140">
        <v>-10.654</v>
      </c>
      <c r="D3664" s="140">
        <v>-10.654</v>
      </c>
      <c r="E3664" s="140"/>
    </row>
    <row r="3665" spans="1:5" x14ac:dyDescent="0.3">
      <c r="A3665" s="140">
        <v>61.05</v>
      </c>
      <c r="B3665" s="140">
        <v>-6.835</v>
      </c>
      <c r="C3665" s="140">
        <v>-10.657999999999999</v>
      </c>
      <c r="D3665" s="140">
        <v>-10.657999999999999</v>
      </c>
      <c r="E3665" s="140"/>
    </row>
    <row r="3666" spans="1:5" x14ac:dyDescent="0.3">
      <c r="A3666" s="140">
        <v>61.067</v>
      </c>
      <c r="B3666" s="140">
        <v>-6.8390000000000004</v>
      </c>
      <c r="C3666" s="140">
        <v>-10.666</v>
      </c>
      <c r="D3666" s="140">
        <v>-10.666</v>
      </c>
      <c r="E3666" s="140"/>
    </row>
    <row r="3667" spans="1:5" x14ac:dyDescent="0.3">
      <c r="A3667" s="140">
        <v>61.082999999999998</v>
      </c>
      <c r="B3667" s="140">
        <v>-6.8390000000000004</v>
      </c>
      <c r="C3667" s="140">
        <v>-10.657999999999999</v>
      </c>
      <c r="D3667" s="140">
        <v>-10.657999999999999</v>
      </c>
      <c r="E3667" s="140"/>
    </row>
    <row r="3668" spans="1:5" x14ac:dyDescent="0.3">
      <c r="A3668" s="140">
        <v>61.1</v>
      </c>
      <c r="B3668" s="140">
        <v>-6.8390000000000004</v>
      </c>
      <c r="C3668" s="140">
        <v>-10.647</v>
      </c>
      <c r="D3668" s="140">
        <v>-10.647</v>
      </c>
      <c r="E3668" s="140"/>
    </row>
    <row r="3669" spans="1:5" x14ac:dyDescent="0.3">
      <c r="A3669" s="140">
        <v>61.116999999999997</v>
      </c>
      <c r="B3669" s="140">
        <v>-6.843</v>
      </c>
      <c r="C3669" s="140">
        <v>-10.657999999999999</v>
      </c>
      <c r="D3669" s="140">
        <v>-10.657999999999999</v>
      </c>
      <c r="E3669" s="140"/>
    </row>
    <row r="3670" spans="1:5" x14ac:dyDescent="0.3">
      <c r="A3670" s="140">
        <v>61.133000000000003</v>
      </c>
      <c r="B3670" s="140">
        <v>-6.843</v>
      </c>
      <c r="C3670" s="140">
        <v>-10.666</v>
      </c>
      <c r="D3670" s="140">
        <v>-10.666</v>
      </c>
      <c r="E3670" s="140"/>
    </row>
    <row r="3671" spans="1:5" x14ac:dyDescent="0.3">
      <c r="A3671" s="140">
        <v>61.15</v>
      </c>
      <c r="B3671" s="140">
        <v>-6.8470000000000004</v>
      </c>
      <c r="C3671" s="140">
        <v>-10.662000000000001</v>
      </c>
      <c r="D3671" s="140">
        <v>-10.662000000000001</v>
      </c>
      <c r="E3671" s="140"/>
    </row>
    <row r="3672" spans="1:5" x14ac:dyDescent="0.3">
      <c r="A3672" s="140">
        <v>61.167000000000002</v>
      </c>
      <c r="B3672" s="140">
        <v>-6.8540000000000001</v>
      </c>
      <c r="C3672" s="140">
        <v>-10.673999999999999</v>
      </c>
      <c r="D3672" s="140">
        <v>-10.673999999999999</v>
      </c>
      <c r="E3672" s="140"/>
    </row>
    <row r="3673" spans="1:5" x14ac:dyDescent="0.3">
      <c r="A3673" s="140">
        <v>61.183</v>
      </c>
      <c r="B3673" s="140">
        <v>-6.8659999999999997</v>
      </c>
      <c r="C3673" s="140">
        <v>-10.673999999999999</v>
      </c>
      <c r="D3673" s="140">
        <v>-10.673999999999999</v>
      </c>
      <c r="E3673" s="140"/>
    </row>
    <row r="3674" spans="1:5" x14ac:dyDescent="0.3">
      <c r="A3674" s="140">
        <v>61.2</v>
      </c>
      <c r="B3674" s="140">
        <v>-6.8620000000000001</v>
      </c>
      <c r="C3674" s="140">
        <v>-10.680999999999999</v>
      </c>
      <c r="D3674" s="140">
        <v>-10.680999999999999</v>
      </c>
      <c r="E3674" s="140"/>
    </row>
    <row r="3675" spans="1:5" x14ac:dyDescent="0.3">
      <c r="A3675" s="140">
        <v>61.216999999999999</v>
      </c>
      <c r="B3675" s="140">
        <v>-6.87</v>
      </c>
      <c r="C3675" s="140">
        <v>-10.686</v>
      </c>
      <c r="D3675" s="140">
        <v>-10.686</v>
      </c>
      <c r="E3675" s="140"/>
    </row>
    <row r="3676" spans="1:5" x14ac:dyDescent="0.3">
      <c r="A3676" s="140">
        <v>61.232999999999997</v>
      </c>
      <c r="B3676" s="140">
        <v>-6.8959999999999999</v>
      </c>
      <c r="C3676" s="140">
        <v>-10.701000000000001</v>
      </c>
      <c r="D3676" s="140">
        <v>-10.701000000000001</v>
      </c>
      <c r="E3676" s="140"/>
    </row>
    <row r="3677" spans="1:5" x14ac:dyDescent="0.3">
      <c r="A3677" s="140">
        <v>61.25</v>
      </c>
      <c r="B3677" s="140">
        <v>-6.8780000000000001</v>
      </c>
      <c r="C3677" s="140">
        <v>-10.693</v>
      </c>
      <c r="D3677" s="140">
        <v>-10.693</v>
      </c>
      <c r="E3677" s="140"/>
    </row>
    <row r="3678" spans="1:5" x14ac:dyDescent="0.3">
      <c r="A3678" s="140">
        <v>61.267000000000003</v>
      </c>
      <c r="B3678" s="140">
        <v>-6.8819999999999997</v>
      </c>
      <c r="C3678" s="140">
        <v>-10.693</v>
      </c>
      <c r="D3678" s="140">
        <v>-10.693</v>
      </c>
      <c r="E3678" s="140"/>
    </row>
    <row r="3679" spans="1:5" x14ac:dyDescent="0.3">
      <c r="A3679" s="140">
        <v>61.283000000000001</v>
      </c>
      <c r="B3679" s="140">
        <v>-6.8890000000000002</v>
      </c>
      <c r="C3679" s="140">
        <v>-10.696999999999999</v>
      </c>
      <c r="D3679" s="140">
        <v>-10.696999999999999</v>
      </c>
      <c r="E3679" s="140"/>
    </row>
    <row r="3680" spans="1:5" x14ac:dyDescent="0.3">
      <c r="A3680" s="140">
        <v>61.3</v>
      </c>
      <c r="B3680" s="140">
        <v>-6.8929999999999998</v>
      </c>
      <c r="C3680" s="140">
        <v>-10.701000000000001</v>
      </c>
      <c r="D3680" s="140">
        <v>-10.701000000000001</v>
      </c>
      <c r="E3680" s="140"/>
    </row>
    <row r="3681" spans="1:5" x14ac:dyDescent="0.3">
      <c r="A3681" s="140">
        <v>61.317</v>
      </c>
      <c r="B3681" s="140">
        <v>-6.9160000000000004</v>
      </c>
      <c r="C3681" s="140">
        <v>-10.717000000000001</v>
      </c>
      <c r="D3681" s="140">
        <v>-10.717000000000001</v>
      </c>
      <c r="E3681" s="140"/>
    </row>
    <row r="3682" spans="1:5" x14ac:dyDescent="0.3">
      <c r="A3682" s="140">
        <v>61.332999999999998</v>
      </c>
      <c r="B3682" s="140">
        <v>-6.9080000000000004</v>
      </c>
      <c r="C3682" s="140">
        <v>-10.709</v>
      </c>
      <c r="D3682" s="140">
        <v>-10.709</v>
      </c>
      <c r="E3682" s="140"/>
    </row>
    <row r="3683" spans="1:5" x14ac:dyDescent="0.3">
      <c r="A3683" s="140">
        <v>61.35</v>
      </c>
      <c r="B3683" s="140">
        <v>-6.9160000000000004</v>
      </c>
      <c r="C3683" s="140">
        <v>-10.709</v>
      </c>
      <c r="D3683" s="140">
        <v>-10.709</v>
      </c>
      <c r="E3683" s="140"/>
    </row>
    <row r="3684" spans="1:5" x14ac:dyDescent="0.3">
      <c r="A3684" s="140">
        <v>61.366999999999997</v>
      </c>
      <c r="B3684" s="140">
        <v>-6.9050000000000002</v>
      </c>
      <c r="C3684" s="140">
        <v>-10.705</v>
      </c>
      <c r="D3684" s="140">
        <v>-10.705</v>
      </c>
      <c r="E3684" s="140"/>
    </row>
    <row r="3685" spans="1:5" x14ac:dyDescent="0.3">
      <c r="A3685" s="140">
        <v>61.383000000000003</v>
      </c>
      <c r="B3685" s="140">
        <v>-6.9240000000000004</v>
      </c>
      <c r="C3685" s="140">
        <v>-10.709</v>
      </c>
      <c r="D3685" s="140">
        <v>-10.709</v>
      </c>
      <c r="E3685" s="140"/>
    </row>
    <row r="3686" spans="1:5" x14ac:dyDescent="0.3">
      <c r="A3686" s="140">
        <v>61.4</v>
      </c>
      <c r="B3686" s="140">
        <v>-6.9279999999999999</v>
      </c>
      <c r="C3686" s="140">
        <v>-10.725</v>
      </c>
      <c r="D3686" s="140">
        <v>-10.725</v>
      </c>
      <c r="E3686" s="140"/>
    </row>
    <row r="3687" spans="1:5" x14ac:dyDescent="0.3">
      <c r="A3687" s="140">
        <v>61.417000000000002</v>
      </c>
      <c r="B3687" s="140">
        <v>-6.9390000000000001</v>
      </c>
      <c r="C3687" s="140">
        <v>-10.728999999999999</v>
      </c>
      <c r="D3687" s="140">
        <v>-10.728999999999999</v>
      </c>
      <c r="E3687" s="140"/>
    </row>
    <row r="3688" spans="1:5" x14ac:dyDescent="0.3">
      <c r="A3688" s="140">
        <v>61.433</v>
      </c>
      <c r="B3688" s="140">
        <v>-6.9470000000000001</v>
      </c>
      <c r="C3688" s="140">
        <v>-10.74</v>
      </c>
      <c r="D3688" s="140">
        <v>-10.74</v>
      </c>
      <c r="E3688" s="140"/>
    </row>
    <row r="3689" spans="1:5" x14ac:dyDescent="0.3">
      <c r="A3689" s="140">
        <v>61.45</v>
      </c>
      <c r="B3689" s="140">
        <v>-6.9509999999999996</v>
      </c>
      <c r="C3689" s="140">
        <v>-10.747999999999999</v>
      </c>
      <c r="D3689" s="140">
        <v>-10.747999999999999</v>
      </c>
      <c r="E3689" s="140"/>
    </row>
    <row r="3690" spans="1:5" x14ac:dyDescent="0.3">
      <c r="A3690" s="140">
        <v>61.466999999999999</v>
      </c>
      <c r="B3690" s="140">
        <v>-6.9539999999999997</v>
      </c>
      <c r="C3690" s="140">
        <v>-10.74</v>
      </c>
      <c r="D3690" s="140">
        <v>-10.74</v>
      </c>
      <c r="E3690" s="140"/>
    </row>
    <row r="3691" spans="1:5" x14ac:dyDescent="0.3">
      <c r="A3691" s="140">
        <v>61.482999999999997</v>
      </c>
      <c r="B3691" s="140">
        <v>-6.97</v>
      </c>
      <c r="C3691" s="140">
        <v>-10.756</v>
      </c>
      <c r="D3691" s="140">
        <v>-10.756</v>
      </c>
      <c r="E3691" s="140"/>
    </row>
    <row r="3692" spans="1:5" x14ac:dyDescent="0.3">
      <c r="A3692" s="140">
        <v>61.5</v>
      </c>
      <c r="B3692" s="140">
        <v>-6.9660000000000002</v>
      </c>
      <c r="C3692" s="140">
        <v>-10.752000000000001</v>
      </c>
      <c r="D3692" s="140">
        <v>-10.752000000000001</v>
      </c>
      <c r="E3692" s="140"/>
    </row>
    <row r="3693" spans="1:5" x14ac:dyDescent="0.3">
      <c r="A3693" s="140">
        <v>61.517000000000003</v>
      </c>
      <c r="B3693" s="140">
        <v>-6.9619999999999997</v>
      </c>
      <c r="C3693" s="140">
        <v>-10.747999999999999</v>
      </c>
      <c r="D3693" s="140">
        <v>-10.747999999999999</v>
      </c>
      <c r="E3693" s="140"/>
    </row>
    <row r="3694" spans="1:5" x14ac:dyDescent="0.3">
      <c r="A3694" s="140">
        <v>61.533000000000001</v>
      </c>
      <c r="B3694" s="140">
        <v>-6.9740000000000002</v>
      </c>
      <c r="C3694" s="140">
        <v>-10.76</v>
      </c>
      <c r="D3694" s="140">
        <v>-10.76</v>
      </c>
      <c r="E3694" s="140"/>
    </row>
    <row r="3695" spans="1:5" x14ac:dyDescent="0.3">
      <c r="A3695" s="140">
        <v>61.55</v>
      </c>
      <c r="B3695" s="140">
        <v>-6.9850000000000003</v>
      </c>
      <c r="C3695" s="140">
        <v>-10.763999999999999</v>
      </c>
      <c r="D3695" s="140">
        <v>-10.763999999999999</v>
      </c>
      <c r="E3695" s="140"/>
    </row>
    <row r="3696" spans="1:5" x14ac:dyDescent="0.3">
      <c r="A3696" s="140">
        <v>61.567</v>
      </c>
      <c r="B3696" s="140">
        <v>-6.9930000000000003</v>
      </c>
      <c r="C3696" s="140">
        <v>-10.768000000000001</v>
      </c>
      <c r="D3696" s="140">
        <v>-10.768000000000001</v>
      </c>
      <c r="E3696" s="140"/>
    </row>
    <row r="3697" spans="1:5" x14ac:dyDescent="0.3">
      <c r="A3697" s="140">
        <v>61.582999999999998</v>
      </c>
      <c r="B3697" s="140">
        <v>-6.9930000000000003</v>
      </c>
      <c r="C3697" s="140">
        <v>-10.768000000000001</v>
      </c>
      <c r="D3697" s="140">
        <v>-10.768000000000001</v>
      </c>
      <c r="E3697" s="140"/>
    </row>
    <row r="3698" spans="1:5" x14ac:dyDescent="0.3">
      <c r="A3698" s="140">
        <v>61.6</v>
      </c>
      <c r="B3698" s="140">
        <v>-6.9889999999999999</v>
      </c>
      <c r="C3698" s="140">
        <v>-10.768000000000001</v>
      </c>
      <c r="D3698" s="140">
        <v>-10.768000000000001</v>
      </c>
      <c r="E3698" s="140"/>
    </row>
    <row r="3699" spans="1:5" x14ac:dyDescent="0.3">
      <c r="A3699" s="140">
        <v>61.616999999999997</v>
      </c>
      <c r="B3699" s="140">
        <v>-6.9930000000000003</v>
      </c>
      <c r="C3699" s="140">
        <v>-10.776</v>
      </c>
      <c r="D3699" s="140">
        <v>-10.776</v>
      </c>
      <c r="E3699" s="140"/>
    </row>
    <row r="3700" spans="1:5" x14ac:dyDescent="0.3">
      <c r="A3700" s="140">
        <v>61.633000000000003</v>
      </c>
      <c r="B3700" s="140">
        <v>-6.9969999999999999</v>
      </c>
      <c r="C3700" s="140">
        <v>-10.78</v>
      </c>
      <c r="D3700" s="140">
        <v>-10.78</v>
      </c>
      <c r="E3700" s="140"/>
    </row>
    <row r="3701" spans="1:5" x14ac:dyDescent="0.3">
      <c r="A3701" s="140">
        <v>61.65</v>
      </c>
      <c r="B3701" s="140">
        <v>-7.0119999999999996</v>
      </c>
      <c r="C3701" s="140">
        <v>-10.788</v>
      </c>
      <c r="D3701" s="140">
        <v>-10.788</v>
      </c>
      <c r="E3701" s="140"/>
    </row>
    <row r="3702" spans="1:5" x14ac:dyDescent="0.3">
      <c r="A3702" s="140">
        <v>61.667000000000002</v>
      </c>
      <c r="B3702" s="140">
        <v>-7.02</v>
      </c>
      <c r="C3702" s="140">
        <v>-10.788</v>
      </c>
      <c r="D3702" s="140">
        <v>-10.788</v>
      </c>
      <c r="E3702" s="140"/>
    </row>
    <row r="3703" spans="1:5" x14ac:dyDescent="0.3">
      <c r="A3703" s="140">
        <v>61.683</v>
      </c>
      <c r="B3703" s="140">
        <v>-7.016</v>
      </c>
      <c r="C3703" s="140">
        <v>-10.788</v>
      </c>
      <c r="D3703" s="140">
        <v>-10.788</v>
      </c>
      <c r="E3703" s="140"/>
    </row>
    <row r="3704" spans="1:5" x14ac:dyDescent="0.3">
      <c r="A3704" s="140">
        <v>61.7</v>
      </c>
      <c r="B3704" s="140">
        <v>-7.032</v>
      </c>
      <c r="C3704" s="140">
        <v>-10.803000000000001</v>
      </c>
      <c r="D3704" s="140">
        <v>-10.803000000000001</v>
      </c>
      <c r="E3704" s="140"/>
    </row>
    <row r="3705" spans="1:5" x14ac:dyDescent="0.3">
      <c r="A3705" s="140">
        <v>61.716999999999999</v>
      </c>
      <c r="B3705" s="140">
        <v>-7.0359999999999996</v>
      </c>
      <c r="C3705" s="140">
        <v>-10.8</v>
      </c>
      <c r="D3705" s="140">
        <v>-10.8</v>
      </c>
      <c r="E3705" s="140"/>
    </row>
    <row r="3706" spans="1:5" x14ac:dyDescent="0.3">
      <c r="A3706" s="140">
        <v>61.732999999999997</v>
      </c>
      <c r="B3706" s="140">
        <v>-7.032</v>
      </c>
      <c r="C3706" s="140">
        <v>-10.795999999999999</v>
      </c>
      <c r="D3706" s="140">
        <v>-10.795999999999999</v>
      </c>
      <c r="E3706" s="140"/>
    </row>
    <row r="3707" spans="1:5" x14ac:dyDescent="0.3">
      <c r="A3707" s="140">
        <v>61.75</v>
      </c>
      <c r="B3707" s="140">
        <v>-7.0359999999999996</v>
      </c>
      <c r="C3707" s="140">
        <v>-10.811</v>
      </c>
      <c r="D3707" s="140">
        <v>-10.811</v>
      </c>
      <c r="E3707" s="140"/>
    </row>
    <row r="3708" spans="1:5" x14ac:dyDescent="0.3">
      <c r="A3708" s="140">
        <v>61.767000000000003</v>
      </c>
      <c r="B3708" s="140">
        <v>-7.0430000000000001</v>
      </c>
      <c r="C3708" s="140">
        <v>-10.8</v>
      </c>
      <c r="D3708" s="140">
        <v>-10.8</v>
      </c>
      <c r="E3708" s="140"/>
    </row>
    <row r="3709" spans="1:5" x14ac:dyDescent="0.3">
      <c r="A3709" s="140">
        <v>61.783000000000001</v>
      </c>
      <c r="B3709" s="140">
        <v>-7.0510000000000002</v>
      </c>
      <c r="C3709" s="140">
        <v>-10.815</v>
      </c>
      <c r="D3709" s="140">
        <v>-10.815</v>
      </c>
      <c r="E3709" s="140"/>
    </row>
    <row r="3710" spans="1:5" x14ac:dyDescent="0.3">
      <c r="A3710" s="140">
        <v>61.8</v>
      </c>
      <c r="B3710" s="140">
        <v>-7.0659999999999998</v>
      </c>
      <c r="C3710" s="140">
        <v>-10.823</v>
      </c>
      <c r="D3710" s="140">
        <v>-10.823</v>
      </c>
      <c r="E3710" s="140"/>
    </row>
    <row r="3711" spans="1:5" x14ac:dyDescent="0.3">
      <c r="A3711" s="140">
        <v>61.817</v>
      </c>
      <c r="B3711" s="140">
        <v>-7.0590000000000002</v>
      </c>
      <c r="C3711" s="140">
        <v>-10.816000000000001</v>
      </c>
      <c r="D3711" s="140">
        <v>-10.816000000000001</v>
      </c>
      <c r="E3711" s="140"/>
    </row>
    <row r="3712" spans="1:5" x14ac:dyDescent="0.3">
      <c r="A3712" s="140">
        <v>61.832999999999998</v>
      </c>
      <c r="B3712" s="140">
        <v>-7.07</v>
      </c>
      <c r="C3712" s="140">
        <v>-10.823</v>
      </c>
      <c r="D3712" s="140">
        <v>-10.823</v>
      </c>
      <c r="E3712" s="140"/>
    </row>
    <row r="3713" spans="1:5" x14ac:dyDescent="0.3">
      <c r="A3713" s="140">
        <v>61.85</v>
      </c>
      <c r="B3713" s="140">
        <v>-7.07</v>
      </c>
      <c r="C3713" s="140">
        <v>-10.823</v>
      </c>
      <c r="D3713" s="140">
        <v>-10.823</v>
      </c>
      <c r="E3713" s="140"/>
    </row>
    <row r="3714" spans="1:5" x14ac:dyDescent="0.3">
      <c r="A3714" s="140">
        <v>61.866999999999997</v>
      </c>
      <c r="B3714" s="140">
        <v>-7.0780000000000003</v>
      </c>
      <c r="C3714" s="140">
        <v>-10.827</v>
      </c>
      <c r="D3714" s="140">
        <v>-10.827</v>
      </c>
      <c r="E3714" s="140"/>
    </row>
    <row r="3715" spans="1:5" x14ac:dyDescent="0.3">
      <c r="A3715" s="140">
        <v>61.883000000000003</v>
      </c>
      <c r="B3715" s="140">
        <v>-7.0860000000000003</v>
      </c>
      <c r="C3715" s="140">
        <v>-10.843</v>
      </c>
      <c r="D3715" s="140">
        <v>-10.843</v>
      </c>
      <c r="E3715" s="140"/>
    </row>
    <row r="3716" spans="1:5" x14ac:dyDescent="0.3">
      <c r="A3716" s="140">
        <v>61.9</v>
      </c>
      <c r="B3716" s="140">
        <v>-7.0860000000000003</v>
      </c>
      <c r="C3716" s="140">
        <v>-10.835000000000001</v>
      </c>
      <c r="D3716" s="140">
        <v>-10.835000000000001</v>
      </c>
      <c r="E3716" s="140"/>
    </row>
    <row r="3717" spans="1:5" x14ac:dyDescent="0.3">
      <c r="A3717" s="140">
        <v>61.917000000000002</v>
      </c>
      <c r="B3717" s="140">
        <v>-7.0860000000000003</v>
      </c>
      <c r="C3717" s="140">
        <v>-10.839</v>
      </c>
      <c r="D3717" s="140">
        <v>-10.839</v>
      </c>
      <c r="E3717" s="140"/>
    </row>
    <row r="3718" spans="1:5" x14ac:dyDescent="0.3">
      <c r="A3718" s="140">
        <v>61.933</v>
      </c>
      <c r="B3718" s="140">
        <v>-7.09</v>
      </c>
      <c r="C3718" s="140">
        <v>-10.836</v>
      </c>
      <c r="D3718" s="140">
        <v>-10.836</v>
      </c>
      <c r="E3718" s="140"/>
    </row>
    <row r="3719" spans="1:5" x14ac:dyDescent="0.3">
      <c r="A3719" s="140">
        <v>61.95</v>
      </c>
      <c r="B3719" s="140">
        <v>-7.1050000000000004</v>
      </c>
      <c r="C3719" s="140">
        <v>-10.843</v>
      </c>
      <c r="D3719" s="140">
        <v>-10.843</v>
      </c>
      <c r="E3719" s="140"/>
    </row>
    <row r="3720" spans="1:5" x14ac:dyDescent="0.3">
      <c r="A3720" s="140">
        <v>61.966999999999999</v>
      </c>
      <c r="B3720" s="140">
        <v>-7.0979999999999999</v>
      </c>
      <c r="C3720" s="140">
        <v>-10.843</v>
      </c>
      <c r="D3720" s="140">
        <v>-10.843</v>
      </c>
      <c r="E3720" s="140"/>
    </row>
    <row r="3721" spans="1:5" x14ac:dyDescent="0.3">
      <c r="A3721" s="140">
        <v>61.982999999999997</v>
      </c>
      <c r="B3721" s="140">
        <v>-7.1020000000000003</v>
      </c>
      <c r="C3721" s="140">
        <v>-10.84</v>
      </c>
      <c r="D3721" s="140">
        <v>-10.84</v>
      </c>
      <c r="E3721" s="140"/>
    </row>
    <row r="3722" spans="1:5" x14ac:dyDescent="0.3">
      <c r="A3722" s="140">
        <v>62</v>
      </c>
      <c r="B3722" s="140">
        <v>-7.109</v>
      </c>
      <c r="C3722" s="140">
        <v>-10.855</v>
      </c>
      <c r="D3722" s="140">
        <v>-10.855</v>
      </c>
      <c r="E3722" s="140"/>
    </row>
    <row r="3723" spans="1:5" x14ac:dyDescent="0.3">
      <c r="A3723" s="140">
        <v>62.017000000000003</v>
      </c>
      <c r="B3723" s="140">
        <v>-7.125</v>
      </c>
      <c r="C3723" s="140">
        <v>-10.863</v>
      </c>
      <c r="D3723" s="140">
        <v>-10.863</v>
      </c>
      <c r="E3723" s="140"/>
    </row>
    <row r="3724" spans="1:5" x14ac:dyDescent="0.3">
      <c r="A3724" s="140">
        <v>62.033000000000001</v>
      </c>
      <c r="B3724" s="140">
        <v>-7.117</v>
      </c>
      <c r="C3724" s="140">
        <v>-10.859</v>
      </c>
      <c r="D3724" s="140">
        <v>-10.859</v>
      </c>
      <c r="E3724" s="140"/>
    </row>
    <row r="3725" spans="1:5" x14ac:dyDescent="0.3">
      <c r="A3725" s="140">
        <v>62.05</v>
      </c>
      <c r="B3725" s="140">
        <v>-7.1289999999999996</v>
      </c>
      <c r="C3725" s="140">
        <v>-10.863</v>
      </c>
      <c r="D3725" s="140">
        <v>-10.863</v>
      </c>
      <c r="E3725" s="140"/>
    </row>
    <row r="3726" spans="1:5" x14ac:dyDescent="0.3">
      <c r="A3726" s="140">
        <v>62.067</v>
      </c>
      <c r="B3726" s="140">
        <v>-7.14</v>
      </c>
      <c r="C3726" s="140">
        <v>-10.867000000000001</v>
      </c>
      <c r="D3726" s="140">
        <v>-10.867000000000001</v>
      </c>
      <c r="E3726" s="140"/>
    </row>
    <row r="3727" spans="1:5" x14ac:dyDescent="0.3">
      <c r="A3727" s="140">
        <v>62.082999999999998</v>
      </c>
      <c r="B3727" s="140">
        <v>-7.1289999999999996</v>
      </c>
      <c r="C3727" s="140">
        <v>-10.864000000000001</v>
      </c>
      <c r="D3727" s="140">
        <v>-10.864000000000001</v>
      </c>
      <c r="E3727" s="140"/>
    </row>
    <row r="3728" spans="1:5" x14ac:dyDescent="0.3">
      <c r="A3728" s="140">
        <v>62.1</v>
      </c>
      <c r="B3728" s="140">
        <v>-7.1289999999999996</v>
      </c>
      <c r="C3728" s="140">
        <v>-10.871</v>
      </c>
      <c r="D3728" s="140">
        <v>-10.871</v>
      </c>
      <c r="E3728" s="140"/>
    </row>
    <row r="3729" spans="1:5" x14ac:dyDescent="0.3">
      <c r="A3729" s="140">
        <v>62.116999999999997</v>
      </c>
      <c r="B3729" s="140">
        <v>-7.141</v>
      </c>
      <c r="C3729" s="140">
        <v>-10.882999999999999</v>
      </c>
      <c r="D3729" s="140">
        <v>-10.882999999999999</v>
      </c>
      <c r="E3729" s="140"/>
    </row>
    <row r="3730" spans="1:5" x14ac:dyDescent="0.3">
      <c r="A3730" s="140">
        <v>62.133000000000003</v>
      </c>
      <c r="B3730" s="140">
        <v>-7.1559999999999997</v>
      </c>
      <c r="C3730" s="140">
        <v>-10.887</v>
      </c>
      <c r="D3730" s="140">
        <v>-10.887</v>
      </c>
      <c r="E3730" s="140"/>
    </row>
    <row r="3731" spans="1:5" x14ac:dyDescent="0.3">
      <c r="A3731" s="140">
        <v>62.15</v>
      </c>
      <c r="B3731" s="140">
        <v>-7.1559999999999997</v>
      </c>
      <c r="C3731" s="140">
        <v>-10.882999999999999</v>
      </c>
      <c r="D3731" s="140">
        <v>-10.882999999999999</v>
      </c>
      <c r="E3731" s="140"/>
    </row>
    <row r="3732" spans="1:5" x14ac:dyDescent="0.3">
      <c r="A3732" s="140">
        <v>62.167000000000002</v>
      </c>
      <c r="B3732" s="140">
        <v>-7.1749999999999998</v>
      </c>
      <c r="C3732" s="140">
        <v>-10.891</v>
      </c>
      <c r="D3732" s="140">
        <v>-10.891</v>
      </c>
      <c r="E3732" s="140"/>
    </row>
    <row r="3733" spans="1:5" x14ac:dyDescent="0.3">
      <c r="A3733" s="140">
        <v>62.183</v>
      </c>
      <c r="B3733" s="140">
        <v>-7.1639999999999997</v>
      </c>
      <c r="C3733" s="140">
        <v>-10.891</v>
      </c>
      <c r="D3733" s="140">
        <v>-10.891</v>
      </c>
      <c r="E3733" s="140"/>
    </row>
    <row r="3734" spans="1:5" x14ac:dyDescent="0.3">
      <c r="A3734" s="140">
        <v>62.2</v>
      </c>
      <c r="B3734" s="140">
        <v>-7.1680000000000001</v>
      </c>
      <c r="C3734" s="140">
        <v>-10.891999999999999</v>
      </c>
      <c r="D3734" s="140">
        <v>-10.891999999999999</v>
      </c>
      <c r="E3734" s="140"/>
    </row>
    <row r="3735" spans="1:5" x14ac:dyDescent="0.3">
      <c r="A3735" s="140">
        <v>62.216999999999999</v>
      </c>
      <c r="B3735" s="140">
        <v>-7.1719999999999997</v>
      </c>
      <c r="C3735" s="140">
        <v>-10.895</v>
      </c>
      <c r="D3735" s="140">
        <v>-10.895</v>
      </c>
      <c r="E3735" s="140"/>
    </row>
    <row r="3736" spans="1:5" x14ac:dyDescent="0.3">
      <c r="A3736" s="140">
        <v>62.232999999999997</v>
      </c>
      <c r="B3736" s="140">
        <v>-7.1870000000000003</v>
      </c>
      <c r="C3736" s="140">
        <v>-10.911</v>
      </c>
      <c r="D3736" s="140">
        <v>-10.911</v>
      </c>
      <c r="E3736" s="140"/>
    </row>
    <row r="3737" spans="1:5" x14ac:dyDescent="0.3">
      <c r="A3737" s="140">
        <v>62.25</v>
      </c>
      <c r="B3737" s="140">
        <v>-7.1829999999999998</v>
      </c>
      <c r="C3737" s="140">
        <v>-10.898999999999999</v>
      </c>
      <c r="D3737" s="140">
        <v>-10.898999999999999</v>
      </c>
      <c r="E3737" s="140"/>
    </row>
    <row r="3738" spans="1:5" x14ac:dyDescent="0.3">
      <c r="A3738" s="140">
        <v>62.267000000000003</v>
      </c>
      <c r="B3738" s="140">
        <v>-7.1870000000000003</v>
      </c>
      <c r="C3738" s="140">
        <v>-10.907</v>
      </c>
      <c r="D3738" s="140">
        <v>-10.907</v>
      </c>
      <c r="E3738" s="140"/>
    </row>
    <row r="3739" spans="1:5" x14ac:dyDescent="0.3">
      <c r="A3739" s="140">
        <v>62.283000000000001</v>
      </c>
      <c r="B3739" s="140">
        <v>-7.1950000000000003</v>
      </c>
      <c r="C3739" s="140">
        <v>-10.911</v>
      </c>
      <c r="D3739" s="140">
        <v>-10.911</v>
      </c>
      <c r="E3739" s="140"/>
    </row>
    <row r="3740" spans="1:5" x14ac:dyDescent="0.3">
      <c r="A3740" s="140">
        <v>62.3</v>
      </c>
      <c r="B3740" s="140">
        <v>-7.1950000000000003</v>
      </c>
      <c r="C3740" s="140">
        <v>-10.919</v>
      </c>
      <c r="D3740" s="140">
        <v>-10.919</v>
      </c>
      <c r="E3740" s="140"/>
    </row>
    <row r="3741" spans="1:5" x14ac:dyDescent="0.3">
      <c r="A3741" s="140">
        <v>62.317</v>
      </c>
      <c r="B3741" s="140">
        <v>-7.21</v>
      </c>
      <c r="C3741" s="140">
        <v>-10.919</v>
      </c>
      <c r="D3741" s="140">
        <v>-10.919</v>
      </c>
      <c r="E3741" s="140"/>
    </row>
    <row r="3742" spans="1:5" x14ac:dyDescent="0.3">
      <c r="A3742" s="140">
        <v>62.332999999999998</v>
      </c>
      <c r="B3742" s="140">
        <v>-7.218</v>
      </c>
      <c r="C3742" s="140">
        <v>-10.923</v>
      </c>
      <c r="D3742" s="140">
        <v>-10.923</v>
      </c>
      <c r="E3742" s="140"/>
    </row>
    <row r="3743" spans="1:5" x14ac:dyDescent="0.3">
      <c r="A3743" s="140">
        <v>62.35</v>
      </c>
      <c r="B3743" s="140">
        <v>-7.2110000000000003</v>
      </c>
      <c r="C3743" s="140">
        <v>-10.923</v>
      </c>
      <c r="D3743" s="140">
        <v>-10.923</v>
      </c>
      <c r="E3743" s="140"/>
    </row>
    <row r="3744" spans="1:5" x14ac:dyDescent="0.3">
      <c r="A3744" s="140">
        <v>62.366999999999997</v>
      </c>
      <c r="B3744" s="140">
        <v>-7.2220000000000004</v>
      </c>
      <c r="C3744" s="140">
        <v>-10.935</v>
      </c>
      <c r="D3744" s="140">
        <v>-10.935</v>
      </c>
      <c r="E3744" s="140"/>
    </row>
    <row r="3745" spans="1:5" x14ac:dyDescent="0.3">
      <c r="A3745" s="140">
        <v>62.383000000000003</v>
      </c>
      <c r="B3745" s="140">
        <v>-7.234</v>
      </c>
      <c r="C3745" s="140">
        <v>-10.939</v>
      </c>
      <c r="D3745" s="140">
        <v>-10.939</v>
      </c>
      <c r="E3745" s="140"/>
    </row>
    <row r="3746" spans="1:5" x14ac:dyDescent="0.3">
      <c r="A3746" s="140">
        <v>62.4</v>
      </c>
      <c r="B3746" s="140">
        <v>-7.226</v>
      </c>
      <c r="C3746" s="140">
        <v>-10.939</v>
      </c>
      <c r="D3746" s="140">
        <v>-10.939</v>
      </c>
      <c r="E3746" s="140"/>
    </row>
    <row r="3747" spans="1:5" x14ac:dyDescent="0.3">
      <c r="A3747" s="140">
        <v>62.417000000000002</v>
      </c>
      <c r="B3747" s="140">
        <v>-7.234</v>
      </c>
      <c r="C3747" s="140">
        <v>-10.939</v>
      </c>
      <c r="D3747" s="140">
        <v>-10.939</v>
      </c>
      <c r="E3747" s="140"/>
    </row>
    <row r="3748" spans="1:5" x14ac:dyDescent="0.3">
      <c r="A3748" s="140">
        <v>62.433</v>
      </c>
      <c r="B3748" s="140">
        <v>-7.234</v>
      </c>
      <c r="C3748" s="140">
        <v>-10.946999999999999</v>
      </c>
      <c r="D3748" s="140">
        <v>-10.946999999999999</v>
      </c>
      <c r="E3748" s="140"/>
    </row>
    <row r="3749" spans="1:5" x14ac:dyDescent="0.3">
      <c r="A3749" s="140">
        <v>62.45</v>
      </c>
      <c r="B3749" s="140">
        <v>-7.2460000000000004</v>
      </c>
      <c r="C3749" s="140">
        <v>-10.946999999999999</v>
      </c>
      <c r="D3749" s="140">
        <v>-10.946999999999999</v>
      </c>
      <c r="E3749" s="140"/>
    </row>
    <row r="3750" spans="1:5" x14ac:dyDescent="0.3">
      <c r="A3750" s="140">
        <v>62.466999999999999</v>
      </c>
      <c r="B3750" s="140">
        <v>-7.25</v>
      </c>
      <c r="C3750" s="140">
        <v>-10.951000000000001</v>
      </c>
      <c r="D3750" s="140">
        <v>-10.951000000000001</v>
      </c>
      <c r="E3750" s="140"/>
    </row>
    <row r="3751" spans="1:5" x14ac:dyDescent="0.3">
      <c r="A3751" s="140">
        <v>62.482999999999997</v>
      </c>
      <c r="B3751" s="140">
        <v>-7.2530000000000001</v>
      </c>
      <c r="C3751" s="140">
        <v>-10.962999999999999</v>
      </c>
      <c r="D3751" s="140">
        <v>-10.962999999999999</v>
      </c>
      <c r="E3751" s="140"/>
    </row>
    <row r="3752" spans="1:5" x14ac:dyDescent="0.3">
      <c r="A3752" s="140">
        <v>62.5</v>
      </c>
      <c r="B3752" s="140">
        <v>-7.2649999999999997</v>
      </c>
      <c r="C3752" s="140">
        <v>-10.971</v>
      </c>
      <c r="D3752" s="140">
        <v>-10.971</v>
      </c>
      <c r="E3752" s="140"/>
    </row>
    <row r="3753" spans="1:5" x14ac:dyDescent="0.3">
      <c r="A3753" s="140">
        <v>62.517000000000003</v>
      </c>
      <c r="B3753" s="140">
        <v>-7.2839999999999998</v>
      </c>
      <c r="C3753" s="140">
        <v>-10.967000000000001</v>
      </c>
      <c r="D3753" s="140">
        <v>-10.967000000000001</v>
      </c>
      <c r="E3753" s="140"/>
    </row>
    <row r="3754" spans="1:5" x14ac:dyDescent="0.3">
      <c r="A3754" s="140">
        <v>62.533000000000001</v>
      </c>
      <c r="B3754" s="140">
        <v>-7.28</v>
      </c>
      <c r="C3754" s="140">
        <v>-10.978999999999999</v>
      </c>
      <c r="D3754" s="140">
        <v>-10.978999999999999</v>
      </c>
      <c r="E3754" s="140"/>
    </row>
    <row r="3755" spans="1:5" x14ac:dyDescent="0.3">
      <c r="A3755" s="140">
        <v>62.55</v>
      </c>
      <c r="B3755" s="140">
        <v>-7.2729999999999997</v>
      </c>
      <c r="C3755" s="140">
        <v>-10.971</v>
      </c>
      <c r="D3755" s="140">
        <v>-10.971</v>
      </c>
      <c r="E3755" s="140"/>
    </row>
    <row r="3756" spans="1:5" x14ac:dyDescent="0.3">
      <c r="A3756" s="140">
        <v>62.567</v>
      </c>
      <c r="B3756" s="140">
        <v>-7.2809999999999997</v>
      </c>
      <c r="C3756" s="140">
        <v>-10.967000000000001</v>
      </c>
      <c r="D3756" s="140">
        <v>-10.967000000000001</v>
      </c>
      <c r="E3756" s="140"/>
    </row>
    <row r="3757" spans="1:5" x14ac:dyDescent="0.3">
      <c r="A3757" s="140">
        <v>62.582999999999998</v>
      </c>
      <c r="B3757" s="140">
        <v>-7.2880000000000003</v>
      </c>
      <c r="C3757" s="140">
        <v>-10.978999999999999</v>
      </c>
      <c r="D3757" s="140">
        <v>-10.978999999999999</v>
      </c>
      <c r="E3757" s="140"/>
    </row>
    <row r="3758" spans="1:5" x14ac:dyDescent="0.3">
      <c r="A3758" s="140">
        <v>62.6</v>
      </c>
      <c r="B3758" s="140">
        <v>-7.2919999999999998</v>
      </c>
      <c r="C3758" s="140">
        <v>-10.987</v>
      </c>
      <c r="D3758" s="140">
        <v>-10.987</v>
      </c>
      <c r="E3758" s="140"/>
    </row>
    <row r="3759" spans="1:5" x14ac:dyDescent="0.3">
      <c r="A3759" s="140">
        <v>62.616999999999997</v>
      </c>
      <c r="B3759" s="140">
        <v>-7.3040000000000003</v>
      </c>
      <c r="C3759" s="140">
        <v>-10.987</v>
      </c>
      <c r="D3759" s="140">
        <v>-10.987</v>
      </c>
      <c r="E3759" s="140"/>
    </row>
    <row r="3760" spans="1:5" x14ac:dyDescent="0.3">
      <c r="A3760" s="140">
        <v>62.633000000000003</v>
      </c>
      <c r="B3760" s="140">
        <v>-7.3</v>
      </c>
      <c r="C3760" s="140">
        <v>-10.983000000000001</v>
      </c>
      <c r="D3760" s="140">
        <v>-10.983000000000001</v>
      </c>
      <c r="E3760" s="140"/>
    </row>
    <row r="3761" spans="1:5" x14ac:dyDescent="0.3">
      <c r="A3761" s="140">
        <v>62.65</v>
      </c>
      <c r="B3761" s="140">
        <v>-7.3040000000000003</v>
      </c>
      <c r="C3761" s="140">
        <v>-10.991</v>
      </c>
      <c r="D3761" s="140">
        <v>-10.991</v>
      </c>
      <c r="E3761" s="140"/>
    </row>
    <row r="3762" spans="1:5" x14ac:dyDescent="0.3">
      <c r="A3762" s="140">
        <v>62.667000000000002</v>
      </c>
      <c r="B3762" s="140">
        <v>-7.3040000000000003</v>
      </c>
      <c r="C3762" s="140">
        <v>-10.988</v>
      </c>
      <c r="D3762" s="140">
        <v>-10.988</v>
      </c>
      <c r="E3762" s="140"/>
    </row>
    <row r="3763" spans="1:5" x14ac:dyDescent="0.3">
      <c r="A3763" s="140">
        <v>62.683</v>
      </c>
      <c r="B3763" s="140">
        <v>-7.3159999999999998</v>
      </c>
      <c r="C3763" s="140">
        <v>-10.999000000000001</v>
      </c>
      <c r="D3763" s="140">
        <v>-10.999000000000001</v>
      </c>
      <c r="E3763" s="140"/>
    </row>
    <row r="3764" spans="1:5" x14ac:dyDescent="0.3">
      <c r="A3764" s="140">
        <v>62.7</v>
      </c>
      <c r="B3764" s="140">
        <v>-7.32</v>
      </c>
      <c r="C3764" s="140">
        <v>-10.988</v>
      </c>
      <c r="D3764" s="140">
        <v>-10.988</v>
      </c>
      <c r="E3764" s="140"/>
    </row>
    <row r="3765" spans="1:5" x14ac:dyDescent="0.3">
      <c r="A3765" s="140">
        <v>62.716999999999999</v>
      </c>
      <c r="B3765" s="140">
        <v>-7.3310000000000004</v>
      </c>
      <c r="C3765" s="140">
        <v>-11.019</v>
      </c>
      <c r="D3765" s="140">
        <v>-11.019</v>
      </c>
      <c r="E3765" s="140"/>
    </row>
    <row r="3766" spans="1:5" x14ac:dyDescent="0.3">
      <c r="A3766" s="140">
        <v>62.732999999999997</v>
      </c>
      <c r="B3766" s="140">
        <v>-7.3390000000000004</v>
      </c>
      <c r="C3766" s="140">
        <v>-11.023</v>
      </c>
      <c r="D3766" s="140">
        <v>-11.023</v>
      </c>
      <c r="E3766" s="140"/>
    </row>
    <row r="3767" spans="1:5" x14ac:dyDescent="0.3">
      <c r="A3767" s="140">
        <v>62.75</v>
      </c>
      <c r="B3767" s="140">
        <v>-7.3390000000000004</v>
      </c>
      <c r="C3767" s="140">
        <v>-11.026999999999999</v>
      </c>
      <c r="D3767" s="140">
        <v>-11.026999999999999</v>
      </c>
      <c r="E3767" s="140"/>
    </row>
    <row r="3768" spans="1:5" x14ac:dyDescent="0.3">
      <c r="A3768" s="140">
        <v>62.767000000000003</v>
      </c>
      <c r="B3768" s="140">
        <v>-7.3540000000000001</v>
      </c>
      <c r="C3768" s="140">
        <v>-11.023</v>
      </c>
      <c r="D3768" s="140">
        <v>-11.023</v>
      </c>
      <c r="E3768" s="140"/>
    </row>
    <row r="3769" spans="1:5" x14ac:dyDescent="0.3">
      <c r="A3769" s="140">
        <v>62.783000000000001</v>
      </c>
      <c r="B3769" s="140">
        <v>-7.3579999999999997</v>
      </c>
      <c r="C3769" s="140">
        <v>-11.035</v>
      </c>
      <c r="D3769" s="140">
        <v>-11.035</v>
      </c>
      <c r="E3769" s="140"/>
    </row>
    <row r="3770" spans="1:5" x14ac:dyDescent="0.3">
      <c r="A3770" s="140">
        <v>62.8</v>
      </c>
      <c r="B3770" s="140">
        <v>-7.351</v>
      </c>
      <c r="C3770" s="140">
        <v>-11.035</v>
      </c>
      <c r="D3770" s="140">
        <v>-11.035</v>
      </c>
      <c r="E3770" s="140"/>
    </row>
    <row r="3771" spans="1:5" x14ac:dyDescent="0.3">
      <c r="A3771" s="140">
        <v>62.817</v>
      </c>
      <c r="B3771" s="140">
        <v>-7.37</v>
      </c>
      <c r="C3771" s="140">
        <v>-11.045999999999999</v>
      </c>
      <c r="D3771" s="140">
        <v>-11.045999999999999</v>
      </c>
      <c r="E3771" s="140"/>
    </row>
    <row r="3772" spans="1:5" x14ac:dyDescent="0.3">
      <c r="A3772" s="140">
        <v>62.832999999999998</v>
      </c>
      <c r="B3772" s="140">
        <v>-7.37</v>
      </c>
      <c r="C3772" s="140">
        <v>-11.042999999999999</v>
      </c>
      <c r="D3772" s="140">
        <v>-11.042999999999999</v>
      </c>
      <c r="E3772" s="140"/>
    </row>
    <row r="3773" spans="1:5" x14ac:dyDescent="0.3">
      <c r="A3773" s="140">
        <v>62.85</v>
      </c>
      <c r="B3773" s="140">
        <v>-7.3659999999999997</v>
      </c>
      <c r="C3773" s="140">
        <v>-11.042999999999999</v>
      </c>
      <c r="D3773" s="140">
        <v>-11.042999999999999</v>
      </c>
      <c r="E3773" s="140"/>
    </row>
    <row r="3774" spans="1:5" x14ac:dyDescent="0.3">
      <c r="A3774" s="140">
        <v>62.866999999999997</v>
      </c>
      <c r="B3774" s="140">
        <v>-7.3659999999999997</v>
      </c>
      <c r="C3774" s="140">
        <v>-11.035</v>
      </c>
      <c r="D3774" s="140">
        <v>-11.035</v>
      </c>
      <c r="E3774" s="140"/>
    </row>
    <row r="3775" spans="1:5" x14ac:dyDescent="0.3">
      <c r="A3775" s="140">
        <v>62.883000000000003</v>
      </c>
      <c r="B3775" s="140">
        <v>-7.3890000000000002</v>
      </c>
      <c r="C3775" s="140">
        <v>-11.051</v>
      </c>
      <c r="D3775" s="140">
        <v>-11.051</v>
      </c>
      <c r="E3775" s="140"/>
    </row>
    <row r="3776" spans="1:5" x14ac:dyDescent="0.3">
      <c r="A3776" s="140">
        <v>62.9</v>
      </c>
      <c r="B3776" s="140">
        <v>-7.3929999999999998</v>
      </c>
      <c r="C3776" s="140">
        <v>-11.058</v>
      </c>
      <c r="D3776" s="140">
        <v>-11.058</v>
      </c>
      <c r="E3776" s="140"/>
    </row>
    <row r="3777" spans="1:5" x14ac:dyDescent="0.3">
      <c r="A3777" s="140">
        <v>62.917000000000002</v>
      </c>
      <c r="B3777" s="140">
        <v>-7.39</v>
      </c>
      <c r="C3777" s="140">
        <v>-11.051</v>
      </c>
      <c r="D3777" s="140">
        <v>-11.051</v>
      </c>
      <c r="E3777" s="140"/>
    </row>
    <row r="3778" spans="1:5" x14ac:dyDescent="0.3">
      <c r="A3778" s="140">
        <v>62.933</v>
      </c>
      <c r="B3778" s="140">
        <v>-7.4009999999999998</v>
      </c>
      <c r="C3778" s="140">
        <v>-11.058999999999999</v>
      </c>
      <c r="D3778" s="140">
        <v>-11.058999999999999</v>
      </c>
      <c r="E3778" s="140"/>
    </row>
    <row r="3779" spans="1:5" x14ac:dyDescent="0.3">
      <c r="A3779" s="140">
        <v>62.95</v>
      </c>
      <c r="B3779" s="140">
        <v>-7.4009999999999998</v>
      </c>
      <c r="C3779" s="140">
        <v>-11.063000000000001</v>
      </c>
      <c r="D3779" s="140">
        <v>-11.063000000000001</v>
      </c>
      <c r="E3779" s="140"/>
    </row>
    <row r="3780" spans="1:5" x14ac:dyDescent="0.3">
      <c r="A3780" s="140">
        <v>62.966999999999999</v>
      </c>
      <c r="B3780" s="140">
        <v>-7.4130000000000003</v>
      </c>
      <c r="C3780" s="140">
        <v>-11.071</v>
      </c>
      <c r="D3780" s="140">
        <v>-11.071</v>
      </c>
      <c r="E3780" s="140"/>
    </row>
    <row r="3781" spans="1:5" x14ac:dyDescent="0.3">
      <c r="A3781" s="140">
        <v>62.982999999999997</v>
      </c>
      <c r="B3781" s="140">
        <v>-7.4089999999999998</v>
      </c>
      <c r="C3781" s="140">
        <v>-11.074999999999999</v>
      </c>
      <c r="D3781" s="140">
        <v>-11.074999999999999</v>
      </c>
      <c r="E3781" s="140"/>
    </row>
    <row r="3782" spans="1:5" x14ac:dyDescent="0.3">
      <c r="A3782" s="140">
        <v>63</v>
      </c>
      <c r="B3782" s="140">
        <v>-7.4210000000000003</v>
      </c>
      <c r="C3782" s="140">
        <v>-11.067</v>
      </c>
      <c r="D3782" s="140">
        <v>-11.067</v>
      </c>
      <c r="E3782" s="140"/>
    </row>
    <row r="3783" spans="1:5" x14ac:dyDescent="0.3">
      <c r="A3783" s="140">
        <v>63.017000000000003</v>
      </c>
      <c r="B3783" s="140">
        <v>-7.4240000000000004</v>
      </c>
      <c r="C3783" s="140">
        <v>-11.067</v>
      </c>
      <c r="D3783" s="140">
        <v>-11.067</v>
      </c>
      <c r="E3783" s="140"/>
    </row>
    <row r="3784" spans="1:5" x14ac:dyDescent="0.3">
      <c r="A3784" s="140">
        <v>63.033000000000001</v>
      </c>
      <c r="B3784" s="140">
        <v>-7.4279999999999999</v>
      </c>
      <c r="C3784" s="140">
        <v>-11.074999999999999</v>
      </c>
      <c r="D3784" s="140">
        <v>-11.074999999999999</v>
      </c>
      <c r="E3784" s="140"/>
    </row>
    <row r="3785" spans="1:5" x14ac:dyDescent="0.3">
      <c r="A3785" s="140">
        <v>63.05</v>
      </c>
      <c r="B3785" s="140">
        <v>-7.4320000000000004</v>
      </c>
      <c r="C3785" s="140">
        <v>-11.090999999999999</v>
      </c>
      <c r="D3785" s="140">
        <v>-11.090999999999999</v>
      </c>
      <c r="E3785" s="140"/>
    </row>
    <row r="3786" spans="1:5" x14ac:dyDescent="0.3">
      <c r="A3786" s="140">
        <v>63.067</v>
      </c>
      <c r="B3786" s="140">
        <v>-7.4320000000000004</v>
      </c>
      <c r="C3786" s="140">
        <v>-11.083</v>
      </c>
      <c r="D3786" s="140">
        <v>-11.083</v>
      </c>
      <c r="E3786" s="140"/>
    </row>
    <row r="3787" spans="1:5" x14ac:dyDescent="0.3">
      <c r="A3787" s="140">
        <v>63.082999999999998</v>
      </c>
      <c r="B3787" s="140">
        <v>-7.4550000000000001</v>
      </c>
      <c r="C3787" s="140">
        <v>-11.095000000000001</v>
      </c>
      <c r="D3787" s="140">
        <v>-11.095000000000001</v>
      </c>
      <c r="E3787" s="140"/>
    </row>
    <row r="3788" spans="1:5" x14ac:dyDescent="0.3">
      <c r="A3788" s="140">
        <v>63.1</v>
      </c>
      <c r="B3788" s="140">
        <v>-7.4359999999999999</v>
      </c>
      <c r="C3788" s="140">
        <v>-11.087</v>
      </c>
      <c r="D3788" s="140">
        <v>-11.087</v>
      </c>
      <c r="E3788" s="140"/>
    </row>
    <row r="3789" spans="1:5" x14ac:dyDescent="0.3">
      <c r="A3789" s="140">
        <v>63.116999999999997</v>
      </c>
      <c r="B3789" s="140">
        <v>-7.444</v>
      </c>
      <c r="C3789" s="140">
        <v>-11.095000000000001</v>
      </c>
      <c r="D3789" s="140">
        <v>-11.095000000000001</v>
      </c>
      <c r="E3789" s="140"/>
    </row>
    <row r="3790" spans="1:5" x14ac:dyDescent="0.3">
      <c r="A3790" s="140">
        <v>63.133000000000003</v>
      </c>
      <c r="B3790" s="140">
        <v>-7.4480000000000004</v>
      </c>
      <c r="C3790" s="140">
        <v>-11.095000000000001</v>
      </c>
      <c r="D3790" s="140">
        <v>-11.095000000000001</v>
      </c>
      <c r="E3790" s="140"/>
    </row>
    <row r="3791" spans="1:5" x14ac:dyDescent="0.3">
      <c r="A3791" s="140">
        <v>63.15</v>
      </c>
      <c r="B3791" s="140">
        <v>-7.4560000000000004</v>
      </c>
      <c r="C3791" s="140">
        <v>-11.103</v>
      </c>
      <c r="D3791" s="140">
        <v>-11.103</v>
      </c>
      <c r="E3791" s="140"/>
    </row>
    <row r="3792" spans="1:5" x14ac:dyDescent="0.3">
      <c r="A3792" s="140">
        <v>63.167000000000002</v>
      </c>
      <c r="B3792" s="140">
        <v>-7.4669999999999996</v>
      </c>
      <c r="C3792" s="140">
        <v>-11.111000000000001</v>
      </c>
      <c r="D3792" s="140">
        <v>-11.111000000000001</v>
      </c>
      <c r="E3792" s="140"/>
    </row>
    <row r="3793" spans="1:5" x14ac:dyDescent="0.3">
      <c r="A3793" s="140">
        <v>63.183</v>
      </c>
      <c r="B3793" s="140">
        <v>-7.4640000000000004</v>
      </c>
      <c r="C3793" s="140">
        <v>-11.106999999999999</v>
      </c>
      <c r="D3793" s="140">
        <v>-11.106999999999999</v>
      </c>
      <c r="E3793" s="140"/>
    </row>
    <row r="3794" spans="1:5" x14ac:dyDescent="0.3">
      <c r="A3794" s="140">
        <v>63.2</v>
      </c>
      <c r="B3794" s="140">
        <v>-7.4749999999999996</v>
      </c>
      <c r="C3794" s="140">
        <v>-11.106999999999999</v>
      </c>
      <c r="D3794" s="140">
        <v>-11.106999999999999</v>
      </c>
      <c r="E3794" s="140"/>
    </row>
    <row r="3795" spans="1:5" x14ac:dyDescent="0.3">
      <c r="A3795" s="140">
        <v>63.216999999999999</v>
      </c>
      <c r="B3795" s="140">
        <v>-7.4790000000000001</v>
      </c>
      <c r="C3795" s="140">
        <v>-11.115</v>
      </c>
      <c r="D3795" s="140">
        <v>-11.115</v>
      </c>
      <c r="E3795" s="140"/>
    </row>
    <row r="3796" spans="1:5" x14ac:dyDescent="0.3">
      <c r="A3796" s="140">
        <v>63.232999999999997</v>
      </c>
      <c r="B3796" s="140">
        <v>-7.4749999999999996</v>
      </c>
      <c r="C3796" s="140">
        <v>-11.122999999999999</v>
      </c>
      <c r="D3796" s="140">
        <v>-11.122999999999999</v>
      </c>
      <c r="E3796" s="140"/>
    </row>
    <row r="3797" spans="1:5" x14ac:dyDescent="0.3">
      <c r="A3797" s="140">
        <v>63.25</v>
      </c>
      <c r="B3797" s="140">
        <v>-7.4790000000000001</v>
      </c>
      <c r="C3797" s="140">
        <v>-11.134</v>
      </c>
      <c r="D3797" s="140">
        <v>-11.134</v>
      </c>
      <c r="E3797" s="140"/>
    </row>
    <row r="3798" spans="1:5" x14ac:dyDescent="0.3">
      <c r="A3798" s="140">
        <v>63.267000000000003</v>
      </c>
      <c r="B3798" s="140">
        <v>-7.5019999999999998</v>
      </c>
      <c r="C3798" s="140">
        <v>-11.134</v>
      </c>
      <c r="D3798" s="140">
        <v>-11.134</v>
      </c>
      <c r="E3798" s="140"/>
    </row>
    <row r="3799" spans="1:5" x14ac:dyDescent="0.3">
      <c r="A3799" s="140">
        <v>63.283000000000001</v>
      </c>
      <c r="B3799" s="140">
        <v>-7.4909999999999997</v>
      </c>
      <c r="C3799" s="140">
        <v>-11.131</v>
      </c>
      <c r="D3799" s="140">
        <v>-11.131</v>
      </c>
      <c r="E3799" s="140"/>
    </row>
    <row r="3800" spans="1:5" x14ac:dyDescent="0.3">
      <c r="A3800" s="140">
        <v>63.3</v>
      </c>
      <c r="B3800" s="140">
        <v>-7.4950000000000001</v>
      </c>
      <c r="C3800" s="140">
        <v>-11.135</v>
      </c>
      <c r="D3800" s="140">
        <v>-11.135</v>
      </c>
      <c r="E3800" s="140"/>
    </row>
    <row r="3801" spans="1:5" x14ac:dyDescent="0.3">
      <c r="A3801" s="140">
        <v>63.317</v>
      </c>
      <c r="B3801" s="140">
        <v>-7.5179999999999998</v>
      </c>
      <c r="C3801" s="140">
        <v>-11.154</v>
      </c>
      <c r="D3801" s="140">
        <v>-11.154</v>
      </c>
      <c r="E3801" s="140"/>
    </row>
    <row r="3802" spans="1:5" x14ac:dyDescent="0.3">
      <c r="A3802" s="140">
        <v>63.332999999999998</v>
      </c>
      <c r="B3802" s="140">
        <v>-7.5179999999999998</v>
      </c>
      <c r="C3802" s="140">
        <v>-11.146000000000001</v>
      </c>
      <c r="D3802" s="140">
        <v>-11.146000000000001</v>
      </c>
      <c r="E3802" s="140"/>
    </row>
    <row r="3803" spans="1:5" x14ac:dyDescent="0.3">
      <c r="A3803" s="140">
        <v>63.35</v>
      </c>
      <c r="B3803" s="140">
        <v>-7.5140000000000002</v>
      </c>
      <c r="C3803" s="140">
        <v>-11.138999999999999</v>
      </c>
      <c r="D3803" s="140">
        <v>-11.138999999999999</v>
      </c>
      <c r="E3803" s="140"/>
    </row>
    <row r="3804" spans="1:5" x14ac:dyDescent="0.3">
      <c r="A3804" s="140">
        <v>63.366999999999997</v>
      </c>
      <c r="B3804" s="140">
        <v>-7.5220000000000002</v>
      </c>
      <c r="C3804" s="140">
        <v>-11.147</v>
      </c>
      <c r="D3804" s="140">
        <v>-11.147</v>
      </c>
      <c r="E3804" s="140"/>
    </row>
    <row r="3805" spans="1:5" x14ac:dyDescent="0.3">
      <c r="A3805" s="140">
        <v>63.383000000000003</v>
      </c>
      <c r="B3805" s="140">
        <v>-7.5220000000000002</v>
      </c>
      <c r="C3805" s="140">
        <v>-11.143000000000001</v>
      </c>
      <c r="D3805" s="140">
        <v>-11.143000000000001</v>
      </c>
      <c r="E3805" s="140"/>
    </row>
    <row r="3806" spans="1:5" x14ac:dyDescent="0.3">
      <c r="A3806" s="140">
        <v>63.4</v>
      </c>
      <c r="B3806" s="140">
        <v>-7.5179999999999998</v>
      </c>
      <c r="C3806" s="140">
        <v>-11.154999999999999</v>
      </c>
      <c r="D3806" s="140">
        <v>-11.154999999999999</v>
      </c>
      <c r="E3806" s="140"/>
    </row>
    <row r="3807" spans="1:5" x14ac:dyDescent="0.3">
      <c r="A3807" s="140">
        <v>63.417000000000002</v>
      </c>
      <c r="B3807" s="140">
        <v>-7.5259999999999998</v>
      </c>
      <c r="C3807" s="140">
        <v>-11.159000000000001</v>
      </c>
      <c r="D3807" s="140">
        <v>-11.159000000000001</v>
      </c>
      <c r="E3807" s="140"/>
    </row>
    <row r="3808" spans="1:5" x14ac:dyDescent="0.3">
      <c r="A3808" s="140">
        <v>63.433</v>
      </c>
      <c r="B3808" s="140">
        <v>-7.5380000000000003</v>
      </c>
      <c r="C3808" s="140">
        <v>-11.154999999999999</v>
      </c>
      <c r="D3808" s="140">
        <v>-11.154999999999999</v>
      </c>
      <c r="E3808" s="140"/>
    </row>
    <row r="3809" spans="1:5" x14ac:dyDescent="0.3">
      <c r="A3809" s="140">
        <v>63.45</v>
      </c>
      <c r="B3809" s="140">
        <v>-7.5410000000000004</v>
      </c>
      <c r="C3809" s="140">
        <v>-11.163</v>
      </c>
      <c r="D3809" s="140">
        <v>-11.163</v>
      </c>
      <c r="E3809" s="140"/>
    </row>
    <row r="3810" spans="1:5" x14ac:dyDescent="0.3">
      <c r="A3810" s="140">
        <v>63.466999999999999</v>
      </c>
      <c r="B3810" s="140">
        <v>-7.5449999999999999</v>
      </c>
      <c r="C3810" s="140">
        <v>-11.170999999999999</v>
      </c>
      <c r="D3810" s="140">
        <v>-11.170999999999999</v>
      </c>
      <c r="E3810" s="140"/>
    </row>
    <row r="3811" spans="1:5" x14ac:dyDescent="0.3">
      <c r="A3811" s="140">
        <v>63.482999999999997</v>
      </c>
      <c r="B3811" s="140">
        <v>-7.5650000000000004</v>
      </c>
      <c r="C3811" s="140">
        <v>-11.175000000000001</v>
      </c>
      <c r="D3811" s="140">
        <v>-11.175000000000001</v>
      </c>
      <c r="E3811" s="140"/>
    </row>
    <row r="3812" spans="1:5" x14ac:dyDescent="0.3">
      <c r="A3812" s="140">
        <v>63.5</v>
      </c>
      <c r="B3812" s="140">
        <v>-7.5650000000000004</v>
      </c>
      <c r="C3812" s="140">
        <v>-11.170999999999999</v>
      </c>
      <c r="D3812" s="140">
        <v>-11.170999999999999</v>
      </c>
      <c r="E3812" s="140"/>
    </row>
    <row r="3813" spans="1:5" x14ac:dyDescent="0.3">
      <c r="A3813" s="140">
        <v>63.517000000000003</v>
      </c>
      <c r="B3813" s="140">
        <v>-7.5609999999999999</v>
      </c>
      <c r="C3813" s="140">
        <v>-11.179</v>
      </c>
      <c r="D3813" s="140">
        <v>-11.179</v>
      </c>
      <c r="E3813" s="140"/>
    </row>
    <row r="3814" spans="1:5" x14ac:dyDescent="0.3">
      <c r="A3814" s="140">
        <v>63.533000000000001</v>
      </c>
      <c r="B3814" s="140">
        <v>-7.5759999999999996</v>
      </c>
      <c r="C3814" s="140">
        <v>-11.183</v>
      </c>
      <c r="D3814" s="140">
        <v>-11.183</v>
      </c>
      <c r="E3814" s="140"/>
    </row>
    <row r="3815" spans="1:5" x14ac:dyDescent="0.3">
      <c r="A3815" s="140">
        <v>63.55</v>
      </c>
      <c r="B3815" s="140">
        <v>-7.58</v>
      </c>
      <c r="C3815" s="140">
        <v>-11.198</v>
      </c>
      <c r="D3815" s="140">
        <v>-11.198</v>
      </c>
      <c r="E3815" s="140"/>
    </row>
    <row r="3816" spans="1:5" x14ac:dyDescent="0.3">
      <c r="A3816" s="140">
        <v>63.567</v>
      </c>
      <c r="B3816" s="140">
        <v>-7.5839999999999996</v>
      </c>
      <c r="C3816" s="140">
        <v>-11.195</v>
      </c>
      <c r="D3816" s="140">
        <v>-11.195</v>
      </c>
      <c r="E3816" s="140"/>
    </row>
    <row r="3817" spans="1:5" x14ac:dyDescent="0.3">
      <c r="A3817" s="140">
        <v>63.582999999999998</v>
      </c>
      <c r="B3817" s="140">
        <v>-7.5960000000000001</v>
      </c>
      <c r="C3817" s="140">
        <v>-11.195</v>
      </c>
      <c r="D3817" s="140">
        <v>-11.195</v>
      </c>
      <c r="E3817" s="140"/>
    </row>
    <row r="3818" spans="1:5" x14ac:dyDescent="0.3">
      <c r="A3818" s="140">
        <v>63.6</v>
      </c>
      <c r="B3818" s="140">
        <v>-7.5919999999999996</v>
      </c>
      <c r="C3818" s="140">
        <v>-11.198</v>
      </c>
      <c r="D3818" s="140">
        <v>-11.198</v>
      </c>
      <c r="E3818" s="140"/>
    </row>
    <row r="3819" spans="1:5" x14ac:dyDescent="0.3">
      <c r="A3819" s="140">
        <v>63.616999999999997</v>
      </c>
      <c r="B3819" s="140">
        <v>-7.5960000000000001</v>
      </c>
      <c r="C3819" s="140">
        <v>-11.202</v>
      </c>
      <c r="D3819" s="140">
        <v>-11.202</v>
      </c>
      <c r="E3819" s="140"/>
    </row>
    <row r="3820" spans="1:5" x14ac:dyDescent="0.3">
      <c r="A3820" s="140">
        <v>63.633000000000003</v>
      </c>
      <c r="B3820" s="140">
        <v>-7.5880000000000001</v>
      </c>
      <c r="C3820" s="140">
        <v>-11.199</v>
      </c>
      <c r="D3820" s="140">
        <v>-11.199</v>
      </c>
      <c r="E3820" s="140"/>
    </row>
    <row r="3821" spans="1:5" x14ac:dyDescent="0.3">
      <c r="A3821" s="140">
        <v>63.65</v>
      </c>
      <c r="B3821" s="140">
        <v>-7.6</v>
      </c>
      <c r="C3821" s="140">
        <v>-11.195</v>
      </c>
      <c r="D3821" s="140">
        <v>-11.195</v>
      </c>
      <c r="E3821" s="140"/>
    </row>
    <row r="3822" spans="1:5" x14ac:dyDescent="0.3">
      <c r="A3822" s="140">
        <v>63.667000000000002</v>
      </c>
      <c r="B3822" s="140">
        <v>-7.6079999999999997</v>
      </c>
      <c r="C3822" s="140">
        <v>-11.211</v>
      </c>
      <c r="D3822" s="140">
        <v>-11.211</v>
      </c>
      <c r="E3822" s="140"/>
    </row>
    <row r="3823" spans="1:5" x14ac:dyDescent="0.3">
      <c r="A3823" s="140">
        <v>63.683</v>
      </c>
      <c r="B3823" s="140">
        <v>-7.6109999999999998</v>
      </c>
      <c r="C3823" s="140">
        <v>-11.207000000000001</v>
      </c>
      <c r="D3823" s="140">
        <v>-11.207000000000001</v>
      </c>
      <c r="E3823" s="140"/>
    </row>
    <row r="3824" spans="1:5" x14ac:dyDescent="0.3">
      <c r="A3824" s="140">
        <v>63.7</v>
      </c>
      <c r="B3824" s="140">
        <v>-7.6189999999999998</v>
      </c>
      <c r="C3824" s="140">
        <v>-11.223000000000001</v>
      </c>
      <c r="D3824" s="140">
        <v>-11.223000000000001</v>
      </c>
      <c r="E3824" s="140"/>
    </row>
    <row r="3825" spans="1:5" x14ac:dyDescent="0.3">
      <c r="A3825" s="140">
        <v>63.716999999999999</v>
      </c>
      <c r="B3825" s="140">
        <v>-7.6269999999999998</v>
      </c>
      <c r="C3825" s="140">
        <v>-11.226000000000001</v>
      </c>
      <c r="D3825" s="140">
        <v>-11.226000000000001</v>
      </c>
      <c r="E3825" s="140"/>
    </row>
    <row r="3826" spans="1:5" x14ac:dyDescent="0.3">
      <c r="A3826" s="140">
        <v>63.732999999999997</v>
      </c>
      <c r="B3826" s="140">
        <v>-7.6230000000000002</v>
      </c>
      <c r="C3826" s="140">
        <v>-11.215</v>
      </c>
      <c r="D3826" s="140">
        <v>-11.215</v>
      </c>
      <c r="E3826" s="140"/>
    </row>
    <row r="3827" spans="1:5" x14ac:dyDescent="0.3">
      <c r="A3827" s="140">
        <v>63.75</v>
      </c>
      <c r="B3827" s="140">
        <v>-7.6269999999999998</v>
      </c>
      <c r="C3827" s="140">
        <v>-11.23</v>
      </c>
      <c r="D3827" s="140">
        <v>-11.23</v>
      </c>
      <c r="E3827" s="140"/>
    </row>
    <row r="3828" spans="1:5" x14ac:dyDescent="0.3">
      <c r="A3828" s="140">
        <v>63.767000000000003</v>
      </c>
      <c r="B3828" s="140">
        <v>-7.6239999999999997</v>
      </c>
      <c r="C3828" s="140">
        <v>-11.218999999999999</v>
      </c>
      <c r="D3828" s="140">
        <v>-11.218999999999999</v>
      </c>
      <c r="E3828" s="140"/>
    </row>
    <row r="3829" spans="1:5" x14ac:dyDescent="0.3">
      <c r="A3829" s="140">
        <v>63.783000000000001</v>
      </c>
      <c r="B3829" s="140">
        <v>-7.6390000000000002</v>
      </c>
      <c r="C3829" s="140">
        <v>-11.223000000000001</v>
      </c>
      <c r="D3829" s="140">
        <v>-11.223000000000001</v>
      </c>
      <c r="E3829" s="140"/>
    </row>
    <row r="3830" spans="1:5" x14ac:dyDescent="0.3">
      <c r="A3830" s="140">
        <v>63.8</v>
      </c>
      <c r="B3830" s="140">
        <v>-7.6390000000000002</v>
      </c>
      <c r="C3830" s="140">
        <v>-11.223000000000001</v>
      </c>
      <c r="D3830" s="140">
        <v>-11.223000000000001</v>
      </c>
      <c r="E3830" s="140"/>
    </row>
    <row r="3831" spans="1:5" x14ac:dyDescent="0.3">
      <c r="A3831" s="140">
        <v>63.817</v>
      </c>
      <c r="B3831" s="140">
        <v>-7.6390000000000002</v>
      </c>
      <c r="C3831" s="140">
        <v>-11.234999999999999</v>
      </c>
      <c r="D3831" s="140">
        <v>-11.234999999999999</v>
      </c>
      <c r="E3831" s="140"/>
    </row>
    <row r="3832" spans="1:5" x14ac:dyDescent="0.3">
      <c r="A3832" s="140">
        <v>63.832999999999998</v>
      </c>
      <c r="B3832" s="140">
        <v>-7.6470000000000002</v>
      </c>
      <c r="C3832" s="140">
        <v>-11.239000000000001</v>
      </c>
      <c r="D3832" s="140">
        <v>-11.239000000000001</v>
      </c>
      <c r="E3832" s="140"/>
    </row>
    <row r="3833" spans="1:5" x14ac:dyDescent="0.3">
      <c r="A3833" s="140">
        <v>63.85</v>
      </c>
      <c r="B3833" s="140">
        <v>-7.6619999999999999</v>
      </c>
      <c r="C3833" s="140">
        <v>-11.239000000000001</v>
      </c>
      <c r="D3833" s="140">
        <v>-11.239000000000001</v>
      </c>
      <c r="E3833" s="140"/>
    </row>
    <row r="3834" spans="1:5" x14ac:dyDescent="0.3">
      <c r="A3834" s="140">
        <v>63.866999999999997</v>
      </c>
      <c r="B3834" s="140">
        <v>-7.6550000000000002</v>
      </c>
      <c r="C3834" s="140">
        <v>-11.239000000000001</v>
      </c>
      <c r="D3834" s="140">
        <v>-11.239000000000001</v>
      </c>
      <c r="E3834" s="140"/>
    </row>
    <row r="3835" spans="1:5" x14ac:dyDescent="0.3">
      <c r="A3835" s="140">
        <v>63.883000000000003</v>
      </c>
      <c r="B3835" s="140">
        <v>-7.6740000000000004</v>
      </c>
      <c r="C3835" s="140">
        <v>-11.243</v>
      </c>
      <c r="D3835" s="140">
        <v>-11.243</v>
      </c>
      <c r="E3835" s="140"/>
    </row>
    <row r="3836" spans="1:5" x14ac:dyDescent="0.3">
      <c r="A3836" s="140">
        <v>63.9</v>
      </c>
      <c r="B3836" s="140">
        <v>-7.67</v>
      </c>
      <c r="C3836" s="140">
        <v>-11.249000000000001</v>
      </c>
      <c r="D3836" s="140">
        <v>-11.249000000000001</v>
      </c>
      <c r="E3836" s="140"/>
    </row>
    <row r="3837" spans="1:5" x14ac:dyDescent="0.3">
      <c r="A3837" s="140">
        <v>63.917000000000002</v>
      </c>
      <c r="B3837" s="140">
        <v>-7.6859999999999999</v>
      </c>
      <c r="C3837" s="140">
        <v>-11.250999999999999</v>
      </c>
      <c r="D3837" s="140">
        <v>-11.250999999999999</v>
      </c>
      <c r="E3837" s="140"/>
    </row>
    <row r="3838" spans="1:5" x14ac:dyDescent="0.3">
      <c r="A3838" s="140">
        <v>63.933</v>
      </c>
      <c r="B3838" s="140">
        <v>-7.6740000000000004</v>
      </c>
      <c r="C3838" s="140">
        <v>-11.250999999999999</v>
      </c>
      <c r="D3838" s="140">
        <v>-11.250999999999999</v>
      </c>
      <c r="E3838" s="140"/>
    </row>
    <row r="3839" spans="1:5" x14ac:dyDescent="0.3">
      <c r="A3839" s="140">
        <v>63.95</v>
      </c>
      <c r="B3839" s="140">
        <v>-7.6779999999999999</v>
      </c>
      <c r="C3839" s="140">
        <v>-11.247</v>
      </c>
      <c r="D3839" s="140">
        <v>-11.247</v>
      </c>
      <c r="E3839" s="140"/>
    </row>
    <row r="3840" spans="1:5" x14ac:dyDescent="0.3">
      <c r="A3840" s="140">
        <v>63.966999999999999</v>
      </c>
      <c r="B3840" s="140">
        <v>-7.6859999999999999</v>
      </c>
      <c r="C3840" s="140">
        <v>-11.263</v>
      </c>
      <c r="D3840" s="140">
        <v>-11.263</v>
      </c>
      <c r="E3840" s="140"/>
    </row>
    <row r="3841" spans="1:5" x14ac:dyDescent="0.3">
      <c r="A3841" s="140">
        <v>63.982999999999997</v>
      </c>
      <c r="B3841" s="140">
        <v>-7.6859999999999999</v>
      </c>
      <c r="C3841" s="140">
        <v>-11.263</v>
      </c>
      <c r="D3841" s="140">
        <v>-11.263</v>
      </c>
      <c r="E3841" s="140"/>
    </row>
    <row r="3842" spans="1:5" x14ac:dyDescent="0.3">
      <c r="A3842" s="140">
        <v>64</v>
      </c>
      <c r="B3842" s="140">
        <v>-7.7050000000000001</v>
      </c>
      <c r="C3842" s="140">
        <v>-11.275</v>
      </c>
      <c r="D3842" s="140">
        <v>-11.275</v>
      </c>
      <c r="E3842" s="140"/>
    </row>
    <row r="3843" spans="1:5" x14ac:dyDescent="0.3">
      <c r="A3843" s="140">
        <v>64.016999999999996</v>
      </c>
      <c r="B3843" s="140">
        <v>-7.702</v>
      </c>
      <c r="C3843" s="140">
        <v>-11.268000000000001</v>
      </c>
      <c r="D3843" s="140">
        <v>-11.268000000000001</v>
      </c>
      <c r="E3843" s="140"/>
    </row>
    <row r="3844" spans="1:5" x14ac:dyDescent="0.3">
      <c r="A3844" s="140">
        <v>64.033000000000001</v>
      </c>
      <c r="B3844" s="140">
        <v>-7.694</v>
      </c>
      <c r="C3844" s="140">
        <v>-11.26</v>
      </c>
      <c r="D3844" s="140">
        <v>-11.26</v>
      </c>
      <c r="E3844" s="140"/>
    </row>
    <row r="3845" spans="1:5" x14ac:dyDescent="0.3">
      <c r="A3845" s="140">
        <v>64.05</v>
      </c>
      <c r="B3845" s="140">
        <v>-7.6980000000000004</v>
      </c>
      <c r="C3845" s="140">
        <v>-11.263999999999999</v>
      </c>
      <c r="D3845" s="140">
        <v>-11.263999999999999</v>
      </c>
      <c r="E3845" s="140"/>
    </row>
    <row r="3846" spans="1:5" x14ac:dyDescent="0.3">
      <c r="A3846" s="140">
        <v>64.066999999999993</v>
      </c>
      <c r="B3846" s="140">
        <v>-7.7089999999999996</v>
      </c>
      <c r="C3846" s="140">
        <v>-11.279</v>
      </c>
      <c r="D3846" s="140">
        <v>-11.279</v>
      </c>
      <c r="E3846" s="140"/>
    </row>
    <row r="3847" spans="1:5" x14ac:dyDescent="0.3">
      <c r="A3847" s="140">
        <v>64.082999999999998</v>
      </c>
      <c r="B3847" s="140">
        <v>-7.702</v>
      </c>
      <c r="C3847" s="140">
        <v>-11.268000000000001</v>
      </c>
      <c r="D3847" s="140">
        <v>-11.268000000000001</v>
      </c>
      <c r="E3847" s="140"/>
    </row>
    <row r="3848" spans="1:5" x14ac:dyDescent="0.3">
      <c r="A3848" s="140">
        <v>64.099999999999994</v>
      </c>
      <c r="B3848" s="140">
        <v>-7.7210000000000001</v>
      </c>
      <c r="C3848" s="140">
        <v>-11.272</v>
      </c>
      <c r="D3848" s="140">
        <v>-11.272</v>
      </c>
      <c r="E3848" s="140"/>
    </row>
    <row r="3849" spans="1:5" x14ac:dyDescent="0.3">
      <c r="A3849" s="140">
        <v>64.117000000000004</v>
      </c>
      <c r="B3849" s="140">
        <v>-7.7290000000000001</v>
      </c>
      <c r="C3849" s="140">
        <v>-11.288</v>
      </c>
      <c r="D3849" s="140">
        <v>-11.288</v>
      </c>
      <c r="E3849" s="140"/>
    </row>
    <row r="3850" spans="1:5" x14ac:dyDescent="0.3">
      <c r="A3850" s="140">
        <v>64.132999999999996</v>
      </c>
      <c r="B3850" s="140">
        <v>-7.7249999999999996</v>
      </c>
      <c r="C3850" s="140">
        <v>-11.292</v>
      </c>
      <c r="D3850" s="140">
        <v>-11.292</v>
      </c>
      <c r="E3850" s="140"/>
    </row>
    <row r="3851" spans="1:5" x14ac:dyDescent="0.3">
      <c r="A3851" s="140">
        <v>64.150000000000006</v>
      </c>
      <c r="B3851" s="140">
        <v>-7.7370000000000001</v>
      </c>
      <c r="C3851" s="140">
        <v>-11.295999999999999</v>
      </c>
      <c r="D3851" s="140">
        <v>-11.295999999999999</v>
      </c>
      <c r="E3851" s="140"/>
    </row>
    <row r="3852" spans="1:5" x14ac:dyDescent="0.3">
      <c r="A3852" s="140">
        <v>64.167000000000002</v>
      </c>
      <c r="B3852" s="140">
        <v>-7.7329999999999997</v>
      </c>
      <c r="C3852" s="140">
        <v>-11.303000000000001</v>
      </c>
      <c r="D3852" s="140">
        <v>-11.303000000000001</v>
      </c>
      <c r="E3852" s="140"/>
    </row>
    <row r="3853" spans="1:5" x14ac:dyDescent="0.3">
      <c r="A3853" s="140">
        <v>64.183000000000007</v>
      </c>
      <c r="B3853" s="140">
        <v>-7.7370000000000001</v>
      </c>
      <c r="C3853" s="140">
        <v>-11.304</v>
      </c>
      <c r="D3853" s="140">
        <v>-11.304</v>
      </c>
      <c r="E3853" s="140"/>
    </row>
    <row r="3854" spans="1:5" x14ac:dyDescent="0.3">
      <c r="A3854" s="140">
        <v>64.2</v>
      </c>
      <c r="B3854" s="140">
        <v>-7.7469999999999999</v>
      </c>
      <c r="C3854" s="140">
        <v>-11.308</v>
      </c>
      <c r="D3854" s="140">
        <v>-11.308</v>
      </c>
      <c r="E3854" s="140"/>
    </row>
    <row r="3855" spans="1:5" x14ac:dyDescent="0.3">
      <c r="A3855" s="140">
        <v>64.216999999999999</v>
      </c>
      <c r="B3855" s="140">
        <v>-7.76</v>
      </c>
      <c r="C3855" s="140">
        <v>-11.315</v>
      </c>
      <c r="D3855" s="140">
        <v>-11.315</v>
      </c>
      <c r="E3855" s="140"/>
    </row>
    <row r="3856" spans="1:5" x14ac:dyDescent="0.3">
      <c r="A3856" s="140">
        <v>64.233000000000004</v>
      </c>
      <c r="B3856" s="140">
        <v>-7.7569999999999997</v>
      </c>
      <c r="C3856" s="140">
        <v>-11.316000000000001</v>
      </c>
      <c r="D3856" s="140">
        <v>-11.316000000000001</v>
      </c>
      <c r="E3856" s="140"/>
    </row>
    <row r="3857" spans="1:5" x14ac:dyDescent="0.3">
      <c r="A3857" s="140">
        <v>64.25</v>
      </c>
      <c r="B3857" s="140">
        <v>-7.7569999999999997</v>
      </c>
      <c r="C3857" s="140">
        <v>-11.308</v>
      </c>
      <c r="D3857" s="140">
        <v>-11.308</v>
      </c>
      <c r="E3857" s="140"/>
    </row>
    <row r="3858" spans="1:5" x14ac:dyDescent="0.3">
      <c r="A3858" s="140">
        <v>64.266999999999996</v>
      </c>
      <c r="B3858" s="140">
        <v>-7.7679999999999998</v>
      </c>
      <c r="C3858" s="140">
        <v>-11.32</v>
      </c>
      <c r="D3858" s="140">
        <v>-11.32</v>
      </c>
      <c r="E3858" s="140"/>
    </row>
    <row r="3859" spans="1:5" x14ac:dyDescent="0.3">
      <c r="A3859" s="140">
        <v>64.283000000000001</v>
      </c>
      <c r="B3859" s="140">
        <v>-7.7720000000000002</v>
      </c>
      <c r="C3859" s="140">
        <v>-11.32</v>
      </c>
      <c r="D3859" s="140">
        <v>-11.32</v>
      </c>
      <c r="E3859" s="140"/>
    </row>
    <row r="3860" spans="1:5" x14ac:dyDescent="0.3">
      <c r="A3860" s="140">
        <v>64.3</v>
      </c>
      <c r="B3860" s="140">
        <v>-7.7649999999999997</v>
      </c>
      <c r="C3860" s="140">
        <v>-11.324</v>
      </c>
      <c r="D3860" s="140">
        <v>-11.324</v>
      </c>
      <c r="E3860" s="140"/>
    </row>
    <row r="3861" spans="1:5" x14ac:dyDescent="0.3">
      <c r="A3861" s="140">
        <v>64.316999999999993</v>
      </c>
      <c r="B3861" s="140">
        <v>-7.7839999999999998</v>
      </c>
      <c r="C3861" s="140">
        <v>-11.332000000000001</v>
      </c>
      <c r="D3861" s="140">
        <v>-11.332000000000001</v>
      </c>
      <c r="E3861" s="140"/>
    </row>
    <row r="3862" spans="1:5" x14ac:dyDescent="0.3">
      <c r="A3862" s="140">
        <v>64.332999999999998</v>
      </c>
      <c r="B3862" s="140">
        <v>-7.7839999999999998</v>
      </c>
      <c r="C3862" s="140">
        <v>-11.332000000000001</v>
      </c>
      <c r="D3862" s="140">
        <v>-11.332000000000001</v>
      </c>
      <c r="E3862" s="140"/>
    </row>
    <row r="3863" spans="1:5" x14ac:dyDescent="0.3">
      <c r="A3863" s="140">
        <v>64.349999999999994</v>
      </c>
      <c r="B3863" s="140">
        <v>-7.7880000000000003</v>
      </c>
      <c r="C3863" s="140">
        <v>-11.324999999999999</v>
      </c>
      <c r="D3863" s="140">
        <v>-11.324999999999999</v>
      </c>
      <c r="E3863" s="140"/>
    </row>
    <row r="3864" spans="1:5" x14ac:dyDescent="0.3">
      <c r="A3864" s="140">
        <v>64.367000000000004</v>
      </c>
      <c r="B3864" s="140">
        <v>-7.7839999999999998</v>
      </c>
      <c r="C3864" s="140">
        <v>-11.324999999999999</v>
      </c>
      <c r="D3864" s="140">
        <v>-11.324999999999999</v>
      </c>
      <c r="E3864" s="140"/>
    </row>
    <row r="3865" spans="1:5" x14ac:dyDescent="0.3">
      <c r="A3865" s="140">
        <v>64.382999999999996</v>
      </c>
      <c r="B3865" s="140">
        <v>-7.8070000000000004</v>
      </c>
      <c r="C3865" s="140">
        <v>-11.343999999999999</v>
      </c>
      <c r="D3865" s="140">
        <v>-11.343999999999999</v>
      </c>
      <c r="E3865" s="140"/>
    </row>
    <row r="3866" spans="1:5" x14ac:dyDescent="0.3">
      <c r="A3866" s="140">
        <v>64.400000000000006</v>
      </c>
      <c r="B3866" s="140">
        <v>-7.8070000000000004</v>
      </c>
      <c r="C3866" s="140">
        <v>-11.356</v>
      </c>
      <c r="D3866" s="140">
        <v>-11.356</v>
      </c>
      <c r="E3866" s="140"/>
    </row>
    <row r="3867" spans="1:5" x14ac:dyDescent="0.3">
      <c r="A3867" s="140">
        <v>64.417000000000002</v>
      </c>
      <c r="B3867" s="140">
        <v>-7.8150000000000004</v>
      </c>
      <c r="C3867" s="140">
        <v>-11.348000000000001</v>
      </c>
      <c r="D3867" s="140">
        <v>-11.348000000000001</v>
      </c>
      <c r="E3867" s="140"/>
    </row>
    <row r="3868" spans="1:5" x14ac:dyDescent="0.3">
      <c r="A3868" s="140">
        <v>64.433000000000007</v>
      </c>
      <c r="B3868" s="140">
        <v>-7.8079999999999998</v>
      </c>
      <c r="C3868" s="140">
        <v>-11.352</v>
      </c>
      <c r="D3868" s="140">
        <v>-11.352</v>
      </c>
      <c r="E3868" s="140"/>
    </row>
    <row r="3869" spans="1:5" x14ac:dyDescent="0.3">
      <c r="A3869" s="140">
        <v>64.45</v>
      </c>
      <c r="B3869" s="140">
        <v>-7.8159999999999998</v>
      </c>
      <c r="C3869" s="140">
        <v>-11.345000000000001</v>
      </c>
      <c r="D3869" s="140">
        <v>-11.345000000000001</v>
      </c>
      <c r="E3869" s="140"/>
    </row>
    <row r="3870" spans="1:5" x14ac:dyDescent="0.3">
      <c r="A3870" s="140">
        <v>64.466999999999999</v>
      </c>
      <c r="B3870" s="140">
        <v>-7.819</v>
      </c>
      <c r="C3870" s="140">
        <v>-11.36</v>
      </c>
      <c r="D3870" s="140">
        <v>-11.36</v>
      </c>
      <c r="E3870" s="140"/>
    </row>
    <row r="3871" spans="1:5" x14ac:dyDescent="0.3">
      <c r="A3871" s="140">
        <v>64.483000000000004</v>
      </c>
      <c r="B3871" s="140">
        <v>-7.827</v>
      </c>
      <c r="C3871" s="140">
        <v>-11.36</v>
      </c>
      <c r="D3871" s="140">
        <v>-11.36</v>
      </c>
      <c r="E3871" s="140"/>
    </row>
    <row r="3872" spans="1:5" x14ac:dyDescent="0.3">
      <c r="A3872" s="140">
        <v>64.5</v>
      </c>
      <c r="B3872" s="140">
        <v>-7.835</v>
      </c>
      <c r="C3872" s="140">
        <v>-11.36</v>
      </c>
      <c r="D3872" s="140">
        <v>-11.36</v>
      </c>
      <c r="E3872" s="140"/>
    </row>
    <row r="3873" spans="1:5" x14ac:dyDescent="0.3">
      <c r="A3873" s="140">
        <v>64.516999999999996</v>
      </c>
      <c r="B3873" s="140">
        <v>-7.835</v>
      </c>
      <c r="C3873" s="140">
        <v>-11.372</v>
      </c>
      <c r="D3873" s="140">
        <v>-11.372</v>
      </c>
      <c r="E3873" s="140"/>
    </row>
    <row r="3874" spans="1:5" x14ac:dyDescent="0.3">
      <c r="A3874" s="140">
        <v>64.533000000000001</v>
      </c>
      <c r="B3874" s="140">
        <v>-7.835</v>
      </c>
      <c r="C3874" s="140">
        <v>-11.361000000000001</v>
      </c>
      <c r="D3874" s="140">
        <v>-11.361000000000001</v>
      </c>
      <c r="E3874" s="140"/>
    </row>
    <row r="3875" spans="1:5" x14ac:dyDescent="0.3">
      <c r="A3875" s="140">
        <v>64.55</v>
      </c>
      <c r="B3875" s="140">
        <v>-7.8470000000000004</v>
      </c>
      <c r="C3875" s="140">
        <v>-11.372</v>
      </c>
      <c r="D3875" s="140">
        <v>-11.372</v>
      </c>
      <c r="E3875" s="140"/>
    </row>
    <row r="3876" spans="1:5" x14ac:dyDescent="0.3">
      <c r="A3876" s="140">
        <v>64.566999999999993</v>
      </c>
      <c r="B3876" s="140">
        <v>-7.8550000000000004</v>
      </c>
      <c r="C3876" s="140">
        <v>-11.38</v>
      </c>
      <c r="D3876" s="140">
        <v>-11.38</v>
      </c>
      <c r="E3876" s="140"/>
    </row>
    <row r="3877" spans="1:5" x14ac:dyDescent="0.3">
      <c r="A3877" s="140">
        <v>64.582999999999998</v>
      </c>
      <c r="B3877" s="140">
        <v>-7.8620000000000001</v>
      </c>
      <c r="C3877" s="140">
        <v>-11.381</v>
      </c>
      <c r="D3877" s="140">
        <v>-11.381</v>
      </c>
      <c r="E3877" s="140"/>
    </row>
    <row r="3878" spans="1:5" x14ac:dyDescent="0.3">
      <c r="A3878" s="140">
        <v>64.599999999999994</v>
      </c>
      <c r="B3878" s="140">
        <v>-7.859</v>
      </c>
      <c r="C3878" s="140">
        <v>-11.384</v>
      </c>
      <c r="D3878" s="140">
        <v>-11.384</v>
      </c>
      <c r="E3878" s="140"/>
    </row>
    <row r="3879" spans="1:5" x14ac:dyDescent="0.3">
      <c r="A3879" s="140">
        <v>64.617000000000004</v>
      </c>
      <c r="B3879" s="140">
        <v>-7.8630000000000004</v>
      </c>
      <c r="C3879" s="140">
        <v>-11.391999999999999</v>
      </c>
      <c r="D3879" s="140">
        <v>-11.391999999999999</v>
      </c>
      <c r="E3879" s="140"/>
    </row>
    <row r="3880" spans="1:5" x14ac:dyDescent="0.3">
      <c r="A3880" s="140">
        <v>64.632999999999996</v>
      </c>
      <c r="B3880" s="140">
        <v>-7.87</v>
      </c>
      <c r="C3880" s="140">
        <v>-11.388999999999999</v>
      </c>
      <c r="D3880" s="140">
        <v>-11.388999999999999</v>
      </c>
      <c r="E3880" s="140"/>
    </row>
    <row r="3881" spans="1:5" x14ac:dyDescent="0.3">
      <c r="A3881" s="140">
        <v>64.650000000000006</v>
      </c>
      <c r="B3881" s="140">
        <v>-7.8780000000000001</v>
      </c>
      <c r="C3881" s="140">
        <v>-11.4</v>
      </c>
      <c r="D3881" s="140">
        <v>-11.4</v>
      </c>
      <c r="E3881" s="140"/>
    </row>
    <row r="3882" spans="1:5" x14ac:dyDescent="0.3">
      <c r="A3882" s="140">
        <v>64.667000000000002</v>
      </c>
      <c r="B3882" s="140">
        <v>-7.8940000000000001</v>
      </c>
      <c r="C3882" s="140">
        <v>-11.397</v>
      </c>
      <c r="D3882" s="140">
        <v>-11.397</v>
      </c>
      <c r="E3882" s="140"/>
    </row>
    <row r="3883" spans="1:5" x14ac:dyDescent="0.3">
      <c r="A3883" s="140">
        <v>64.683000000000007</v>
      </c>
      <c r="B3883" s="140">
        <v>-7.8940000000000001</v>
      </c>
      <c r="C3883" s="140">
        <v>-11.412000000000001</v>
      </c>
      <c r="D3883" s="140">
        <v>-11.412000000000001</v>
      </c>
      <c r="E3883" s="140"/>
    </row>
    <row r="3884" spans="1:5" x14ac:dyDescent="0.3">
      <c r="A3884" s="140">
        <v>64.7</v>
      </c>
      <c r="B3884" s="140">
        <v>-7.8860000000000001</v>
      </c>
      <c r="C3884" s="140">
        <v>-11.401</v>
      </c>
      <c r="D3884" s="140">
        <v>-11.401</v>
      </c>
      <c r="E3884" s="140"/>
    </row>
    <row r="3885" spans="1:5" x14ac:dyDescent="0.3">
      <c r="A3885" s="140">
        <v>64.716999999999999</v>
      </c>
      <c r="B3885" s="140">
        <v>-7.8940000000000001</v>
      </c>
      <c r="C3885" s="140">
        <v>-11.401</v>
      </c>
      <c r="D3885" s="140">
        <v>-11.401</v>
      </c>
      <c r="E3885" s="140"/>
    </row>
    <row r="3886" spans="1:5" x14ac:dyDescent="0.3">
      <c r="A3886" s="140">
        <v>64.733000000000004</v>
      </c>
      <c r="B3886" s="140">
        <v>-7.8979999999999997</v>
      </c>
      <c r="C3886" s="140">
        <v>-11.409000000000001</v>
      </c>
      <c r="D3886" s="140">
        <v>-11.409000000000001</v>
      </c>
      <c r="E3886" s="140"/>
    </row>
    <row r="3887" spans="1:5" x14ac:dyDescent="0.3">
      <c r="A3887" s="140">
        <v>64.75</v>
      </c>
      <c r="B3887" s="140">
        <v>-7.9130000000000003</v>
      </c>
      <c r="C3887" s="140">
        <v>-11.404999999999999</v>
      </c>
      <c r="D3887" s="140">
        <v>-11.404999999999999</v>
      </c>
      <c r="E3887" s="140"/>
    </row>
    <row r="3888" spans="1:5" x14ac:dyDescent="0.3">
      <c r="A3888" s="140">
        <v>64.766999999999996</v>
      </c>
      <c r="B3888" s="140">
        <v>-7.9139999999999997</v>
      </c>
      <c r="C3888" s="140">
        <v>-11.417</v>
      </c>
      <c r="D3888" s="140">
        <v>-11.417</v>
      </c>
      <c r="E3888" s="140"/>
    </row>
    <row r="3889" spans="1:5" x14ac:dyDescent="0.3">
      <c r="A3889" s="140">
        <v>64.783000000000001</v>
      </c>
      <c r="B3889" s="140">
        <v>-7.91</v>
      </c>
      <c r="C3889" s="140">
        <v>-11.420999999999999</v>
      </c>
      <c r="D3889" s="140">
        <v>-11.420999999999999</v>
      </c>
      <c r="E3889" s="140"/>
    </row>
    <row r="3890" spans="1:5" x14ac:dyDescent="0.3">
      <c r="A3890" s="140">
        <v>64.8</v>
      </c>
      <c r="B3890" s="140">
        <v>-7.9189999999999996</v>
      </c>
      <c r="C3890" s="140">
        <v>-11.423</v>
      </c>
      <c r="D3890" s="140">
        <v>-11.423</v>
      </c>
      <c r="E3890" s="140"/>
    </row>
    <row r="3891" spans="1:5" x14ac:dyDescent="0.3">
      <c r="A3891" s="140">
        <v>64.816999999999993</v>
      </c>
      <c r="B3891" s="140">
        <v>-7.9329999999999998</v>
      </c>
      <c r="C3891" s="140">
        <v>-11.433</v>
      </c>
      <c r="D3891" s="140">
        <v>-11.433</v>
      </c>
      <c r="E3891" s="140"/>
    </row>
    <row r="3892" spans="1:5" x14ac:dyDescent="0.3">
      <c r="A3892" s="140">
        <v>64.832999999999998</v>
      </c>
      <c r="B3892" s="140">
        <v>-7.9219999999999997</v>
      </c>
      <c r="C3892" s="140">
        <v>-11.433</v>
      </c>
      <c r="D3892" s="140">
        <v>-11.433</v>
      </c>
      <c r="E3892" s="140"/>
    </row>
    <row r="3893" spans="1:5" x14ac:dyDescent="0.3">
      <c r="A3893" s="140">
        <v>64.849999999999994</v>
      </c>
      <c r="B3893" s="140">
        <v>-7.9370000000000003</v>
      </c>
      <c r="C3893" s="140">
        <v>-11.433</v>
      </c>
      <c r="D3893" s="140">
        <v>-11.433</v>
      </c>
      <c r="E3893" s="140"/>
    </row>
    <row r="3894" spans="1:5" x14ac:dyDescent="0.3">
      <c r="A3894" s="140">
        <v>64.867000000000004</v>
      </c>
      <c r="B3894" s="140">
        <v>-7.9290000000000003</v>
      </c>
      <c r="C3894" s="140">
        <v>-11.436999999999999</v>
      </c>
      <c r="D3894" s="140">
        <v>-11.436999999999999</v>
      </c>
      <c r="E3894" s="140"/>
    </row>
    <row r="3895" spans="1:5" x14ac:dyDescent="0.3">
      <c r="A3895" s="140">
        <v>64.882999999999996</v>
      </c>
      <c r="B3895" s="140">
        <v>-7.9409999999999998</v>
      </c>
      <c r="C3895" s="140">
        <v>-11.436999999999999</v>
      </c>
      <c r="D3895" s="140">
        <v>-11.436999999999999</v>
      </c>
      <c r="E3895" s="140"/>
    </row>
    <row r="3896" spans="1:5" x14ac:dyDescent="0.3">
      <c r="A3896" s="140">
        <v>64.900000000000006</v>
      </c>
      <c r="B3896" s="140">
        <v>-7.9370000000000003</v>
      </c>
      <c r="C3896" s="140">
        <v>-11.433</v>
      </c>
      <c r="D3896" s="140">
        <v>-11.433</v>
      </c>
      <c r="E3896" s="140"/>
    </row>
    <row r="3897" spans="1:5" x14ac:dyDescent="0.3">
      <c r="A3897" s="140">
        <v>64.917000000000002</v>
      </c>
      <c r="B3897" s="140">
        <v>-7.9450000000000003</v>
      </c>
      <c r="C3897" s="140">
        <v>-11.436999999999999</v>
      </c>
      <c r="D3897" s="140">
        <v>-11.436999999999999</v>
      </c>
      <c r="E3897" s="140"/>
    </row>
    <row r="3898" spans="1:5" x14ac:dyDescent="0.3">
      <c r="A3898" s="140">
        <v>64.933000000000007</v>
      </c>
      <c r="B3898" s="140">
        <v>-7.9489999999999998</v>
      </c>
      <c r="C3898" s="140">
        <v>-11.445</v>
      </c>
      <c r="D3898" s="140">
        <v>-11.445</v>
      </c>
      <c r="E3898" s="140"/>
    </row>
    <row r="3899" spans="1:5" x14ac:dyDescent="0.3">
      <c r="A3899" s="140">
        <v>64.95</v>
      </c>
      <c r="B3899" s="140">
        <v>-7.9640000000000004</v>
      </c>
      <c r="C3899" s="140">
        <v>-11.461</v>
      </c>
      <c r="D3899" s="140">
        <v>-11.461</v>
      </c>
      <c r="E3899" s="140"/>
    </row>
    <row r="3900" spans="1:5" x14ac:dyDescent="0.3">
      <c r="A3900" s="140">
        <v>64.966999999999999</v>
      </c>
      <c r="B3900" s="140">
        <v>-7.9640000000000004</v>
      </c>
      <c r="C3900" s="140">
        <v>-11.452999999999999</v>
      </c>
      <c r="D3900" s="140">
        <v>-11.452999999999999</v>
      </c>
      <c r="E3900" s="140"/>
    </row>
    <row r="3901" spans="1:5" x14ac:dyDescent="0.3">
      <c r="A3901" s="140">
        <v>64.983000000000004</v>
      </c>
      <c r="B3901" s="140">
        <v>-7.9640000000000004</v>
      </c>
      <c r="C3901" s="140">
        <v>-11.452999999999999</v>
      </c>
      <c r="D3901" s="140">
        <v>-11.452999999999999</v>
      </c>
      <c r="E3901" s="140"/>
    </row>
    <row r="3902" spans="1:5" x14ac:dyDescent="0.3">
      <c r="A3902" s="140">
        <v>65</v>
      </c>
      <c r="B3902" s="140">
        <v>-7.9660000000000002</v>
      </c>
      <c r="C3902" s="140">
        <v>-11.455</v>
      </c>
      <c r="D3902" s="140">
        <v>-11.455</v>
      </c>
      <c r="E3902" s="140"/>
    </row>
    <row r="3903" spans="1:5" x14ac:dyDescent="0.3">
      <c r="A3903" s="140">
        <v>65.016999999999996</v>
      </c>
      <c r="B3903" s="140">
        <v>-7.9649999999999999</v>
      </c>
      <c r="C3903" s="140">
        <v>-11.454000000000001</v>
      </c>
      <c r="D3903" s="140">
        <v>-11.454000000000001</v>
      </c>
      <c r="E3903" s="140"/>
    </row>
    <row r="3904" spans="1:5" x14ac:dyDescent="0.3">
      <c r="A3904" s="140">
        <v>65.033000000000001</v>
      </c>
      <c r="B3904" s="140">
        <v>-7.968</v>
      </c>
      <c r="C3904" s="140">
        <v>-11.457000000000001</v>
      </c>
      <c r="D3904" s="140">
        <v>-11.457000000000001</v>
      </c>
      <c r="E3904" s="140"/>
    </row>
    <row r="3905" spans="1:5" x14ac:dyDescent="0.3">
      <c r="A3905" s="140">
        <v>65.05</v>
      </c>
      <c r="B3905" s="140">
        <v>-7.976</v>
      </c>
      <c r="C3905" s="140">
        <v>-11.458</v>
      </c>
      <c r="D3905" s="140">
        <v>-11.458</v>
      </c>
      <c r="E3905" s="140"/>
    </row>
    <row r="3906" spans="1:5" x14ac:dyDescent="0.3">
      <c r="A3906" s="140">
        <v>65.066999999999993</v>
      </c>
      <c r="B3906" s="140">
        <v>-7.9880000000000004</v>
      </c>
      <c r="C3906" s="140">
        <v>-11.473000000000001</v>
      </c>
      <c r="D3906" s="140">
        <v>-11.473000000000001</v>
      </c>
      <c r="E3906" s="140"/>
    </row>
    <row r="3907" spans="1:5" x14ac:dyDescent="0.3">
      <c r="A3907" s="140">
        <v>65.082999999999998</v>
      </c>
      <c r="B3907" s="140">
        <v>-7.992</v>
      </c>
      <c r="C3907" s="140">
        <v>-11.468999999999999</v>
      </c>
      <c r="D3907" s="140">
        <v>-11.468999999999999</v>
      </c>
      <c r="E3907" s="140"/>
    </row>
    <row r="3908" spans="1:5" x14ac:dyDescent="0.3">
      <c r="A3908" s="140">
        <v>65.099999999999994</v>
      </c>
      <c r="B3908" s="140">
        <v>-7.9960000000000004</v>
      </c>
      <c r="C3908" s="140">
        <v>-11.477</v>
      </c>
      <c r="D3908" s="140">
        <v>-11.477</v>
      </c>
      <c r="E3908" s="140"/>
    </row>
    <row r="3909" spans="1:5" x14ac:dyDescent="0.3">
      <c r="A3909" s="140">
        <v>65.117000000000004</v>
      </c>
      <c r="B3909" s="140">
        <v>-7.992</v>
      </c>
      <c r="C3909" s="140">
        <v>-11.481</v>
      </c>
      <c r="D3909" s="140">
        <v>-11.481</v>
      </c>
      <c r="E3909" s="140"/>
    </row>
    <row r="3910" spans="1:5" x14ac:dyDescent="0.3">
      <c r="A3910" s="140">
        <v>65.132999999999996</v>
      </c>
      <c r="B3910" s="140">
        <v>-7.9960000000000004</v>
      </c>
      <c r="C3910" s="140">
        <v>-11.473000000000001</v>
      </c>
      <c r="D3910" s="140">
        <v>-11.473000000000001</v>
      </c>
      <c r="E3910" s="140"/>
    </row>
    <row r="3911" spans="1:5" x14ac:dyDescent="0.3">
      <c r="A3911" s="140">
        <v>65.150000000000006</v>
      </c>
      <c r="B3911" s="140">
        <v>-8.0030000000000001</v>
      </c>
      <c r="C3911" s="140">
        <v>-11.478</v>
      </c>
      <c r="D3911" s="140">
        <v>-11.478</v>
      </c>
      <c r="E3911" s="140"/>
    </row>
    <row r="3912" spans="1:5" x14ac:dyDescent="0.3">
      <c r="A3912" s="140">
        <v>65.167000000000002</v>
      </c>
      <c r="B3912" s="140">
        <v>-8.0229999999999997</v>
      </c>
      <c r="C3912" s="140">
        <v>-11.500999999999999</v>
      </c>
      <c r="D3912" s="140">
        <v>-11.500999999999999</v>
      </c>
      <c r="E3912" s="140"/>
    </row>
    <row r="3913" spans="1:5" x14ac:dyDescent="0.3">
      <c r="A3913" s="140">
        <v>65.183000000000007</v>
      </c>
      <c r="B3913" s="140">
        <v>-8.0259999999999998</v>
      </c>
      <c r="C3913" s="140">
        <v>-11.497</v>
      </c>
      <c r="D3913" s="140">
        <v>-11.497</v>
      </c>
      <c r="E3913" s="140"/>
    </row>
    <row r="3914" spans="1:5" x14ac:dyDescent="0.3">
      <c r="A3914" s="140">
        <v>65.2</v>
      </c>
      <c r="B3914" s="140">
        <v>-8.0299999999999994</v>
      </c>
      <c r="C3914" s="140">
        <v>-11.509</v>
      </c>
      <c r="D3914" s="140">
        <v>-11.509</v>
      </c>
      <c r="E3914" s="140"/>
    </row>
    <row r="3915" spans="1:5" x14ac:dyDescent="0.3">
      <c r="A3915" s="140">
        <v>65.216999999999999</v>
      </c>
      <c r="B3915" s="140">
        <v>-8.0229999999999997</v>
      </c>
      <c r="C3915" s="140">
        <v>-11.509</v>
      </c>
      <c r="D3915" s="140">
        <v>-11.509</v>
      </c>
      <c r="E3915" s="140"/>
    </row>
    <row r="3916" spans="1:5" x14ac:dyDescent="0.3">
      <c r="A3916" s="140">
        <v>65.233000000000004</v>
      </c>
      <c r="B3916" s="140">
        <v>-8.0419999999999998</v>
      </c>
      <c r="C3916" s="140">
        <v>-11.516999999999999</v>
      </c>
      <c r="D3916" s="140">
        <v>-11.516999999999999</v>
      </c>
      <c r="E3916" s="140"/>
    </row>
    <row r="3917" spans="1:5" x14ac:dyDescent="0.3">
      <c r="A3917" s="140">
        <v>65.25</v>
      </c>
      <c r="B3917" s="140">
        <v>-8.0380000000000003</v>
      </c>
      <c r="C3917" s="140">
        <v>-11.509</v>
      </c>
      <c r="D3917" s="140">
        <v>-11.509</v>
      </c>
      <c r="E3917" s="140"/>
    </row>
    <row r="3918" spans="1:5" x14ac:dyDescent="0.3">
      <c r="A3918" s="140">
        <v>65.266999999999996</v>
      </c>
      <c r="B3918" s="140">
        <v>-8.0500000000000007</v>
      </c>
      <c r="C3918" s="140">
        <v>-11.516999999999999</v>
      </c>
      <c r="D3918" s="140">
        <v>-11.516999999999999</v>
      </c>
      <c r="E3918" s="140"/>
    </row>
    <row r="3919" spans="1:5" x14ac:dyDescent="0.3">
      <c r="A3919" s="140">
        <v>65.283000000000001</v>
      </c>
      <c r="B3919" s="140">
        <v>-8.0419999999999998</v>
      </c>
      <c r="C3919" s="140">
        <v>-11.509</v>
      </c>
      <c r="D3919" s="140">
        <v>-11.509</v>
      </c>
      <c r="E3919" s="140"/>
    </row>
    <row r="3920" spans="1:5" x14ac:dyDescent="0.3">
      <c r="A3920" s="140">
        <v>65.3</v>
      </c>
      <c r="B3920" s="140">
        <v>-8.0350000000000001</v>
      </c>
      <c r="C3920" s="140">
        <v>-11.500999999999999</v>
      </c>
      <c r="D3920" s="140">
        <v>-11.500999999999999</v>
      </c>
      <c r="E3920" s="140"/>
    </row>
    <row r="3921" spans="1:5" x14ac:dyDescent="0.3">
      <c r="A3921" s="140">
        <v>65.316999999999993</v>
      </c>
      <c r="B3921" s="140">
        <v>-8.0540000000000003</v>
      </c>
      <c r="C3921" s="140">
        <v>-11.525</v>
      </c>
      <c r="D3921" s="140">
        <v>-11.525</v>
      </c>
      <c r="E3921" s="140"/>
    </row>
    <row r="3922" spans="1:5" x14ac:dyDescent="0.3">
      <c r="A3922" s="140">
        <v>65.332999999999998</v>
      </c>
      <c r="B3922" s="140">
        <v>-8.0579999999999998</v>
      </c>
      <c r="C3922" s="140">
        <v>-11.521000000000001</v>
      </c>
      <c r="D3922" s="140">
        <v>-11.521000000000001</v>
      </c>
      <c r="E3922" s="140"/>
    </row>
    <row r="3923" spans="1:5" x14ac:dyDescent="0.3">
      <c r="A3923" s="140">
        <v>65.349999999999994</v>
      </c>
      <c r="B3923" s="140">
        <v>-8.0540000000000003</v>
      </c>
      <c r="C3923" s="140">
        <v>-11.525</v>
      </c>
      <c r="D3923" s="140">
        <v>-11.525</v>
      </c>
      <c r="E3923" s="140"/>
    </row>
    <row r="3924" spans="1:5" x14ac:dyDescent="0.3">
      <c r="A3924" s="140">
        <v>65.367000000000004</v>
      </c>
      <c r="B3924" s="140">
        <v>-8.0690000000000008</v>
      </c>
      <c r="C3924" s="140">
        <v>-11.532999999999999</v>
      </c>
      <c r="D3924" s="140">
        <v>-11.532999999999999</v>
      </c>
      <c r="E3924" s="140"/>
    </row>
    <row r="3925" spans="1:5" x14ac:dyDescent="0.3">
      <c r="A3925" s="140">
        <v>65.382999999999996</v>
      </c>
      <c r="B3925" s="140">
        <v>-8.077</v>
      </c>
      <c r="C3925" s="140">
        <v>-11.545</v>
      </c>
      <c r="D3925" s="140">
        <v>-11.545</v>
      </c>
      <c r="E3925" s="140"/>
    </row>
    <row r="3926" spans="1:5" x14ac:dyDescent="0.3">
      <c r="A3926" s="140">
        <v>65.400000000000006</v>
      </c>
      <c r="B3926" s="140">
        <v>-8.0879999999999992</v>
      </c>
      <c r="C3926" s="140">
        <v>-11.545</v>
      </c>
      <c r="D3926" s="140">
        <v>-11.545</v>
      </c>
      <c r="E3926" s="140"/>
    </row>
    <row r="3927" spans="1:5" x14ac:dyDescent="0.3">
      <c r="A3927" s="140">
        <v>65.417000000000002</v>
      </c>
      <c r="B3927" s="140">
        <v>-8.0850000000000009</v>
      </c>
      <c r="C3927" s="140">
        <v>-11.532999999999999</v>
      </c>
      <c r="D3927" s="140">
        <v>-11.532999999999999</v>
      </c>
      <c r="E3927" s="140"/>
    </row>
    <row r="3928" spans="1:5" x14ac:dyDescent="0.3">
      <c r="A3928" s="140">
        <v>65.433000000000007</v>
      </c>
      <c r="B3928" s="140">
        <v>-8.0920000000000005</v>
      </c>
      <c r="C3928" s="140">
        <v>-11.545</v>
      </c>
      <c r="D3928" s="140">
        <v>-11.545</v>
      </c>
      <c r="E3928" s="140"/>
    </row>
    <row r="3929" spans="1:5" x14ac:dyDescent="0.3">
      <c r="A3929" s="140">
        <v>65.45</v>
      </c>
      <c r="B3929" s="140">
        <v>-8.1039999999999992</v>
      </c>
      <c r="C3929" s="140">
        <v>-11.545</v>
      </c>
      <c r="D3929" s="140">
        <v>-11.545</v>
      </c>
      <c r="E3929" s="140"/>
    </row>
    <row r="3930" spans="1:5" x14ac:dyDescent="0.3">
      <c r="A3930" s="140">
        <v>65.466999999999999</v>
      </c>
      <c r="B3930" s="140">
        <v>-8.1080000000000005</v>
      </c>
      <c r="C3930" s="140">
        <v>-11.555999999999999</v>
      </c>
      <c r="D3930" s="140">
        <v>-11.555999999999999</v>
      </c>
      <c r="E3930" s="140"/>
    </row>
    <row r="3931" spans="1:5" x14ac:dyDescent="0.3">
      <c r="A3931" s="140">
        <v>65.483000000000004</v>
      </c>
      <c r="B3931" s="140">
        <v>-8.1150000000000002</v>
      </c>
      <c r="C3931" s="140">
        <v>-11.564</v>
      </c>
      <c r="D3931" s="140">
        <v>-11.564</v>
      </c>
      <c r="E3931" s="140"/>
    </row>
    <row r="3932" spans="1:5" x14ac:dyDescent="0.3">
      <c r="A3932" s="140">
        <v>65.5</v>
      </c>
      <c r="B3932" s="140">
        <v>-8.1080000000000005</v>
      </c>
      <c r="C3932" s="140">
        <v>-11.561</v>
      </c>
      <c r="D3932" s="140">
        <v>-11.561</v>
      </c>
      <c r="E3932" s="140"/>
    </row>
    <row r="3933" spans="1:5" x14ac:dyDescent="0.3">
      <c r="A3933" s="140">
        <v>65.516999999999996</v>
      </c>
      <c r="B3933" s="140">
        <v>-8.1080000000000005</v>
      </c>
      <c r="C3933" s="140">
        <v>-11.553000000000001</v>
      </c>
      <c r="D3933" s="140">
        <v>-11.553000000000001</v>
      </c>
      <c r="E3933" s="140"/>
    </row>
    <row r="3934" spans="1:5" x14ac:dyDescent="0.3">
      <c r="A3934" s="140">
        <v>65.533000000000001</v>
      </c>
      <c r="B3934" s="140">
        <v>-8.1080000000000005</v>
      </c>
      <c r="C3934" s="140">
        <v>-11.557</v>
      </c>
      <c r="D3934" s="140">
        <v>-11.557</v>
      </c>
      <c r="E3934" s="140"/>
    </row>
    <row r="3935" spans="1:5" x14ac:dyDescent="0.3">
      <c r="A3935" s="140">
        <v>65.55</v>
      </c>
      <c r="B3935" s="140">
        <v>-8.1120000000000001</v>
      </c>
      <c r="C3935" s="140">
        <v>-11.568</v>
      </c>
      <c r="D3935" s="140">
        <v>-11.568</v>
      </c>
      <c r="E3935" s="140"/>
    </row>
    <row r="3936" spans="1:5" x14ac:dyDescent="0.3">
      <c r="A3936" s="140">
        <v>65.566999999999993</v>
      </c>
      <c r="B3936" s="140">
        <v>-8.1159999999999997</v>
      </c>
      <c r="C3936" s="140">
        <v>-11.565</v>
      </c>
      <c r="D3936" s="140">
        <v>-11.565</v>
      </c>
      <c r="E3936" s="140"/>
    </row>
    <row r="3937" spans="1:5" x14ac:dyDescent="0.3">
      <c r="A3937" s="140">
        <v>65.582999999999998</v>
      </c>
      <c r="B3937" s="140">
        <v>-8.1310000000000002</v>
      </c>
      <c r="C3937" s="140">
        <v>-11.584</v>
      </c>
      <c r="D3937" s="140">
        <v>-11.584</v>
      </c>
      <c r="E3937" s="140"/>
    </row>
    <row r="3938" spans="1:5" x14ac:dyDescent="0.3">
      <c r="A3938" s="140">
        <v>65.599999999999994</v>
      </c>
      <c r="B3938" s="140">
        <v>-8.1240000000000006</v>
      </c>
      <c r="C3938" s="140">
        <v>-11.576000000000001</v>
      </c>
      <c r="D3938" s="140">
        <v>-11.576000000000001</v>
      </c>
      <c r="E3938" s="140"/>
    </row>
    <row r="3939" spans="1:5" x14ac:dyDescent="0.3">
      <c r="A3939" s="140">
        <v>65.617000000000004</v>
      </c>
      <c r="B3939" s="140">
        <v>-8.1389999999999993</v>
      </c>
      <c r="C3939" s="140">
        <v>-11.58</v>
      </c>
      <c r="D3939" s="140">
        <v>-11.58</v>
      </c>
      <c r="E3939" s="140"/>
    </row>
    <row r="3940" spans="1:5" x14ac:dyDescent="0.3">
      <c r="A3940" s="140">
        <v>65.632999999999996</v>
      </c>
      <c r="B3940" s="140">
        <v>-8.1310000000000002</v>
      </c>
      <c r="C3940" s="140">
        <v>-11.587999999999999</v>
      </c>
      <c r="D3940" s="140">
        <v>-11.587999999999999</v>
      </c>
      <c r="E3940" s="140"/>
    </row>
    <row r="3941" spans="1:5" x14ac:dyDescent="0.3">
      <c r="A3941" s="140">
        <v>65.650000000000006</v>
      </c>
      <c r="B3941" s="140">
        <v>-8.1430000000000007</v>
      </c>
      <c r="C3941" s="140">
        <v>-11.582000000000001</v>
      </c>
      <c r="D3941" s="140">
        <v>-11.582000000000001</v>
      </c>
      <c r="E3941" s="140"/>
    </row>
    <row r="3942" spans="1:5" x14ac:dyDescent="0.3">
      <c r="A3942" s="140">
        <v>65.667000000000002</v>
      </c>
      <c r="B3942" s="140">
        <v>-8.1349999999999998</v>
      </c>
      <c r="C3942" s="140">
        <v>-11.584</v>
      </c>
      <c r="D3942" s="140">
        <v>-11.584</v>
      </c>
      <c r="E3942" s="140"/>
    </row>
    <row r="3943" spans="1:5" x14ac:dyDescent="0.3">
      <c r="A3943" s="140">
        <v>65.683000000000007</v>
      </c>
      <c r="B3943" s="140">
        <v>-8.1470000000000002</v>
      </c>
      <c r="C3943" s="140">
        <v>-11.589</v>
      </c>
      <c r="D3943" s="140">
        <v>-11.589</v>
      </c>
      <c r="E3943" s="140"/>
    </row>
    <row r="3944" spans="1:5" x14ac:dyDescent="0.3">
      <c r="A3944" s="140">
        <v>65.7</v>
      </c>
      <c r="B3944" s="140">
        <v>-8.1549999999999994</v>
      </c>
      <c r="C3944" s="140">
        <v>-11.593</v>
      </c>
      <c r="D3944" s="140">
        <v>-11.593</v>
      </c>
      <c r="E3944" s="140"/>
    </row>
    <row r="3945" spans="1:5" x14ac:dyDescent="0.3">
      <c r="A3945" s="140">
        <v>65.716999999999999</v>
      </c>
      <c r="B3945" s="140">
        <v>-8.1620000000000008</v>
      </c>
      <c r="C3945" s="140">
        <v>-11.596</v>
      </c>
      <c r="D3945" s="140">
        <v>-11.596</v>
      </c>
      <c r="E3945" s="140"/>
    </row>
    <row r="3946" spans="1:5" x14ac:dyDescent="0.3">
      <c r="A3946" s="140">
        <v>65.733000000000004</v>
      </c>
      <c r="B3946" s="140">
        <v>-8.1780000000000008</v>
      </c>
      <c r="C3946" s="140">
        <v>-11.608000000000001</v>
      </c>
      <c r="D3946" s="140">
        <v>-11.608000000000001</v>
      </c>
      <c r="E3946" s="140"/>
    </row>
    <row r="3947" spans="1:5" x14ac:dyDescent="0.3">
      <c r="A3947" s="140">
        <v>65.75</v>
      </c>
      <c r="B3947" s="140">
        <v>-8.17</v>
      </c>
      <c r="C3947" s="140">
        <v>-11.616</v>
      </c>
      <c r="D3947" s="140">
        <v>-11.616</v>
      </c>
      <c r="E3947" s="140"/>
    </row>
    <row r="3948" spans="1:5" x14ac:dyDescent="0.3">
      <c r="A3948" s="140">
        <v>65.766999999999996</v>
      </c>
      <c r="B3948" s="140">
        <v>-8.1739999999999995</v>
      </c>
      <c r="C3948" s="140">
        <v>-11.608000000000001</v>
      </c>
      <c r="D3948" s="140">
        <v>-11.608000000000001</v>
      </c>
      <c r="E3948" s="140"/>
    </row>
    <row r="3949" spans="1:5" x14ac:dyDescent="0.3">
      <c r="A3949" s="140">
        <v>65.783000000000001</v>
      </c>
      <c r="B3949" s="140">
        <v>-8.1780000000000008</v>
      </c>
      <c r="C3949" s="140">
        <v>-11.608000000000001</v>
      </c>
      <c r="D3949" s="140">
        <v>-11.608000000000001</v>
      </c>
      <c r="E3949" s="140"/>
    </row>
    <row r="3950" spans="1:5" x14ac:dyDescent="0.3">
      <c r="A3950" s="140">
        <v>65.8</v>
      </c>
      <c r="B3950" s="140">
        <v>-8.1820000000000004</v>
      </c>
      <c r="C3950" s="140">
        <v>-11.608000000000001</v>
      </c>
      <c r="D3950" s="140">
        <v>-11.608000000000001</v>
      </c>
      <c r="E3950" s="140"/>
    </row>
    <row r="3951" spans="1:5" x14ac:dyDescent="0.3">
      <c r="A3951" s="140">
        <v>65.816999999999993</v>
      </c>
      <c r="B3951" s="140">
        <v>-8.1739999999999995</v>
      </c>
      <c r="C3951" s="140">
        <v>-11.609</v>
      </c>
      <c r="D3951" s="140">
        <v>-11.609</v>
      </c>
      <c r="E3951" s="140"/>
    </row>
    <row r="3952" spans="1:5" x14ac:dyDescent="0.3">
      <c r="A3952" s="140">
        <v>65.832999999999998</v>
      </c>
      <c r="B3952" s="140">
        <v>-8.1890000000000001</v>
      </c>
      <c r="C3952" s="140">
        <v>-11.616</v>
      </c>
      <c r="D3952" s="140">
        <v>-11.616</v>
      </c>
      <c r="E3952" s="140"/>
    </row>
    <row r="3953" spans="1:5" x14ac:dyDescent="0.3">
      <c r="A3953" s="140">
        <v>65.849999999999994</v>
      </c>
      <c r="B3953" s="140">
        <v>-8.1859999999999999</v>
      </c>
      <c r="C3953" s="140">
        <v>-11.616</v>
      </c>
      <c r="D3953" s="140">
        <v>-11.616</v>
      </c>
      <c r="E3953" s="140"/>
    </row>
    <row r="3954" spans="1:5" x14ac:dyDescent="0.3">
      <c r="A3954" s="140">
        <v>65.867000000000004</v>
      </c>
      <c r="B3954" s="140">
        <v>-8.2050000000000001</v>
      </c>
      <c r="C3954" s="140">
        <v>-11.624000000000001</v>
      </c>
      <c r="D3954" s="140">
        <v>-11.624000000000001</v>
      </c>
      <c r="E3954" s="140"/>
    </row>
    <row r="3955" spans="1:5" x14ac:dyDescent="0.3">
      <c r="A3955" s="140">
        <v>65.882999999999996</v>
      </c>
      <c r="B3955" s="140">
        <v>-8.2089999999999996</v>
      </c>
      <c r="C3955" s="140">
        <v>-11.632</v>
      </c>
      <c r="D3955" s="140">
        <v>-11.632</v>
      </c>
      <c r="E3955" s="140"/>
    </row>
    <row r="3956" spans="1:5" x14ac:dyDescent="0.3">
      <c r="A3956" s="140">
        <v>65.900000000000006</v>
      </c>
      <c r="B3956" s="140">
        <v>-8.2089999999999996</v>
      </c>
      <c r="C3956" s="140">
        <v>-11.624000000000001</v>
      </c>
      <c r="D3956" s="140">
        <v>-11.624000000000001</v>
      </c>
      <c r="E3956" s="140"/>
    </row>
    <row r="3957" spans="1:5" x14ac:dyDescent="0.3">
      <c r="A3957" s="140">
        <v>65.917000000000002</v>
      </c>
      <c r="B3957" s="140">
        <v>-8.2010000000000005</v>
      </c>
      <c r="C3957" s="140">
        <v>-11.624000000000001</v>
      </c>
      <c r="D3957" s="140">
        <v>-11.624000000000001</v>
      </c>
      <c r="E3957" s="140"/>
    </row>
    <row r="3958" spans="1:5" x14ac:dyDescent="0.3">
      <c r="A3958" s="140">
        <v>65.933000000000007</v>
      </c>
      <c r="B3958" s="140">
        <v>-8.2129999999999992</v>
      </c>
      <c r="C3958" s="140">
        <v>-11.632</v>
      </c>
      <c r="D3958" s="140">
        <v>-11.632</v>
      </c>
      <c r="E3958" s="140"/>
    </row>
    <row r="3959" spans="1:5" x14ac:dyDescent="0.3">
      <c r="A3959" s="140">
        <v>65.95</v>
      </c>
      <c r="B3959" s="140">
        <v>-8.2089999999999996</v>
      </c>
      <c r="C3959" s="140">
        <v>-11.64</v>
      </c>
      <c r="D3959" s="140">
        <v>-11.64</v>
      </c>
      <c r="E3959" s="140"/>
    </row>
    <row r="3960" spans="1:5" x14ac:dyDescent="0.3">
      <c r="A3960" s="140">
        <v>65.966999999999999</v>
      </c>
      <c r="B3960" s="140">
        <v>-8.2279999999999998</v>
      </c>
      <c r="C3960" s="140">
        <v>-11.644</v>
      </c>
      <c r="D3960" s="140">
        <v>-11.644</v>
      </c>
      <c r="E3960" s="140"/>
    </row>
    <row r="3961" spans="1:5" x14ac:dyDescent="0.3">
      <c r="A3961" s="140">
        <v>65.983000000000004</v>
      </c>
      <c r="B3961" s="140">
        <v>-8.2360000000000007</v>
      </c>
      <c r="C3961" s="140">
        <v>-11.651999999999999</v>
      </c>
      <c r="D3961" s="140">
        <v>-11.651999999999999</v>
      </c>
      <c r="E3961" s="140"/>
    </row>
    <row r="3962" spans="1:5" x14ac:dyDescent="0.3">
      <c r="A3962" s="140">
        <v>66</v>
      </c>
      <c r="B3962" s="140">
        <v>-8.2319999999999993</v>
      </c>
      <c r="C3962" s="140">
        <v>-11.644</v>
      </c>
      <c r="D3962" s="140">
        <v>-11.644</v>
      </c>
      <c r="E3962" s="140"/>
    </row>
    <row r="3963" spans="1:5" x14ac:dyDescent="0.3">
      <c r="A3963" s="140">
        <v>66.016999999999996</v>
      </c>
      <c r="B3963" s="140">
        <v>-8.2289999999999992</v>
      </c>
      <c r="C3963" s="140">
        <v>-11.651999999999999</v>
      </c>
      <c r="D3963" s="140">
        <v>-11.651999999999999</v>
      </c>
      <c r="E3963" s="140"/>
    </row>
    <row r="3964" spans="1:5" x14ac:dyDescent="0.3">
      <c r="A3964" s="140">
        <v>66.033000000000001</v>
      </c>
      <c r="B3964" s="140">
        <v>-8.24</v>
      </c>
      <c r="C3964" s="140">
        <v>-11.66</v>
      </c>
      <c r="D3964" s="140">
        <v>-11.66</v>
      </c>
      <c r="E3964" s="140"/>
    </row>
    <row r="3965" spans="1:5" x14ac:dyDescent="0.3">
      <c r="A3965" s="140">
        <v>66.05</v>
      </c>
      <c r="B3965" s="140">
        <v>-8.2479999999999993</v>
      </c>
      <c r="C3965" s="140">
        <v>-11.651999999999999</v>
      </c>
      <c r="D3965" s="140">
        <v>-11.651999999999999</v>
      </c>
      <c r="E3965" s="140"/>
    </row>
    <row r="3966" spans="1:5" x14ac:dyDescent="0.3">
      <c r="A3966" s="140">
        <v>66.066999999999993</v>
      </c>
      <c r="B3966" s="140">
        <v>-8.2479999999999993</v>
      </c>
      <c r="C3966" s="140">
        <v>-11.664</v>
      </c>
      <c r="D3966" s="140">
        <v>-11.664</v>
      </c>
      <c r="E3966" s="140"/>
    </row>
    <row r="3967" spans="1:5" x14ac:dyDescent="0.3">
      <c r="A3967" s="140">
        <v>66.082999999999998</v>
      </c>
      <c r="B3967" s="140">
        <v>-8.2520000000000007</v>
      </c>
      <c r="C3967" s="140">
        <v>-11.657</v>
      </c>
      <c r="D3967" s="140">
        <v>-11.657</v>
      </c>
      <c r="E3967" s="140"/>
    </row>
    <row r="3968" spans="1:5" x14ac:dyDescent="0.3">
      <c r="A3968" s="140">
        <v>66.099999999999994</v>
      </c>
      <c r="B3968" s="140">
        <v>-8.26</v>
      </c>
      <c r="C3968" s="140">
        <v>-11.664</v>
      </c>
      <c r="D3968" s="140">
        <v>-11.664</v>
      </c>
      <c r="E3968" s="140"/>
    </row>
    <row r="3969" spans="1:5" x14ac:dyDescent="0.3">
      <c r="A3969" s="140">
        <v>66.117000000000004</v>
      </c>
      <c r="B3969" s="140">
        <v>-8.2639999999999993</v>
      </c>
      <c r="C3969" s="140">
        <v>-11.664</v>
      </c>
      <c r="D3969" s="140">
        <v>-11.664</v>
      </c>
      <c r="E3969" s="140"/>
    </row>
    <row r="3970" spans="1:5" x14ac:dyDescent="0.3">
      <c r="A3970" s="140">
        <v>66.132999999999996</v>
      </c>
      <c r="B3970" s="140">
        <v>-8.2680000000000007</v>
      </c>
      <c r="C3970" s="140">
        <v>-11.664999999999999</v>
      </c>
      <c r="D3970" s="140">
        <v>-11.664999999999999</v>
      </c>
      <c r="E3970" s="140"/>
    </row>
    <row r="3971" spans="1:5" x14ac:dyDescent="0.3">
      <c r="A3971" s="140">
        <v>66.150000000000006</v>
      </c>
      <c r="B3971" s="140">
        <v>-8.2690000000000001</v>
      </c>
      <c r="C3971" s="140">
        <v>-11.672000000000001</v>
      </c>
      <c r="D3971" s="140">
        <v>-11.672000000000001</v>
      </c>
      <c r="E3971" s="140"/>
    </row>
    <row r="3972" spans="1:5" x14ac:dyDescent="0.3">
      <c r="A3972" s="140">
        <v>66.167000000000002</v>
      </c>
      <c r="B3972" s="140">
        <v>-8.2750000000000004</v>
      </c>
      <c r="C3972" s="140">
        <v>-11.676</v>
      </c>
      <c r="D3972" s="140">
        <v>-11.676</v>
      </c>
      <c r="E3972" s="140"/>
    </row>
    <row r="3973" spans="1:5" x14ac:dyDescent="0.3">
      <c r="A3973" s="140">
        <v>66.183000000000007</v>
      </c>
      <c r="B3973" s="140">
        <v>-8.2789999999999999</v>
      </c>
      <c r="C3973" s="140">
        <v>-11.68</v>
      </c>
      <c r="D3973" s="140">
        <v>-11.68</v>
      </c>
      <c r="E3973" s="140"/>
    </row>
    <row r="3974" spans="1:5" x14ac:dyDescent="0.3">
      <c r="A3974" s="140">
        <v>66.2</v>
      </c>
      <c r="B3974" s="140">
        <v>-8.2940000000000005</v>
      </c>
      <c r="C3974" s="140">
        <v>-11.688000000000001</v>
      </c>
      <c r="D3974" s="140">
        <v>-11.688000000000001</v>
      </c>
      <c r="E3974" s="140"/>
    </row>
    <row r="3975" spans="1:5" x14ac:dyDescent="0.3">
      <c r="A3975" s="140">
        <v>66.216999999999999</v>
      </c>
      <c r="B3975" s="140">
        <v>-8.3019999999999996</v>
      </c>
      <c r="C3975" s="140">
        <v>-11.692</v>
      </c>
      <c r="D3975" s="140">
        <v>-11.692</v>
      </c>
      <c r="E3975" s="140"/>
    </row>
    <row r="3976" spans="1:5" x14ac:dyDescent="0.3">
      <c r="A3976" s="140">
        <v>66.233000000000004</v>
      </c>
      <c r="B3976" s="140">
        <v>-8.298</v>
      </c>
      <c r="C3976" s="140">
        <v>-11.683999999999999</v>
      </c>
      <c r="D3976" s="140">
        <v>-11.683999999999999</v>
      </c>
      <c r="E3976" s="140"/>
    </row>
    <row r="3977" spans="1:5" x14ac:dyDescent="0.3">
      <c r="A3977" s="140">
        <v>66.25</v>
      </c>
      <c r="B3977" s="140">
        <v>-8.3079999999999998</v>
      </c>
      <c r="C3977" s="140">
        <v>-11.704000000000001</v>
      </c>
      <c r="D3977" s="140">
        <v>-11.704000000000001</v>
      </c>
      <c r="E3977" s="140"/>
    </row>
    <row r="3978" spans="1:5" x14ac:dyDescent="0.3">
      <c r="A3978" s="140">
        <v>66.266999999999996</v>
      </c>
      <c r="B3978" s="140">
        <v>-8.3179999999999996</v>
      </c>
      <c r="C3978" s="140">
        <v>-11.708</v>
      </c>
      <c r="D3978" s="140">
        <v>-11.708</v>
      </c>
      <c r="E3978" s="140"/>
    </row>
    <row r="3979" spans="1:5" x14ac:dyDescent="0.3">
      <c r="A3979" s="140">
        <v>66.283000000000001</v>
      </c>
      <c r="B3979" s="140">
        <v>-8.3179999999999996</v>
      </c>
      <c r="C3979" s="140">
        <v>-11.708</v>
      </c>
      <c r="D3979" s="140">
        <v>-11.708</v>
      </c>
      <c r="E3979" s="140"/>
    </row>
    <row r="3980" spans="1:5" x14ac:dyDescent="0.3">
      <c r="A3980" s="140">
        <v>66.3</v>
      </c>
      <c r="B3980" s="140">
        <v>-8.3179999999999996</v>
      </c>
      <c r="C3980" s="140">
        <v>-11.708</v>
      </c>
      <c r="D3980" s="140">
        <v>-11.708</v>
      </c>
      <c r="E3980" s="140"/>
    </row>
    <row r="3981" spans="1:5" x14ac:dyDescent="0.3">
      <c r="A3981" s="140">
        <v>66.316999999999993</v>
      </c>
      <c r="B3981" s="140">
        <v>-8.3140000000000001</v>
      </c>
      <c r="C3981" s="140">
        <v>-11.696</v>
      </c>
      <c r="D3981" s="140">
        <v>-11.696</v>
      </c>
      <c r="E3981" s="140"/>
    </row>
    <row r="3982" spans="1:5" x14ac:dyDescent="0.3">
      <c r="A3982" s="140">
        <v>66.332999999999998</v>
      </c>
      <c r="B3982" s="140">
        <v>-8.3260000000000005</v>
      </c>
      <c r="C3982" s="140">
        <v>-11.712</v>
      </c>
      <c r="D3982" s="140">
        <v>-11.712</v>
      </c>
      <c r="E3982" s="140"/>
    </row>
    <row r="3983" spans="1:5" x14ac:dyDescent="0.3">
      <c r="A3983" s="140">
        <v>66.349999999999994</v>
      </c>
      <c r="B3983" s="140">
        <v>-8.3350000000000009</v>
      </c>
      <c r="C3983" s="140">
        <v>-11.722</v>
      </c>
      <c r="D3983" s="140">
        <v>-11.722</v>
      </c>
      <c r="E3983" s="140"/>
    </row>
    <row r="3984" spans="1:5" x14ac:dyDescent="0.3">
      <c r="A3984" s="140">
        <v>66.367000000000004</v>
      </c>
      <c r="B3984" s="140">
        <v>-8.3450000000000006</v>
      </c>
      <c r="C3984" s="140">
        <v>-11.731</v>
      </c>
      <c r="D3984" s="140">
        <v>-11.731</v>
      </c>
      <c r="E3984" s="140"/>
    </row>
    <row r="3985" spans="1:5" x14ac:dyDescent="0.3">
      <c r="A3985" s="140">
        <v>66.382999999999996</v>
      </c>
      <c r="B3985" s="140">
        <v>-8.3520000000000003</v>
      </c>
      <c r="C3985" s="140">
        <v>-11.734999999999999</v>
      </c>
      <c r="D3985" s="140">
        <v>-11.734999999999999</v>
      </c>
      <c r="E3985" s="140"/>
    </row>
    <row r="3986" spans="1:5" x14ac:dyDescent="0.3">
      <c r="A3986" s="140">
        <v>66.400000000000006</v>
      </c>
      <c r="B3986" s="140">
        <v>-8.3409999999999993</v>
      </c>
      <c r="C3986" s="140">
        <v>-11.728</v>
      </c>
      <c r="D3986" s="140">
        <v>-11.728</v>
      </c>
      <c r="E3986" s="140"/>
    </row>
    <row r="3987" spans="1:5" x14ac:dyDescent="0.3">
      <c r="A3987" s="140">
        <v>66.417000000000002</v>
      </c>
      <c r="B3987" s="140">
        <v>-8.3409999999999993</v>
      </c>
      <c r="C3987" s="140">
        <v>-11.712999999999999</v>
      </c>
      <c r="D3987" s="140">
        <v>-11.712999999999999</v>
      </c>
      <c r="E3987" s="140"/>
    </row>
    <row r="3988" spans="1:5" x14ac:dyDescent="0.3">
      <c r="A3988" s="140">
        <v>66.433000000000007</v>
      </c>
      <c r="B3988" s="140">
        <v>-8.3409999999999993</v>
      </c>
      <c r="C3988" s="140">
        <v>-11.715999999999999</v>
      </c>
      <c r="D3988" s="140">
        <v>-11.715999999999999</v>
      </c>
      <c r="E3988" s="140"/>
    </row>
    <row r="3989" spans="1:5" x14ac:dyDescent="0.3">
      <c r="A3989" s="140">
        <v>66.45</v>
      </c>
      <c r="B3989" s="140">
        <v>-8.3529999999999998</v>
      </c>
      <c r="C3989" s="140">
        <v>-11.726000000000001</v>
      </c>
      <c r="D3989" s="140">
        <v>-11.726000000000001</v>
      </c>
      <c r="E3989" s="140"/>
    </row>
    <row r="3990" spans="1:5" x14ac:dyDescent="0.3">
      <c r="A3990" s="140">
        <v>66.466999999999999</v>
      </c>
      <c r="B3990" s="140">
        <v>-8.3610000000000007</v>
      </c>
      <c r="C3990" s="140">
        <v>-11.736000000000001</v>
      </c>
      <c r="D3990" s="140">
        <v>-11.736000000000001</v>
      </c>
      <c r="E3990" s="140"/>
    </row>
    <row r="3991" spans="1:5" x14ac:dyDescent="0.3">
      <c r="A3991" s="140">
        <v>66.483000000000004</v>
      </c>
      <c r="B3991" s="140">
        <v>-8.3610000000000007</v>
      </c>
      <c r="C3991" s="140">
        <v>-11.724</v>
      </c>
      <c r="D3991" s="140">
        <v>-11.724</v>
      </c>
      <c r="E3991" s="140"/>
    </row>
    <row r="3992" spans="1:5" x14ac:dyDescent="0.3">
      <c r="A3992" s="140">
        <v>66.5</v>
      </c>
      <c r="B3992" s="140">
        <v>-8.3610000000000007</v>
      </c>
      <c r="C3992" s="140">
        <v>-11.73</v>
      </c>
      <c r="D3992" s="140">
        <v>-11.73</v>
      </c>
      <c r="E3992" s="140"/>
    </row>
    <row r="3993" spans="1:5" x14ac:dyDescent="0.3">
      <c r="A3993" s="140">
        <v>66.516999999999996</v>
      </c>
      <c r="B3993" s="140">
        <v>-8.3640000000000008</v>
      </c>
      <c r="C3993" s="140">
        <v>-11.744</v>
      </c>
      <c r="D3993" s="140">
        <v>-11.744</v>
      </c>
      <c r="E3993" s="140"/>
    </row>
    <row r="3994" spans="1:5" x14ac:dyDescent="0.3">
      <c r="A3994" s="140">
        <v>66.533000000000001</v>
      </c>
      <c r="B3994" s="140">
        <v>-8.3719999999999999</v>
      </c>
      <c r="C3994" s="140">
        <v>-11.74</v>
      </c>
      <c r="D3994" s="140">
        <v>-11.74</v>
      </c>
      <c r="E3994" s="140"/>
    </row>
    <row r="3995" spans="1:5" x14ac:dyDescent="0.3">
      <c r="A3995" s="140">
        <v>66.55</v>
      </c>
      <c r="B3995" s="140">
        <v>-8.3689999999999998</v>
      </c>
      <c r="C3995" s="140">
        <v>-11.744</v>
      </c>
      <c r="D3995" s="140">
        <v>-11.744</v>
      </c>
      <c r="E3995" s="140"/>
    </row>
    <row r="3996" spans="1:5" x14ac:dyDescent="0.3">
      <c r="A3996" s="140">
        <v>66.566999999999993</v>
      </c>
      <c r="B3996" s="140">
        <v>-8.3759999999999994</v>
      </c>
      <c r="C3996" s="140">
        <v>-11.736000000000001</v>
      </c>
      <c r="D3996" s="140">
        <v>-11.736000000000001</v>
      </c>
      <c r="E3996" s="140"/>
    </row>
    <row r="3997" spans="1:5" x14ac:dyDescent="0.3">
      <c r="A3997" s="140">
        <v>66.582999999999998</v>
      </c>
      <c r="B3997" s="140">
        <v>-8.3800000000000008</v>
      </c>
      <c r="C3997" s="140">
        <v>-11.744</v>
      </c>
      <c r="D3997" s="140">
        <v>-11.744</v>
      </c>
      <c r="E3997" s="140"/>
    </row>
    <row r="3998" spans="1:5" x14ac:dyDescent="0.3">
      <c r="A3998" s="140">
        <v>66.599999999999994</v>
      </c>
      <c r="B3998" s="140">
        <v>-8.3930000000000007</v>
      </c>
      <c r="C3998" s="140">
        <v>-11.75</v>
      </c>
      <c r="D3998" s="140">
        <v>-11.75</v>
      </c>
      <c r="E3998" s="140"/>
    </row>
    <row r="3999" spans="1:5" x14ac:dyDescent="0.3">
      <c r="A3999" s="140">
        <v>66.617000000000004</v>
      </c>
      <c r="B3999" s="140">
        <v>-8.4030000000000005</v>
      </c>
      <c r="C3999" s="140">
        <v>-11.756</v>
      </c>
      <c r="D3999" s="140">
        <v>-11.756</v>
      </c>
      <c r="E3999" s="140"/>
    </row>
    <row r="4000" spans="1:5" x14ac:dyDescent="0.3">
      <c r="A4000" s="140">
        <v>66.632999999999996</v>
      </c>
      <c r="B4000" s="140">
        <v>-8.3960000000000008</v>
      </c>
      <c r="C4000" s="140">
        <v>-11.756</v>
      </c>
      <c r="D4000" s="140">
        <v>-11.756</v>
      </c>
      <c r="E4000" s="140"/>
    </row>
    <row r="4001" spans="1:5" x14ac:dyDescent="0.3">
      <c r="A4001" s="140">
        <v>66.650000000000006</v>
      </c>
      <c r="B4001" s="140">
        <v>-8.4049999999999994</v>
      </c>
      <c r="C4001" s="140">
        <v>-11.768000000000001</v>
      </c>
      <c r="D4001" s="140">
        <v>-11.768000000000001</v>
      </c>
      <c r="E4001" s="140"/>
    </row>
    <row r="4002" spans="1:5" x14ac:dyDescent="0.3">
      <c r="A4002" s="140">
        <v>66.667000000000002</v>
      </c>
      <c r="B4002" s="140">
        <v>-8.4109999999999996</v>
      </c>
      <c r="C4002" s="140">
        <v>-11.768000000000001</v>
      </c>
      <c r="D4002" s="140">
        <v>-11.768000000000001</v>
      </c>
      <c r="E4002" s="140"/>
    </row>
    <row r="4003" spans="1:5" x14ac:dyDescent="0.3">
      <c r="A4003" s="140">
        <v>66.683000000000007</v>
      </c>
      <c r="B4003" s="140">
        <v>-8.4260000000000002</v>
      </c>
      <c r="C4003" s="140">
        <v>-11.78</v>
      </c>
      <c r="D4003" s="140">
        <v>-11.78</v>
      </c>
      <c r="E4003" s="140"/>
    </row>
    <row r="4004" spans="1:5" x14ac:dyDescent="0.3">
      <c r="A4004" s="140">
        <v>66.7</v>
      </c>
      <c r="B4004" s="140">
        <v>-8.4239999999999995</v>
      </c>
      <c r="C4004" s="140">
        <v>-11.782999999999999</v>
      </c>
      <c r="D4004" s="140">
        <v>-11.782999999999999</v>
      </c>
      <c r="E4004" s="140"/>
    </row>
    <row r="4005" spans="1:5" x14ac:dyDescent="0.3">
      <c r="A4005" s="140">
        <v>66.716999999999999</v>
      </c>
      <c r="B4005" s="140">
        <v>-8.4220000000000006</v>
      </c>
      <c r="C4005" s="140">
        <v>-11.78</v>
      </c>
      <c r="D4005" s="140">
        <v>-11.78</v>
      </c>
      <c r="E4005" s="140"/>
    </row>
    <row r="4006" spans="1:5" x14ac:dyDescent="0.3">
      <c r="A4006" s="140">
        <v>66.733000000000004</v>
      </c>
      <c r="B4006" s="140">
        <v>-8.4339999999999993</v>
      </c>
      <c r="C4006" s="140">
        <v>-11.795</v>
      </c>
      <c r="D4006" s="140">
        <v>-11.795</v>
      </c>
      <c r="E4006" s="140"/>
    </row>
    <row r="4007" spans="1:5" x14ac:dyDescent="0.3">
      <c r="A4007" s="140">
        <v>66.75</v>
      </c>
      <c r="B4007" s="140">
        <v>-8.4420000000000002</v>
      </c>
      <c r="C4007" s="140">
        <v>-11.787000000000001</v>
      </c>
      <c r="D4007" s="140">
        <v>-11.787000000000001</v>
      </c>
      <c r="E4007" s="140"/>
    </row>
    <row r="4008" spans="1:5" x14ac:dyDescent="0.3">
      <c r="A4008" s="140">
        <v>66.766999999999996</v>
      </c>
      <c r="B4008" s="140">
        <v>-8.4420000000000002</v>
      </c>
      <c r="C4008" s="140">
        <v>-11.788</v>
      </c>
      <c r="D4008" s="140">
        <v>-11.788</v>
      </c>
      <c r="E4008" s="140"/>
    </row>
    <row r="4009" spans="1:5" x14ac:dyDescent="0.3">
      <c r="A4009" s="140">
        <v>66.783000000000001</v>
      </c>
      <c r="B4009" s="140">
        <v>-8.4459999999999997</v>
      </c>
      <c r="C4009" s="140">
        <v>-11.795</v>
      </c>
      <c r="D4009" s="140">
        <v>-11.795</v>
      </c>
      <c r="E4009" s="140"/>
    </row>
    <row r="4010" spans="1:5" x14ac:dyDescent="0.3">
      <c r="A4010" s="140">
        <v>66.8</v>
      </c>
      <c r="B4010" s="140">
        <v>-8.452</v>
      </c>
      <c r="C4010" s="140">
        <v>-11.794</v>
      </c>
      <c r="D4010" s="140">
        <v>-11.794</v>
      </c>
      <c r="E4010" s="140"/>
    </row>
    <row r="4011" spans="1:5" x14ac:dyDescent="0.3">
      <c r="A4011" s="140">
        <v>66.816999999999993</v>
      </c>
      <c r="B4011" s="140">
        <v>-8.4420000000000002</v>
      </c>
      <c r="C4011" s="140">
        <v>-11.792</v>
      </c>
      <c r="D4011" s="140">
        <v>-11.792</v>
      </c>
      <c r="E4011" s="140"/>
    </row>
    <row r="4012" spans="1:5" x14ac:dyDescent="0.3">
      <c r="A4012" s="140">
        <v>66.832999999999998</v>
      </c>
      <c r="B4012" s="140">
        <v>-8.4420000000000002</v>
      </c>
      <c r="C4012" s="140">
        <v>-11.798999999999999</v>
      </c>
      <c r="D4012" s="140">
        <v>-11.798999999999999</v>
      </c>
      <c r="E4012" s="140"/>
    </row>
    <row r="4013" spans="1:5" x14ac:dyDescent="0.3">
      <c r="A4013" s="140">
        <v>66.849999999999994</v>
      </c>
      <c r="B4013" s="140">
        <v>-8.4570000000000007</v>
      </c>
      <c r="C4013" s="140">
        <v>-11.8</v>
      </c>
      <c r="D4013" s="140">
        <v>-11.8</v>
      </c>
      <c r="E4013" s="140"/>
    </row>
    <row r="4014" spans="1:5" x14ac:dyDescent="0.3">
      <c r="A4014" s="140">
        <v>66.867000000000004</v>
      </c>
      <c r="B4014" s="140">
        <v>-8.4610000000000003</v>
      </c>
      <c r="C4014" s="140">
        <v>-11.792</v>
      </c>
      <c r="D4014" s="140">
        <v>-11.792</v>
      </c>
      <c r="E4014" s="140"/>
    </row>
    <row r="4015" spans="1:5" x14ac:dyDescent="0.3">
      <c r="A4015" s="140">
        <v>66.882999999999996</v>
      </c>
      <c r="B4015" s="140">
        <v>-8.4610000000000003</v>
      </c>
      <c r="C4015" s="140">
        <v>-11.795999999999999</v>
      </c>
      <c r="D4015" s="140">
        <v>-11.795999999999999</v>
      </c>
      <c r="E4015" s="140"/>
    </row>
    <row r="4016" spans="1:5" x14ac:dyDescent="0.3">
      <c r="A4016" s="140">
        <v>66.900000000000006</v>
      </c>
      <c r="B4016" s="140">
        <v>-8.4730000000000008</v>
      </c>
      <c r="C4016" s="140">
        <v>-11.815</v>
      </c>
      <c r="D4016" s="140">
        <v>-11.815</v>
      </c>
      <c r="E4016" s="140"/>
    </row>
    <row r="4017" spans="1:5" x14ac:dyDescent="0.3">
      <c r="A4017" s="140">
        <v>66.917000000000002</v>
      </c>
      <c r="B4017" s="140">
        <v>-8.4920000000000009</v>
      </c>
      <c r="C4017" s="140">
        <v>-11.819000000000001</v>
      </c>
      <c r="D4017" s="140">
        <v>-11.819000000000001</v>
      </c>
      <c r="E4017" s="140"/>
    </row>
    <row r="4018" spans="1:5" x14ac:dyDescent="0.3">
      <c r="A4018" s="140">
        <v>66.933000000000007</v>
      </c>
      <c r="B4018" s="140">
        <v>-8.4920000000000009</v>
      </c>
      <c r="C4018" s="140">
        <v>-11.827</v>
      </c>
      <c r="D4018" s="140">
        <v>-11.827</v>
      </c>
      <c r="E4018" s="140"/>
    </row>
    <row r="4019" spans="1:5" x14ac:dyDescent="0.3">
      <c r="A4019" s="140">
        <v>66.95</v>
      </c>
      <c r="B4019" s="140">
        <v>-8.4960000000000004</v>
      </c>
      <c r="C4019" s="140">
        <v>-11.831</v>
      </c>
      <c r="D4019" s="140">
        <v>-11.831</v>
      </c>
      <c r="E4019" s="140"/>
    </row>
    <row r="4020" spans="1:5" x14ac:dyDescent="0.3">
      <c r="A4020" s="140">
        <v>66.966999999999999</v>
      </c>
      <c r="B4020" s="140">
        <v>-8.5</v>
      </c>
      <c r="C4020" s="140">
        <v>-11.823</v>
      </c>
      <c r="D4020" s="140">
        <v>-11.823</v>
      </c>
      <c r="E4020" s="140"/>
    </row>
    <row r="4021" spans="1:5" x14ac:dyDescent="0.3">
      <c r="A4021" s="140">
        <v>66.983000000000004</v>
      </c>
      <c r="B4021" s="140">
        <v>-8.5</v>
      </c>
      <c r="C4021" s="140">
        <v>-11.831</v>
      </c>
      <c r="D4021" s="140">
        <v>-11.831</v>
      </c>
      <c r="E4021" s="140"/>
    </row>
    <row r="4022" spans="1:5" x14ac:dyDescent="0.3">
      <c r="A4022" s="140">
        <v>67</v>
      </c>
      <c r="B4022" s="140">
        <v>-8.5060000000000002</v>
      </c>
      <c r="C4022" s="140">
        <v>-11.831</v>
      </c>
      <c r="D4022" s="140">
        <v>-11.831</v>
      </c>
      <c r="E4022" s="140"/>
    </row>
    <row r="4023" spans="1:5" x14ac:dyDescent="0.3">
      <c r="A4023" s="140">
        <v>67.016999999999996</v>
      </c>
      <c r="B4023" s="140">
        <v>-8.4960000000000004</v>
      </c>
      <c r="C4023" s="140">
        <v>-11.824</v>
      </c>
      <c r="D4023" s="140">
        <v>-11.824</v>
      </c>
      <c r="E4023" s="140"/>
    </row>
    <row r="4024" spans="1:5" x14ac:dyDescent="0.3">
      <c r="A4024" s="140">
        <v>67.033000000000001</v>
      </c>
      <c r="B4024" s="140">
        <v>-8.5039999999999996</v>
      </c>
      <c r="C4024" s="140">
        <v>-11.824</v>
      </c>
      <c r="D4024" s="140">
        <v>-11.824</v>
      </c>
      <c r="E4024" s="140"/>
    </row>
    <row r="4025" spans="1:5" x14ac:dyDescent="0.3">
      <c r="A4025" s="140">
        <v>67.05</v>
      </c>
      <c r="B4025" s="140">
        <v>-8.5169999999999995</v>
      </c>
      <c r="C4025" s="140">
        <v>-11.839</v>
      </c>
      <c r="D4025" s="140">
        <v>-11.839</v>
      </c>
      <c r="E4025" s="140"/>
    </row>
    <row r="4026" spans="1:5" x14ac:dyDescent="0.3">
      <c r="A4026" s="140">
        <v>67.066999999999993</v>
      </c>
      <c r="B4026" s="140">
        <v>-8.5310000000000006</v>
      </c>
      <c r="C4026" s="140">
        <v>-11.851000000000001</v>
      </c>
      <c r="D4026" s="140">
        <v>-11.851000000000001</v>
      </c>
      <c r="E4026" s="140"/>
    </row>
    <row r="4027" spans="1:5" x14ac:dyDescent="0.3">
      <c r="A4027" s="140">
        <v>67.082999999999998</v>
      </c>
      <c r="B4027" s="140">
        <v>-8.5310000000000006</v>
      </c>
      <c r="C4027" s="140">
        <v>-11.851000000000001</v>
      </c>
      <c r="D4027" s="140">
        <v>-11.851000000000001</v>
      </c>
      <c r="E4027" s="140"/>
    </row>
    <row r="4028" spans="1:5" x14ac:dyDescent="0.3">
      <c r="A4028" s="140">
        <v>67.099999999999994</v>
      </c>
      <c r="B4028" s="140">
        <v>-8.5329999999999995</v>
      </c>
      <c r="C4028" s="140">
        <v>-11.855</v>
      </c>
      <c r="D4028" s="140">
        <v>-11.855</v>
      </c>
      <c r="E4028" s="140"/>
    </row>
    <row r="4029" spans="1:5" x14ac:dyDescent="0.3">
      <c r="A4029" s="140">
        <v>67.117000000000004</v>
      </c>
      <c r="B4029" s="140">
        <v>-8.5459999999999994</v>
      </c>
      <c r="C4029" s="140">
        <v>-11.859</v>
      </c>
      <c r="D4029" s="140">
        <v>-11.859</v>
      </c>
      <c r="E4029" s="140"/>
    </row>
    <row r="4030" spans="1:5" x14ac:dyDescent="0.3">
      <c r="A4030" s="140">
        <v>67.132999999999996</v>
      </c>
      <c r="B4030" s="140">
        <v>-8.5389999999999997</v>
      </c>
      <c r="C4030" s="140">
        <v>-11.851000000000001</v>
      </c>
      <c r="D4030" s="140">
        <v>-11.851000000000001</v>
      </c>
      <c r="E4030" s="140"/>
    </row>
    <row r="4031" spans="1:5" x14ac:dyDescent="0.3">
      <c r="A4031" s="140">
        <v>67.150000000000006</v>
      </c>
      <c r="B4031" s="140">
        <v>-8.5500000000000007</v>
      </c>
      <c r="C4031" s="140">
        <v>-11.856999999999999</v>
      </c>
      <c r="D4031" s="140">
        <v>-11.856999999999999</v>
      </c>
      <c r="E4031" s="140"/>
    </row>
    <row r="4032" spans="1:5" x14ac:dyDescent="0.3">
      <c r="A4032" s="140">
        <v>67.167000000000002</v>
      </c>
      <c r="B4032" s="140">
        <v>-8.5500000000000007</v>
      </c>
      <c r="C4032" s="140">
        <v>-11.863</v>
      </c>
      <c r="D4032" s="140">
        <v>-11.863</v>
      </c>
      <c r="E4032" s="140"/>
    </row>
    <row r="4033" spans="1:5" x14ac:dyDescent="0.3">
      <c r="A4033" s="140">
        <v>67.183000000000007</v>
      </c>
      <c r="B4033" s="140">
        <v>-8.5540000000000003</v>
      </c>
      <c r="C4033" s="140">
        <v>-11.859</v>
      </c>
      <c r="D4033" s="140">
        <v>-11.859</v>
      </c>
      <c r="E4033" s="140"/>
    </row>
    <row r="4034" spans="1:5" x14ac:dyDescent="0.3">
      <c r="A4034" s="140">
        <v>67.2</v>
      </c>
      <c r="B4034" s="140">
        <v>-8.5540000000000003</v>
      </c>
      <c r="C4034" s="140">
        <v>-11.871</v>
      </c>
      <c r="D4034" s="140">
        <v>-11.871</v>
      </c>
      <c r="E4034" s="140"/>
    </row>
    <row r="4035" spans="1:5" x14ac:dyDescent="0.3">
      <c r="A4035" s="140">
        <v>67.216999999999999</v>
      </c>
      <c r="B4035" s="140">
        <v>-8.5690000000000008</v>
      </c>
      <c r="C4035" s="140">
        <v>-11.875</v>
      </c>
      <c r="D4035" s="140">
        <v>-11.875</v>
      </c>
      <c r="E4035" s="140"/>
    </row>
    <row r="4036" spans="1:5" x14ac:dyDescent="0.3">
      <c r="A4036" s="140">
        <v>67.233000000000004</v>
      </c>
      <c r="B4036" s="140">
        <v>-8.5809999999999995</v>
      </c>
      <c r="C4036" s="140">
        <v>-11.879</v>
      </c>
      <c r="D4036" s="140">
        <v>-11.879</v>
      </c>
      <c r="E4036" s="140"/>
    </row>
    <row r="4037" spans="1:5" x14ac:dyDescent="0.3">
      <c r="A4037" s="140">
        <v>67.25</v>
      </c>
      <c r="B4037" s="140">
        <v>-8.5890000000000004</v>
      </c>
      <c r="C4037" s="140">
        <v>-11.89</v>
      </c>
      <c r="D4037" s="140">
        <v>-11.89</v>
      </c>
      <c r="E4037" s="140"/>
    </row>
    <row r="4038" spans="1:5" x14ac:dyDescent="0.3">
      <c r="A4038" s="140">
        <v>67.266999999999996</v>
      </c>
      <c r="B4038" s="140">
        <v>-8.5920000000000005</v>
      </c>
      <c r="C4038" s="140">
        <v>-11.885999999999999</v>
      </c>
      <c r="D4038" s="140">
        <v>-11.885999999999999</v>
      </c>
      <c r="E4038" s="140"/>
    </row>
    <row r="4039" spans="1:5" x14ac:dyDescent="0.3">
      <c r="A4039" s="140">
        <v>67.283000000000001</v>
      </c>
      <c r="B4039" s="140">
        <v>-8.5960000000000001</v>
      </c>
      <c r="C4039" s="140">
        <v>-11.898</v>
      </c>
      <c r="D4039" s="140">
        <v>-11.898</v>
      </c>
      <c r="E4039" s="140"/>
    </row>
    <row r="4040" spans="1:5" x14ac:dyDescent="0.3">
      <c r="A4040" s="140">
        <v>67.3</v>
      </c>
      <c r="B4040" s="140">
        <v>-8.5869999999999997</v>
      </c>
      <c r="C4040" s="140">
        <v>-11.888</v>
      </c>
      <c r="D4040" s="140">
        <v>-11.888</v>
      </c>
      <c r="E4040" s="140"/>
    </row>
    <row r="4041" spans="1:5" x14ac:dyDescent="0.3">
      <c r="A4041" s="140">
        <v>67.316999999999993</v>
      </c>
      <c r="B4041" s="140">
        <v>-8.5890000000000004</v>
      </c>
      <c r="C4041" s="140">
        <v>-11.885999999999999</v>
      </c>
      <c r="D4041" s="140">
        <v>-11.885999999999999</v>
      </c>
      <c r="E4041" s="140"/>
    </row>
    <row r="4042" spans="1:5" x14ac:dyDescent="0.3">
      <c r="A4042" s="140">
        <v>67.332999999999998</v>
      </c>
      <c r="B4042" s="140">
        <v>-8.5960000000000001</v>
      </c>
      <c r="C4042" s="140">
        <v>-11.894</v>
      </c>
      <c r="D4042" s="140">
        <v>-11.894</v>
      </c>
      <c r="E4042" s="140"/>
    </row>
    <row r="4043" spans="1:5" x14ac:dyDescent="0.3">
      <c r="A4043" s="140">
        <v>67.349999999999994</v>
      </c>
      <c r="B4043" s="140">
        <v>-8.6059999999999999</v>
      </c>
      <c r="C4043" s="140">
        <v>-11.901999999999999</v>
      </c>
      <c r="D4043" s="140">
        <v>-11.901999999999999</v>
      </c>
      <c r="E4043" s="140"/>
    </row>
    <row r="4044" spans="1:5" x14ac:dyDescent="0.3">
      <c r="A4044" s="140">
        <v>67.367000000000004</v>
      </c>
      <c r="B4044" s="140">
        <v>-8.6080000000000005</v>
      </c>
      <c r="C4044" s="140">
        <v>-11.901999999999999</v>
      </c>
      <c r="D4044" s="140">
        <v>-11.901999999999999</v>
      </c>
      <c r="E4044" s="140"/>
    </row>
    <row r="4045" spans="1:5" x14ac:dyDescent="0.3">
      <c r="A4045" s="140">
        <v>67.382999999999996</v>
      </c>
      <c r="B4045" s="140">
        <v>-8.6080000000000005</v>
      </c>
      <c r="C4045" s="140">
        <v>-11.898</v>
      </c>
      <c r="D4045" s="140">
        <v>-11.898</v>
      </c>
      <c r="E4045" s="140"/>
    </row>
    <row r="4046" spans="1:5" x14ac:dyDescent="0.3">
      <c r="A4046" s="140">
        <v>67.400000000000006</v>
      </c>
      <c r="B4046" s="140">
        <v>-8.6189999999999998</v>
      </c>
      <c r="C4046" s="140">
        <v>-11.91</v>
      </c>
      <c r="D4046" s="140">
        <v>-11.91</v>
      </c>
      <c r="E4046" s="140"/>
    </row>
    <row r="4047" spans="1:5" x14ac:dyDescent="0.3">
      <c r="A4047" s="140">
        <v>67.417000000000002</v>
      </c>
      <c r="B4047" s="140">
        <v>-8.6229999999999993</v>
      </c>
      <c r="C4047" s="140">
        <v>-11.91</v>
      </c>
      <c r="D4047" s="140">
        <v>-11.91</v>
      </c>
      <c r="E4047" s="140"/>
    </row>
    <row r="4048" spans="1:5" x14ac:dyDescent="0.3">
      <c r="A4048" s="140">
        <v>67.433000000000007</v>
      </c>
      <c r="B4048" s="140">
        <v>-8.6229999999999993</v>
      </c>
      <c r="C4048" s="140">
        <v>-11.906000000000001</v>
      </c>
      <c r="D4048" s="140">
        <v>-11.906000000000001</v>
      </c>
      <c r="E4048" s="140"/>
    </row>
    <row r="4049" spans="1:5" x14ac:dyDescent="0.3">
      <c r="A4049" s="140">
        <v>67.45</v>
      </c>
      <c r="B4049" s="140">
        <v>-8.625</v>
      </c>
      <c r="C4049" s="140">
        <v>-11.917999999999999</v>
      </c>
      <c r="D4049" s="140">
        <v>-11.917999999999999</v>
      </c>
      <c r="E4049" s="140"/>
    </row>
    <row r="4050" spans="1:5" x14ac:dyDescent="0.3">
      <c r="A4050" s="140">
        <v>67.466999999999999</v>
      </c>
      <c r="B4050" s="140">
        <v>-8.6270000000000007</v>
      </c>
      <c r="C4050" s="140">
        <v>-11.914</v>
      </c>
      <c r="D4050" s="140">
        <v>-11.914</v>
      </c>
      <c r="E4050" s="140"/>
    </row>
    <row r="4051" spans="1:5" x14ac:dyDescent="0.3">
      <c r="A4051" s="140">
        <v>67.483000000000004</v>
      </c>
      <c r="B4051" s="140">
        <v>-8.6349999999999998</v>
      </c>
      <c r="C4051" s="140">
        <v>-11.922000000000001</v>
      </c>
      <c r="D4051" s="140">
        <v>-11.922000000000001</v>
      </c>
      <c r="E4051" s="140"/>
    </row>
    <row r="4052" spans="1:5" x14ac:dyDescent="0.3">
      <c r="A4052" s="140">
        <v>67.5</v>
      </c>
      <c r="B4052" s="140">
        <v>-8.641</v>
      </c>
      <c r="C4052" s="140">
        <v>-11.926</v>
      </c>
      <c r="D4052" s="140">
        <v>-11.926</v>
      </c>
      <c r="E4052" s="140"/>
    </row>
    <row r="4053" spans="1:5" x14ac:dyDescent="0.3">
      <c r="A4053" s="140">
        <v>67.516999999999996</v>
      </c>
      <c r="B4053" s="140">
        <v>-8.6430000000000007</v>
      </c>
      <c r="C4053" s="140">
        <v>-11.926</v>
      </c>
      <c r="D4053" s="140">
        <v>-11.926</v>
      </c>
      <c r="E4053" s="140"/>
    </row>
    <row r="4054" spans="1:5" x14ac:dyDescent="0.3">
      <c r="A4054" s="140">
        <v>67.533000000000001</v>
      </c>
      <c r="B4054" s="140">
        <v>-8.65</v>
      </c>
      <c r="C4054" s="140">
        <v>-11.93</v>
      </c>
      <c r="D4054" s="140">
        <v>-11.93</v>
      </c>
      <c r="E4054" s="140"/>
    </row>
    <row r="4055" spans="1:5" x14ac:dyDescent="0.3">
      <c r="A4055" s="140">
        <v>67.55</v>
      </c>
      <c r="B4055" s="140">
        <v>-8.6470000000000002</v>
      </c>
      <c r="C4055" s="140">
        <v>-11.922000000000001</v>
      </c>
      <c r="D4055" s="140">
        <v>-11.922000000000001</v>
      </c>
      <c r="E4055" s="140"/>
    </row>
    <row r="4056" spans="1:5" x14ac:dyDescent="0.3">
      <c r="A4056" s="140">
        <v>67.566999999999993</v>
      </c>
      <c r="B4056" s="140">
        <v>-8.6470000000000002</v>
      </c>
      <c r="C4056" s="140">
        <v>-11.926</v>
      </c>
      <c r="D4056" s="140">
        <v>-11.926</v>
      </c>
      <c r="E4056" s="140"/>
    </row>
    <row r="4057" spans="1:5" x14ac:dyDescent="0.3">
      <c r="A4057" s="140">
        <v>67.582999999999998</v>
      </c>
      <c r="B4057" s="140">
        <v>-8.6620000000000008</v>
      </c>
      <c r="C4057" s="140">
        <v>-11.938000000000001</v>
      </c>
      <c r="D4057" s="140">
        <v>-11.938000000000001</v>
      </c>
      <c r="E4057" s="140"/>
    </row>
    <row r="4058" spans="1:5" x14ac:dyDescent="0.3">
      <c r="A4058" s="140">
        <v>67.599999999999994</v>
      </c>
      <c r="B4058" s="140">
        <v>-8.673</v>
      </c>
      <c r="C4058" s="140">
        <v>-11.948</v>
      </c>
      <c r="D4058" s="140">
        <v>-11.948</v>
      </c>
      <c r="E4058" s="140"/>
    </row>
    <row r="4059" spans="1:5" x14ac:dyDescent="0.3">
      <c r="A4059" s="140">
        <v>67.617000000000004</v>
      </c>
      <c r="B4059" s="140">
        <v>-8.6769999999999996</v>
      </c>
      <c r="C4059" s="140">
        <v>-11.938000000000001</v>
      </c>
      <c r="D4059" s="140">
        <v>-11.938000000000001</v>
      </c>
      <c r="E4059" s="140"/>
    </row>
    <row r="4060" spans="1:5" x14ac:dyDescent="0.3">
      <c r="A4060" s="140">
        <v>67.632999999999996</v>
      </c>
      <c r="B4060" s="140">
        <v>-8.6739999999999995</v>
      </c>
      <c r="C4060" s="140">
        <v>-11.946</v>
      </c>
      <c r="D4060" s="140">
        <v>-11.946</v>
      </c>
      <c r="E4060" s="140"/>
    </row>
    <row r="4061" spans="1:5" x14ac:dyDescent="0.3">
      <c r="A4061" s="140">
        <v>67.650000000000006</v>
      </c>
      <c r="B4061" s="140">
        <v>-8.6850000000000005</v>
      </c>
      <c r="C4061" s="140">
        <v>-11.959</v>
      </c>
      <c r="D4061" s="140">
        <v>-11.959</v>
      </c>
      <c r="E4061" s="140"/>
    </row>
    <row r="4062" spans="1:5" x14ac:dyDescent="0.3">
      <c r="A4062" s="140">
        <v>67.667000000000002</v>
      </c>
      <c r="B4062" s="140">
        <v>-8.6809999999999992</v>
      </c>
      <c r="C4062" s="140">
        <v>-11.952999999999999</v>
      </c>
      <c r="D4062" s="140">
        <v>-11.952999999999999</v>
      </c>
      <c r="E4062" s="140"/>
    </row>
    <row r="4063" spans="1:5" x14ac:dyDescent="0.3">
      <c r="A4063" s="140">
        <v>67.683000000000007</v>
      </c>
      <c r="B4063" s="140">
        <v>-8.6959999999999997</v>
      </c>
      <c r="C4063" s="140">
        <v>-11.961</v>
      </c>
      <c r="D4063" s="140">
        <v>-11.961</v>
      </c>
      <c r="E4063" s="140"/>
    </row>
    <row r="4064" spans="1:5" x14ac:dyDescent="0.3">
      <c r="A4064" s="140">
        <v>67.7</v>
      </c>
      <c r="B4064" s="140">
        <v>-8.702</v>
      </c>
      <c r="C4064" s="140">
        <v>-11.959</v>
      </c>
      <c r="D4064" s="140">
        <v>-11.959</v>
      </c>
      <c r="E4064" s="140"/>
    </row>
    <row r="4065" spans="1:5" x14ac:dyDescent="0.3">
      <c r="A4065" s="140">
        <v>67.716999999999999</v>
      </c>
      <c r="B4065" s="140">
        <v>-8.7080000000000002</v>
      </c>
      <c r="C4065" s="140">
        <v>-11.973000000000001</v>
      </c>
      <c r="D4065" s="140">
        <v>-11.973000000000001</v>
      </c>
      <c r="E4065" s="140"/>
    </row>
    <row r="4066" spans="1:5" x14ac:dyDescent="0.3">
      <c r="A4066" s="140">
        <v>67.733000000000004</v>
      </c>
      <c r="B4066" s="140">
        <v>-8.7080000000000002</v>
      </c>
      <c r="C4066" s="140">
        <v>-11.973000000000001</v>
      </c>
      <c r="D4066" s="140">
        <v>-11.973000000000001</v>
      </c>
      <c r="E4066" s="140"/>
    </row>
    <row r="4067" spans="1:5" x14ac:dyDescent="0.3">
      <c r="A4067" s="140">
        <v>67.75</v>
      </c>
      <c r="B4067" s="140">
        <v>-8.7100000000000009</v>
      </c>
      <c r="C4067" s="140">
        <v>-11.967000000000001</v>
      </c>
      <c r="D4067" s="140">
        <v>-11.967000000000001</v>
      </c>
      <c r="E4067" s="140"/>
    </row>
    <row r="4068" spans="1:5" x14ac:dyDescent="0.3">
      <c r="A4068" s="140">
        <v>67.766999999999996</v>
      </c>
      <c r="B4068" s="140">
        <v>-8.7080000000000002</v>
      </c>
      <c r="C4068" s="140">
        <v>-11.977</v>
      </c>
      <c r="D4068" s="140">
        <v>-11.977</v>
      </c>
      <c r="E4068" s="140"/>
    </row>
    <row r="4069" spans="1:5" x14ac:dyDescent="0.3">
      <c r="A4069" s="140">
        <v>67.783000000000001</v>
      </c>
      <c r="B4069" s="140">
        <v>-8.7159999999999993</v>
      </c>
      <c r="C4069" s="140">
        <v>-11.973000000000001</v>
      </c>
      <c r="D4069" s="140">
        <v>-11.973000000000001</v>
      </c>
      <c r="E4069" s="140"/>
    </row>
    <row r="4070" spans="1:5" x14ac:dyDescent="0.3">
      <c r="A4070" s="140">
        <v>67.8</v>
      </c>
      <c r="B4070" s="140">
        <v>-8.7289999999999992</v>
      </c>
      <c r="C4070" s="140">
        <v>-11.978999999999999</v>
      </c>
      <c r="D4070" s="140">
        <v>-11.978999999999999</v>
      </c>
      <c r="E4070" s="140"/>
    </row>
    <row r="4071" spans="1:5" x14ac:dyDescent="0.3">
      <c r="A4071" s="140">
        <v>67.816999999999993</v>
      </c>
      <c r="B4071" s="140">
        <v>-8.7200000000000006</v>
      </c>
      <c r="C4071" s="140">
        <v>-11.977</v>
      </c>
      <c r="D4071" s="140">
        <v>-11.977</v>
      </c>
      <c r="E4071" s="140"/>
    </row>
    <row r="4072" spans="1:5" x14ac:dyDescent="0.3">
      <c r="A4072" s="140">
        <v>67.832999999999998</v>
      </c>
      <c r="B4072" s="140">
        <v>-8.7309999999999999</v>
      </c>
      <c r="C4072" s="140">
        <v>-11.984999999999999</v>
      </c>
      <c r="D4072" s="140">
        <v>-11.984999999999999</v>
      </c>
      <c r="E4072" s="140"/>
    </row>
    <row r="4073" spans="1:5" x14ac:dyDescent="0.3">
      <c r="A4073" s="140">
        <v>67.849999999999994</v>
      </c>
      <c r="B4073" s="140">
        <v>-8.7349999999999994</v>
      </c>
      <c r="C4073" s="140">
        <v>-11.981</v>
      </c>
      <c r="D4073" s="140">
        <v>-11.981</v>
      </c>
      <c r="E4073" s="140"/>
    </row>
    <row r="4074" spans="1:5" x14ac:dyDescent="0.3">
      <c r="A4074" s="140">
        <v>67.867000000000004</v>
      </c>
      <c r="B4074" s="140">
        <v>-8.7349999999999994</v>
      </c>
      <c r="C4074" s="140">
        <v>-11.989000000000001</v>
      </c>
      <c r="D4074" s="140">
        <v>-11.989000000000001</v>
      </c>
      <c r="E4074" s="140"/>
    </row>
    <row r="4075" spans="1:5" x14ac:dyDescent="0.3">
      <c r="A4075" s="140">
        <v>67.882999999999996</v>
      </c>
      <c r="B4075" s="140">
        <v>-8.7420000000000009</v>
      </c>
      <c r="C4075" s="140">
        <v>-11.996</v>
      </c>
      <c r="D4075" s="140">
        <v>-11.996</v>
      </c>
      <c r="E4075" s="140"/>
    </row>
    <row r="4076" spans="1:5" x14ac:dyDescent="0.3">
      <c r="A4076" s="140">
        <v>67.900000000000006</v>
      </c>
      <c r="B4076" s="140">
        <v>-8.7579999999999991</v>
      </c>
      <c r="C4076" s="140">
        <v>-12</v>
      </c>
      <c r="D4076" s="140">
        <v>-12</v>
      </c>
      <c r="E4076" s="140"/>
    </row>
    <row r="4077" spans="1:5" x14ac:dyDescent="0.3">
      <c r="A4077" s="140">
        <v>67.917000000000002</v>
      </c>
      <c r="B4077" s="140">
        <v>-8.7539999999999996</v>
      </c>
      <c r="C4077" s="140">
        <v>-11.989000000000001</v>
      </c>
      <c r="D4077" s="140">
        <v>-11.989000000000001</v>
      </c>
      <c r="E4077" s="140"/>
    </row>
    <row r="4078" spans="1:5" x14ac:dyDescent="0.3">
      <c r="A4078" s="140">
        <v>67.933000000000007</v>
      </c>
      <c r="B4078" s="140">
        <v>-8.7579999999999991</v>
      </c>
      <c r="C4078" s="140">
        <v>-12.004</v>
      </c>
      <c r="D4078" s="140">
        <v>-12.004</v>
      </c>
      <c r="E4078" s="140"/>
    </row>
    <row r="4079" spans="1:5" x14ac:dyDescent="0.3">
      <c r="A4079" s="140">
        <v>67.95</v>
      </c>
      <c r="B4079" s="140">
        <v>-8.7539999999999996</v>
      </c>
      <c r="C4079" s="140">
        <v>-11.997</v>
      </c>
      <c r="D4079" s="140">
        <v>-11.997</v>
      </c>
      <c r="E4079" s="140"/>
    </row>
    <row r="4080" spans="1:5" x14ac:dyDescent="0.3">
      <c r="A4080" s="140">
        <v>67.966999999999999</v>
      </c>
      <c r="B4080" s="140">
        <v>-8.7650000000000006</v>
      </c>
      <c r="C4080" s="140">
        <v>-12.012</v>
      </c>
      <c r="D4080" s="140">
        <v>-12.012</v>
      </c>
      <c r="E4080" s="140"/>
    </row>
    <row r="4081" spans="1:5" x14ac:dyDescent="0.3">
      <c r="A4081" s="140">
        <v>67.983000000000004</v>
      </c>
      <c r="B4081" s="140">
        <v>-8.7650000000000006</v>
      </c>
      <c r="C4081" s="140">
        <v>-12.004</v>
      </c>
      <c r="D4081" s="140">
        <v>-12.004</v>
      </c>
      <c r="E4081" s="140"/>
    </row>
    <row r="4082" spans="1:5" x14ac:dyDescent="0.3">
      <c r="A4082" s="140">
        <v>68</v>
      </c>
      <c r="B4082" s="140">
        <v>-8.7729999999999997</v>
      </c>
      <c r="C4082" s="140">
        <v>-12.013999999999999</v>
      </c>
      <c r="D4082" s="140">
        <v>-12.013999999999999</v>
      </c>
      <c r="E4082" s="140"/>
    </row>
    <row r="4083" spans="1:5" x14ac:dyDescent="0.3">
      <c r="A4083" s="140">
        <v>68.016999999999996</v>
      </c>
      <c r="B4083" s="140">
        <v>-8.7840000000000007</v>
      </c>
      <c r="C4083" s="140">
        <v>-12.023999999999999</v>
      </c>
      <c r="D4083" s="140">
        <v>-12.023999999999999</v>
      </c>
      <c r="E4083" s="140"/>
    </row>
    <row r="4084" spans="1:5" x14ac:dyDescent="0.3">
      <c r="A4084" s="140">
        <v>68.033000000000001</v>
      </c>
      <c r="B4084" s="140">
        <v>-8.8040000000000003</v>
      </c>
      <c r="C4084" s="140">
        <v>-12.031000000000001</v>
      </c>
      <c r="D4084" s="140">
        <v>-12.031000000000001</v>
      </c>
      <c r="E4084" s="140"/>
    </row>
    <row r="4085" spans="1:5" x14ac:dyDescent="0.3">
      <c r="A4085" s="140">
        <v>68.05</v>
      </c>
      <c r="B4085" s="140">
        <v>-8.8040000000000003</v>
      </c>
      <c r="C4085" s="140">
        <v>-12.037000000000001</v>
      </c>
      <c r="D4085" s="140">
        <v>-12.037000000000001</v>
      </c>
      <c r="E4085" s="140"/>
    </row>
    <row r="4086" spans="1:5" x14ac:dyDescent="0.3">
      <c r="A4086" s="140">
        <v>68.066999999999993</v>
      </c>
      <c r="B4086" s="140">
        <v>-8.8070000000000004</v>
      </c>
      <c r="C4086" s="140">
        <v>-12.028</v>
      </c>
      <c r="D4086" s="140">
        <v>-12.028</v>
      </c>
      <c r="E4086" s="140"/>
    </row>
    <row r="4087" spans="1:5" x14ac:dyDescent="0.3">
      <c r="A4087" s="140">
        <v>68.082999999999998</v>
      </c>
      <c r="B4087" s="140">
        <v>-8.8000000000000007</v>
      </c>
      <c r="C4087" s="140">
        <v>-12.023999999999999</v>
      </c>
      <c r="D4087" s="140">
        <v>-12.023999999999999</v>
      </c>
      <c r="E4087" s="140"/>
    </row>
    <row r="4088" spans="1:5" x14ac:dyDescent="0.3">
      <c r="A4088" s="140">
        <v>68.099999999999994</v>
      </c>
      <c r="B4088" s="140">
        <v>-8.8070000000000004</v>
      </c>
      <c r="C4088" s="140">
        <v>-12.032999999999999</v>
      </c>
      <c r="D4088" s="140">
        <v>-12.032999999999999</v>
      </c>
      <c r="E4088" s="140"/>
    </row>
    <row r="4089" spans="1:5" x14ac:dyDescent="0.3">
      <c r="A4089" s="140">
        <v>68.117000000000004</v>
      </c>
      <c r="B4089" s="140">
        <v>-8.8040000000000003</v>
      </c>
      <c r="C4089" s="140">
        <v>-12.031000000000001</v>
      </c>
      <c r="D4089" s="140">
        <v>-12.031000000000001</v>
      </c>
      <c r="E4089" s="140"/>
    </row>
    <row r="4090" spans="1:5" x14ac:dyDescent="0.3">
      <c r="A4090" s="140">
        <v>68.132999999999996</v>
      </c>
      <c r="B4090" s="140">
        <v>-8.8190000000000008</v>
      </c>
      <c r="C4090" s="140">
        <v>-12.035</v>
      </c>
      <c r="D4090" s="140">
        <v>-12.035</v>
      </c>
      <c r="E4090" s="140"/>
    </row>
    <row r="4091" spans="1:5" x14ac:dyDescent="0.3">
      <c r="A4091" s="140">
        <v>68.150000000000006</v>
      </c>
      <c r="B4091" s="140">
        <v>-8.827</v>
      </c>
      <c r="C4091" s="140">
        <v>-12.053000000000001</v>
      </c>
      <c r="D4091" s="140">
        <v>-12.053000000000001</v>
      </c>
      <c r="E4091" s="140"/>
    </row>
    <row r="4092" spans="1:5" x14ac:dyDescent="0.3">
      <c r="A4092" s="140">
        <v>68.167000000000002</v>
      </c>
      <c r="B4092" s="140">
        <v>-8.8339999999999996</v>
      </c>
      <c r="C4092" s="140">
        <v>-12.047000000000001</v>
      </c>
      <c r="D4092" s="140">
        <v>-12.047000000000001</v>
      </c>
      <c r="E4092" s="140"/>
    </row>
    <row r="4093" spans="1:5" x14ac:dyDescent="0.3">
      <c r="A4093" s="140">
        <v>68.183000000000007</v>
      </c>
      <c r="B4093" s="140">
        <v>-8.827</v>
      </c>
      <c r="C4093" s="140">
        <v>-12.047000000000001</v>
      </c>
      <c r="D4093" s="140">
        <v>-12.047000000000001</v>
      </c>
      <c r="E4093" s="140"/>
    </row>
    <row r="4094" spans="1:5" x14ac:dyDescent="0.3">
      <c r="A4094" s="140">
        <v>68.2</v>
      </c>
      <c r="B4094" s="140">
        <v>-8.8279999999999994</v>
      </c>
      <c r="C4094" s="140">
        <v>-12.048999999999999</v>
      </c>
      <c r="D4094" s="140">
        <v>-12.048999999999999</v>
      </c>
      <c r="E4094" s="140"/>
    </row>
    <row r="4095" spans="1:5" x14ac:dyDescent="0.3">
      <c r="A4095" s="140">
        <v>68.216999999999999</v>
      </c>
      <c r="B4095" s="140">
        <v>-8.8460000000000001</v>
      </c>
      <c r="C4095" s="140">
        <v>-12.07</v>
      </c>
      <c r="D4095" s="140">
        <v>-12.07</v>
      </c>
      <c r="E4095" s="140"/>
    </row>
    <row r="4096" spans="1:5" x14ac:dyDescent="0.3">
      <c r="A4096" s="140">
        <v>68.233000000000004</v>
      </c>
      <c r="B4096" s="140">
        <v>-8.8420000000000005</v>
      </c>
      <c r="C4096" s="140">
        <v>-12.051</v>
      </c>
      <c r="D4096" s="140">
        <v>-12.051</v>
      </c>
      <c r="E4096" s="140"/>
    </row>
    <row r="4097" spans="1:5" x14ac:dyDescent="0.3">
      <c r="A4097" s="140">
        <v>68.25</v>
      </c>
      <c r="B4097" s="140">
        <v>-8.7680000000000007</v>
      </c>
      <c r="C4097" s="140">
        <v>-12.057</v>
      </c>
      <c r="D4097" s="140">
        <v>-12.057</v>
      </c>
      <c r="E4097" s="140"/>
    </row>
    <row r="4098" spans="1:5" x14ac:dyDescent="0.3">
      <c r="A4098" s="140">
        <v>68.266999999999996</v>
      </c>
      <c r="B4098" s="140">
        <v>-8.7509999999999994</v>
      </c>
      <c r="C4098" s="140">
        <v>-12.055</v>
      </c>
      <c r="D4098" s="140">
        <v>-12.055</v>
      </c>
      <c r="E4098" s="140"/>
    </row>
    <row r="4099" spans="1:5" x14ac:dyDescent="0.3">
      <c r="A4099" s="140">
        <v>68.283000000000001</v>
      </c>
      <c r="B4099" s="140">
        <v>-4.843</v>
      </c>
      <c r="C4099" s="140">
        <v>-12.063000000000001</v>
      </c>
      <c r="D4099" s="140">
        <v>-12.063000000000001</v>
      </c>
      <c r="E4099" s="140"/>
    </row>
    <row r="4100" spans="1:5" x14ac:dyDescent="0.3">
      <c r="A4100" s="140">
        <v>68.3</v>
      </c>
      <c r="B4100" s="140">
        <v>-4.0430000000000001</v>
      </c>
      <c r="C4100" s="140">
        <v>-12.068</v>
      </c>
      <c r="D4100" s="140">
        <v>-12.068</v>
      </c>
      <c r="E4100" s="140"/>
    </row>
    <row r="4101" spans="1:5" x14ac:dyDescent="0.3">
      <c r="A4101" s="140">
        <v>68.316999999999993</v>
      </c>
      <c r="B4101" s="140">
        <v>-3.7029999999999998</v>
      </c>
      <c r="C4101" s="140">
        <v>-12.074</v>
      </c>
      <c r="D4101" s="140">
        <v>-12.074</v>
      </c>
      <c r="E4101" s="140"/>
    </row>
    <row r="4102" spans="1:5" x14ac:dyDescent="0.3">
      <c r="A4102" s="140">
        <v>68.332999999999998</v>
      </c>
      <c r="B4102" s="140">
        <v>-3.532</v>
      </c>
      <c r="C4102" s="140">
        <v>-12.07</v>
      </c>
      <c r="D4102" s="140">
        <v>-12.07</v>
      </c>
      <c r="E4102" s="140"/>
    </row>
    <row r="4103" spans="1:5" x14ac:dyDescent="0.3">
      <c r="A4103" s="140">
        <v>68.349999999999994</v>
      </c>
      <c r="B4103" s="140">
        <v>-3.3809999999999998</v>
      </c>
      <c r="C4103" s="140">
        <v>-12.07</v>
      </c>
      <c r="D4103" s="140">
        <v>-12.07</v>
      </c>
      <c r="E4103" s="140"/>
    </row>
    <row r="4104" spans="1:5" x14ac:dyDescent="0.3">
      <c r="A4104" s="140">
        <v>68.367000000000004</v>
      </c>
      <c r="B4104" s="140">
        <v>-3.262</v>
      </c>
      <c r="C4104" s="140">
        <v>-12.067</v>
      </c>
      <c r="D4104" s="140">
        <v>-12.067</v>
      </c>
      <c r="E4104" s="140"/>
    </row>
    <row r="4105" spans="1:5" x14ac:dyDescent="0.3">
      <c r="A4105" s="140">
        <v>68.382999999999996</v>
      </c>
      <c r="B4105" s="140">
        <v>-3.1930000000000001</v>
      </c>
      <c r="C4105" s="140">
        <v>-12.077999999999999</v>
      </c>
      <c r="D4105" s="140">
        <v>-12.077999999999999</v>
      </c>
      <c r="E4105" s="140"/>
    </row>
    <row r="4106" spans="1:5" x14ac:dyDescent="0.3">
      <c r="A4106" s="140">
        <v>68.400000000000006</v>
      </c>
      <c r="B4106" s="140">
        <v>-3.0979999999999999</v>
      </c>
      <c r="C4106" s="140">
        <v>-12.077999999999999</v>
      </c>
      <c r="D4106" s="140">
        <v>-12.077999999999999</v>
      </c>
      <c r="E4106" s="140"/>
    </row>
    <row r="4107" spans="1:5" x14ac:dyDescent="0.3">
      <c r="A4107" s="140">
        <v>68.417000000000002</v>
      </c>
      <c r="B4107" s="140">
        <v>-3.0379999999999998</v>
      </c>
      <c r="C4107" s="140">
        <v>-12.09</v>
      </c>
      <c r="D4107" s="140">
        <v>-12.09</v>
      </c>
      <c r="E4107" s="140"/>
    </row>
    <row r="4108" spans="1:5" x14ac:dyDescent="0.3">
      <c r="A4108" s="140">
        <v>68.433000000000007</v>
      </c>
      <c r="B4108" s="140">
        <v>-2.984</v>
      </c>
      <c r="C4108" s="140">
        <v>-12.098000000000001</v>
      </c>
      <c r="D4108" s="140">
        <v>-12.098000000000001</v>
      </c>
      <c r="E4108" s="140"/>
    </row>
    <row r="4109" spans="1:5" x14ac:dyDescent="0.3">
      <c r="A4109" s="140">
        <v>68.45</v>
      </c>
      <c r="B4109" s="140">
        <v>-2.927</v>
      </c>
      <c r="C4109" s="140">
        <v>-12.096</v>
      </c>
      <c r="D4109" s="140">
        <v>-12.096</v>
      </c>
      <c r="E4109" s="140"/>
    </row>
    <row r="4110" spans="1:5" x14ac:dyDescent="0.3">
      <c r="A4110" s="140">
        <v>68.466999999999999</v>
      </c>
      <c r="B4110" s="140">
        <v>-2.8820000000000001</v>
      </c>
      <c r="C4110" s="140">
        <v>-12.109</v>
      </c>
      <c r="D4110" s="140">
        <v>-12.109</v>
      </c>
      <c r="E4110" s="140"/>
    </row>
    <row r="4111" spans="1:5" x14ac:dyDescent="0.3">
      <c r="A4111" s="140">
        <v>68.483000000000004</v>
      </c>
      <c r="B4111" s="140">
        <v>-2.84</v>
      </c>
      <c r="C4111" s="140">
        <v>-12.117000000000001</v>
      </c>
      <c r="D4111" s="140">
        <v>-12.117000000000001</v>
      </c>
      <c r="E4111" s="140"/>
    </row>
    <row r="4112" spans="1:5" x14ac:dyDescent="0.3">
      <c r="A4112" s="140">
        <v>68.5</v>
      </c>
      <c r="B4112" s="140">
        <v>-2.8039999999999998</v>
      </c>
      <c r="C4112" s="140">
        <v>-12.122999999999999</v>
      </c>
      <c r="D4112" s="140">
        <v>-12.122999999999999</v>
      </c>
      <c r="E4112" s="140"/>
    </row>
    <row r="4113" spans="1:5" x14ac:dyDescent="0.3">
      <c r="A4113" s="140">
        <v>68.516999999999996</v>
      </c>
      <c r="B4113" s="140">
        <v>-2.76</v>
      </c>
      <c r="C4113" s="140">
        <v>-12.117000000000001</v>
      </c>
      <c r="D4113" s="140">
        <v>-12.117000000000001</v>
      </c>
      <c r="E4113" s="140"/>
    </row>
    <row r="4114" spans="1:5" x14ac:dyDescent="0.3">
      <c r="A4114" s="140">
        <v>68.533000000000001</v>
      </c>
      <c r="B4114" s="140">
        <v>-2.726</v>
      </c>
      <c r="C4114" s="140">
        <v>-12.121</v>
      </c>
      <c r="D4114" s="140">
        <v>-12.121</v>
      </c>
      <c r="E4114" s="140"/>
    </row>
    <row r="4115" spans="1:5" x14ac:dyDescent="0.3">
      <c r="A4115" s="140">
        <v>68.55</v>
      </c>
      <c r="B4115" s="140">
        <v>-2.681</v>
      </c>
      <c r="C4115" s="140">
        <v>-12.117000000000001</v>
      </c>
      <c r="D4115" s="140">
        <v>-12.117000000000001</v>
      </c>
      <c r="E4115" s="140"/>
    </row>
    <row r="4116" spans="1:5" x14ac:dyDescent="0.3">
      <c r="A4116" s="140">
        <v>68.566999999999993</v>
      </c>
      <c r="B4116" s="140">
        <v>-2.65</v>
      </c>
      <c r="C4116" s="140">
        <v>-12.121</v>
      </c>
      <c r="D4116" s="140">
        <v>-12.121</v>
      </c>
      <c r="E4116" s="140"/>
    </row>
    <row r="4117" spans="1:5" x14ac:dyDescent="0.3">
      <c r="A4117" s="140">
        <v>68.582999999999998</v>
      </c>
      <c r="B4117" s="140">
        <v>-2.6230000000000002</v>
      </c>
      <c r="C4117" s="140">
        <v>-12.121</v>
      </c>
      <c r="D4117" s="140">
        <v>-12.121</v>
      </c>
      <c r="E4117" s="140"/>
    </row>
    <row r="4118" spans="1:5" x14ac:dyDescent="0.3">
      <c r="A4118" s="140">
        <v>68.599999999999994</v>
      </c>
      <c r="B4118" s="140">
        <v>-2.5880000000000001</v>
      </c>
      <c r="C4118" s="140">
        <v>-12.121</v>
      </c>
      <c r="D4118" s="140">
        <v>-12.121</v>
      </c>
      <c r="E4118" s="140"/>
    </row>
    <row r="4119" spans="1:5" x14ac:dyDescent="0.3">
      <c r="A4119" s="140">
        <v>68.617000000000004</v>
      </c>
      <c r="B4119" s="140">
        <v>-2.5590000000000002</v>
      </c>
      <c r="C4119" s="140">
        <v>-12.121</v>
      </c>
      <c r="D4119" s="140">
        <v>-12.121</v>
      </c>
      <c r="E4119" s="140"/>
    </row>
    <row r="4120" spans="1:5" x14ac:dyDescent="0.3">
      <c r="A4120" s="140">
        <v>68.632999999999996</v>
      </c>
      <c r="B4120" s="140">
        <v>-2.536</v>
      </c>
      <c r="C4120" s="140">
        <v>-12.132999999999999</v>
      </c>
      <c r="D4120" s="140">
        <v>-12.132999999999999</v>
      </c>
      <c r="E4120" s="140"/>
    </row>
    <row r="4121" spans="1:5" x14ac:dyDescent="0.3">
      <c r="A4121" s="140">
        <v>68.650000000000006</v>
      </c>
      <c r="B4121" s="140">
        <v>-2.5099999999999998</v>
      </c>
      <c r="C4121" s="140">
        <v>-12.137</v>
      </c>
      <c r="D4121" s="140">
        <v>-12.137</v>
      </c>
      <c r="E4121" s="140"/>
    </row>
    <row r="4122" spans="1:5" x14ac:dyDescent="0.3">
      <c r="A4122" s="140">
        <v>68.667000000000002</v>
      </c>
      <c r="B4122" s="140">
        <v>-2.472</v>
      </c>
      <c r="C4122" s="140">
        <v>-12.132999999999999</v>
      </c>
      <c r="D4122" s="140">
        <v>-12.132999999999999</v>
      </c>
      <c r="E4122" s="140"/>
    </row>
    <row r="4123" spans="1:5" x14ac:dyDescent="0.3">
      <c r="A4123" s="140">
        <v>68.683000000000007</v>
      </c>
      <c r="B4123" s="140">
        <v>-2.46</v>
      </c>
      <c r="C4123" s="140">
        <v>-12.144</v>
      </c>
      <c r="D4123" s="140">
        <v>-12.144</v>
      </c>
      <c r="E4123" s="140"/>
    </row>
    <row r="4124" spans="1:5" x14ac:dyDescent="0.3">
      <c r="A4124" s="140">
        <v>68.7</v>
      </c>
      <c r="B4124" s="140">
        <v>-2.4340000000000002</v>
      </c>
      <c r="C4124" s="140">
        <v>-12.145</v>
      </c>
      <c r="D4124" s="140">
        <v>-12.145</v>
      </c>
      <c r="E4124" s="140"/>
    </row>
    <row r="4125" spans="1:5" x14ac:dyDescent="0.3">
      <c r="A4125" s="140">
        <v>68.716999999999999</v>
      </c>
      <c r="B4125" s="140">
        <v>-2.419</v>
      </c>
      <c r="C4125" s="140">
        <v>-12.145</v>
      </c>
      <c r="D4125" s="140">
        <v>-12.145</v>
      </c>
      <c r="E4125" s="140"/>
    </row>
    <row r="4126" spans="1:5" x14ac:dyDescent="0.3">
      <c r="A4126" s="140">
        <v>68.733000000000004</v>
      </c>
      <c r="B4126" s="140">
        <v>-2.4</v>
      </c>
      <c r="C4126" s="140">
        <v>-12.145</v>
      </c>
      <c r="D4126" s="140">
        <v>-12.145</v>
      </c>
      <c r="E4126" s="140"/>
    </row>
    <row r="4127" spans="1:5" x14ac:dyDescent="0.3">
      <c r="A4127" s="140">
        <v>68.75</v>
      </c>
      <c r="B4127" s="140">
        <v>-2.3809999999999998</v>
      </c>
      <c r="C4127" s="140">
        <v>-12.15</v>
      </c>
      <c r="D4127" s="140">
        <v>-12.15</v>
      </c>
      <c r="E4127" s="140"/>
    </row>
    <row r="4128" spans="1:5" x14ac:dyDescent="0.3">
      <c r="A4128" s="140">
        <v>68.766999999999996</v>
      </c>
      <c r="B4128" s="140">
        <v>-2.3540000000000001</v>
      </c>
      <c r="C4128" s="140">
        <v>-12.164</v>
      </c>
      <c r="D4128" s="140">
        <v>-12.164</v>
      </c>
      <c r="E4128" s="140"/>
    </row>
    <row r="4129" spans="1:5" x14ac:dyDescent="0.3">
      <c r="A4129" s="140">
        <v>68.783000000000001</v>
      </c>
      <c r="B4129" s="140">
        <v>-2.339</v>
      </c>
      <c r="C4129" s="140">
        <v>-12.153</v>
      </c>
      <c r="D4129" s="140">
        <v>-12.153</v>
      </c>
      <c r="E4129" s="140"/>
    </row>
    <row r="4130" spans="1:5" x14ac:dyDescent="0.3">
      <c r="A4130" s="140">
        <v>68.8</v>
      </c>
      <c r="B4130" s="140">
        <v>-2.3199999999999998</v>
      </c>
      <c r="C4130" s="140">
        <v>-12.156000000000001</v>
      </c>
      <c r="D4130" s="140">
        <v>-12.156000000000001</v>
      </c>
      <c r="E4130" s="140"/>
    </row>
    <row r="4131" spans="1:5" x14ac:dyDescent="0.3">
      <c r="A4131" s="140">
        <v>68.816999999999993</v>
      </c>
      <c r="B4131" s="140">
        <v>-2.2970000000000002</v>
      </c>
      <c r="C4131" s="140">
        <v>-12.156000000000001</v>
      </c>
      <c r="D4131" s="140">
        <v>-12.156000000000001</v>
      </c>
      <c r="E4131" s="140"/>
    </row>
    <row r="4132" spans="1:5" x14ac:dyDescent="0.3">
      <c r="A4132" s="140">
        <v>68.832999999999998</v>
      </c>
      <c r="B4132" s="140">
        <v>-2.282</v>
      </c>
      <c r="C4132" s="140">
        <v>-12.148999999999999</v>
      </c>
      <c r="D4132" s="140">
        <v>-12.148999999999999</v>
      </c>
      <c r="E4132" s="140"/>
    </row>
    <row r="4133" spans="1:5" x14ac:dyDescent="0.3">
      <c r="A4133" s="140">
        <v>68.849999999999994</v>
      </c>
      <c r="B4133" s="140">
        <v>-2.2669999999999999</v>
      </c>
      <c r="C4133" s="140">
        <v>-12.16</v>
      </c>
      <c r="D4133" s="140">
        <v>-12.16</v>
      </c>
      <c r="E4133" s="140"/>
    </row>
    <row r="4134" spans="1:5" x14ac:dyDescent="0.3">
      <c r="A4134" s="140">
        <v>68.867000000000004</v>
      </c>
      <c r="B4134" s="140">
        <v>-2.2629999999999999</v>
      </c>
      <c r="C4134" s="140">
        <v>-12.176</v>
      </c>
      <c r="D4134" s="140">
        <v>-12.176</v>
      </c>
      <c r="E4134" s="140"/>
    </row>
    <row r="4135" spans="1:5" x14ac:dyDescent="0.3">
      <c r="A4135" s="140">
        <v>68.882999999999996</v>
      </c>
      <c r="B4135" s="140">
        <v>-2.2519999999999998</v>
      </c>
      <c r="C4135" s="140">
        <v>-12.167999999999999</v>
      </c>
      <c r="D4135" s="140">
        <v>-12.167999999999999</v>
      </c>
      <c r="E4135" s="140"/>
    </row>
    <row r="4136" spans="1:5" x14ac:dyDescent="0.3">
      <c r="A4136" s="140">
        <v>68.900000000000006</v>
      </c>
      <c r="B4136" s="140">
        <v>-2.2309999999999999</v>
      </c>
      <c r="C4136" s="140">
        <v>-12.18</v>
      </c>
      <c r="D4136" s="140">
        <v>-12.18</v>
      </c>
      <c r="E4136" s="140"/>
    </row>
    <row r="4137" spans="1:5" x14ac:dyDescent="0.3">
      <c r="A4137" s="140">
        <v>68.917000000000002</v>
      </c>
      <c r="B4137" s="140">
        <v>-2.2290000000000001</v>
      </c>
      <c r="C4137" s="140">
        <v>-12.18</v>
      </c>
      <c r="D4137" s="140">
        <v>-12.18</v>
      </c>
      <c r="E4137" s="140"/>
    </row>
    <row r="4138" spans="1:5" x14ac:dyDescent="0.3">
      <c r="A4138" s="140">
        <v>68.933000000000007</v>
      </c>
      <c r="B4138" s="140">
        <v>-2.202</v>
      </c>
      <c r="C4138" s="140">
        <v>-12.176</v>
      </c>
      <c r="D4138" s="140">
        <v>-12.176</v>
      </c>
      <c r="E4138" s="140"/>
    </row>
    <row r="4139" spans="1:5" x14ac:dyDescent="0.3">
      <c r="A4139" s="140">
        <v>68.95</v>
      </c>
      <c r="B4139" s="140">
        <v>-2.1829999999999998</v>
      </c>
      <c r="C4139" s="140">
        <v>-12.166</v>
      </c>
      <c r="D4139" s="140">
        <v>-12.166</v>
      </c>
      <c r="E4139" s="140"/>
    </row>
    <row r="4140" spans="1:5" x14ac:dyDescent="0.3">
      <c r="A4140" s="140">
        <v>68.966999999999999</v>
      </c>
      <c r="B4140" s="140">
        <v>-2.161</v>
      </c>
      <c r="C4140" s="140">
        <v>-12.161</v>
      </c>
      <c r="D4140" s="140">
        <v>-12.161</v>
      </c>
      <c r="E4140" s="140"/>
    </row>
    <row r="4141" spans="1:5" x14ac:dyDescent="0.3">
      <c r="A4141" s="140">
        <v>68.983000000000004</v>
      </c>
      <c r="B4141" s="140">
        <v>-2.157</v>
      </c>
      <c r="C4141" s="140">
        <v>-12.164</v>
      </c>
      <c r="D4141" s="140">
        <v>-12.164</v>
      </c>
      <c r="E4141" s="140"/>
    </row>
    <row r="4142" spans="1:5" x14ac:dyDescent="0.3">
      <c r="A4142" s="140">
        <v>69</v>
      </c>
      <c r="B4142" s="140">
        <v>-2.1339999999999999</v>
      </c>
      <c r="C4142" s="140">
        <v>-12.167999999999999</v>
      </c>
      <c r="D4142" s="140">
        <v>-12.167999999999999</v>
      </c>
      <c r="E4142" s="140"/>
    </row>
    <row r="4143" spans="1:5" x14ac:dyDescent="0.3">
      <c r="A4143" s="140">
        <v>69.016999999999996</v>
      </c>
      <c r="B4143" s="140">
        <v>-2.1230000000000002</v>
      </c>
      <c r="C4143" s="140">
        <v>-12.172000000000001</v>
      </c>
      <c r="D4143" s="140">
        <v>-12.172000000000001</v>
      </c>
      <c r="E4143" s="140"/>
    </row>
    <row r="4144" spans="1:5" x14ac:dyDescent="0.3">
      <c r="A4144" s="140">
        <v>69.033000000000001</v>
      </c>
      <c r="B4144" s="140">
        <v>-2.1080000000000001</v>
      </c>
      <c r="C4144" s="140">
        <v>-12.172000000000001</v>
      </c>
      <c r="D4144" s="140">
        <v>-12.172000000000001</v>
      </c>
      <c r="E4144" s="140"/>
    </row>
    <row r="4145" spans="1:5" x14ac:dyDescent="0.3">
      <c r="A4145" s="140">
        <v>69.05</v>
      </c>
      <c r="B4145" s="140">
        <v>-2.0939999999999999</v>
      </c>
      <c r="C4145" s="140">
        <v>-12.176</v>
      </c>
      <c r="D4145" s="140">
        <v>-12.176</v>
      </c>
      <c r="E4145" s="140"/>
    </row>
    <row r="4146" spans="1:5" x14ac:dyDescent="0.3">
      <c r="A4146" s="140">
        <v>69.066999999999993</v>
      </c>
      <c r="B4146" s="140">
        <v>-2.077</v>
      </c>
      <c r="C4146" s="140">
        <v>-12.164999999999999</v>
      </c>
      <c r="D4146" s="140">
        <v>-12.164999999999999</v>
      </c>
      <c r="E4146" s="140"/>
    </row>
    <row r="4147" spans="1:5" x14ac:dyDescent="0.3">
      <c r="A4147" s="140">
        <v>69.082999999999998</v>
      </c>
      <c r="B4147" s="140">
        <v>-2.0659999999999998</v>
      </c>
      <c r="C4147" s="140">
        <v>-12.164999999999999</v>
      </c>
      <c r="D4147" s="140">
        <v>-12.164999999999999</v>
      </c>
      <c r="E4147" s="140"/>
    </row>
    <row r="4148" spans="1:5" x14ac:dyDescent="0.3">
      <c r="A4148" s="140">
        <v>69.099999999999994</v>
      </c>
      <c r="B4148" s="140">
        <v>-2.06</v>
      </c>
      <c r="C4148" s="140">
        <v>-12.169</v>
      </c>
      <c r="D4148" s="140">
        <v>-12.169</v>
      </c>
      <c r="E4148" s="140"/>
    </row>
    <row r="4149" spans="1:5" x14ac:dyDescent="0.3">
      <c r="A4149" s="140">
        <v>69.117000000000004</v>
      </c>
      <c r="B4149" s="140">
        <v>-2.0510000000000002</v>
      </c>
      <c r="C4149" s="140">
        <v>-12.173</v>
      </c>
      <c r="D4149" s="140">
        <v>-12.173</v>
      </c>
      <c r="E4149" s="140"/>
    </row>
    <row r="4150" spans="1:5" x14ac:dyDescent="0.3">
      <c r="A4150" s="140">
        <v>69.132999999999996</v>
      </c>
      <c r="B4150" s="140">
        <v>-2.0430000000000001</v>
      </c>
      <c r="C4150" s="140">
        <v>-12.169</v>
      </c>
      <c r="D4150" s="140">
        <v>-12.169</v>
      </c>
      <c r="E4150" s="140"/>
    </row>
    <row r="4151" spans="1:5" x14ac:dyDescent="0.3">
      <c r="A4151" s="140">
        <v>69.150000000000006</v>
      </c>
      <c r="B4151" s="140">
        <v>-2.0379999999999998</v>
      </c>
      <c r="C4151" s="140">
        <v>-12.18</v>
      </c>
      <c r="D4151" s="140">
        <v>-12.18</v>
      </c>
      <c r="E4151" s="140"/>
    </row>
    <row r="4152" spans="1:5" x14ac:dyDescent="0.3">
      <c r="A4152" s="140">
        <v>69.167000000000002</v>
      </c>
      <c r="B4152" s="140">
        <v>-2.028</v>
      </c>
      <c r="C4152" s="140">
        <v>-12.180999999999999</v>
      </c>
      <c r="D4152" s="140">
        <v>-12.180999999999999</v>
      </c>
      <c r="E4152" s="140"/>
    </row>
    <row r="4153" spans="1:5" x14ac:dyDescent="0.3">
      <c r="A4153" s="140">
        <v>69.183000000000007</v>
      </c>
      <c r="B4153" s="140">
        <v>-2.0169999999999999</v>
      </c>
      <c r="C4153" s="140">
        <v>-12.177</v>
      </c>
      <c r="D4153" s="140">
        <v>-12.177</v>
      </c>
      <c r="E4153" s="140"/>
    </row>
    <row r="4154" spans="1:5" x14ac:dyDescent="0.3">
      <c r="A4154" s="140">
        <v>69.2</v>
      </c>
      <c r="B4154" s="140">
        <v>-2.004</v>
      </c>
      <c r="C4154" s="140">
        <v>-12.177</v>
      </c>
      <c r="D4154" s="140">
        <v>-12.177</v>
      </c>
      <c r="E4154" s="140"/>
    </row>
    <row r="4155" spans="1:5" x14ac:dyDescent="0.3">
      <c r="A4155" s="140">
        <v>69.216999999999999</v>
      </c>
      <c r="B4155" s="140">
        <v>-2.0089999999999999</v>
      </c>
      <c r="C4155" s="140">
        <v>-12.180999999999999</v>
      </c>
      <c r="D4155" s="140">
        <v>-12.180999999999999</v>
      </c>
      <c r="E4155" s="140"/>
    </row>
    <row r="4156" spans="1:5" x14ac:dyDescent="0.3">
      <c r="A4156" s="140">
        <v>69.233000000000004</v>
      </c>
      <c r="B4156" s="140">
        <v>-1.9870000000000001</v>
      </c>
      <c r="C4156" s="140">
        <v>-12.177</v>
      </c>
      <c r="D4156" s="140">
        <v>-12.177</v>
      </c>
      <c r="E4156" s="140"/>
    </row>
    <row r="4157" spans="1:5" x14ac:dyDescent="0.3">
      <c r="A4157" s="140">
        <v>69.25</v>
      </c>
      <c r="B4157" s="140">
        <v>-1.9870000000000001</v>
      </c>
      <c r="C4157" s="140">
        <v>-12.188000000000001</v>
      </c>
      <c r="D4157" s="140">
        <v>-12.188000000000001</v>
      </c>
      <c r="E4157" s="140"/>
    </row>
    <row r="4158" spans="1:5" x14ac:dyDescent="0.3">
      <c r="A4158" s="140">
        <v>69.266999999999996</v>
      </c>
      <c r="B4158" s="140">
        <v>-1.972</v>
      </c>
      <c r="C4158" s="140">
        <v>-12.173</v>
      </c>
      <c r="D4158" s="140">
        <v>-12.173</v>
      </c>
      <c r="E4158" s="140"/>
    </row>
    <row r="4159" spans="1:5" x14ac:dyDescent="0.3">
      <c r="A4159" s="140">
        <v>69.283000000000001</v>
      </c>
      <c r="B4159" s="140">
        <v>-1.9710000000000001</v>
      </c>
      <c r="C4159" s="140">
        <v>-12.185</v>
      </c>
      <c r="D4159" s="140">
        <v>-12.185</v>
      </c>
      <c r="E4159" s="140"/>
    </row>
    <row r="4160" spans="1:5" x14ac:dyDescent="0.3">
      <c r="A4160" s="140">
        <v>69.3</v>
      </c>
      <c r="B4160" s="140">
        <v>-1.958</v>
      </c>
      <c r="C4160" s="140">
        <v>-12.185</v>
      </c>
      <c r="D4160" s="140">
        <v>-12.185</v>
      </c>
      <c r="E4160" s="140"/>
    </row>
    <row r="4161" spans="1:5" x14ac:dyDescent="0.3">
      <c r="A4161" s="140">
        <v>69.316999999999993</v>
      </c>
      <c r="B4161" s="140">
        <v>-1.9530000000000001</v>
      </c>
      <c r="C4161" s="140">
        <v>-12.196</v>
      </c>
      <c r="D4161" s="140">
        <v>-12.196</v>
      </c>
      <c r="E4161" s="140"/>
    </row>
    <row r="4162" spans="1:5" x14ac:dyDescent="0.3">
      <c r="A4162" s="140">
        <v>69.332999999999998</v>
      </c>
      <c r="B4162" s="140">
        <v>-1.9490000000000001</v>
      </c>
      <c r="C4162" s="140">
        <v>-12.196999999999999</v>
      </c>
      <c r="D4162" s="140">
        <v>-12.196999999999999</v>
      </c>
      <c r="E4162" s="140"/>
    </row>
    <row r="4163" spans="1:5" x14ac:dyDescent="0.3">
      <c r="A4163" s="140">
        <v>69.349999999999994</v>
      </c>
      <c r="B4163" s="140">
        <v>-1.9410000000000001</v>
      </c>
      <c r="C4163" s="140">
        <v>-12.196999999999999</v>
      </c>
      <c r="D4163" s="140">
        <v>-12.196999999999999</v>
      </c>
      <c r="E4163" s="140"/>
    </row>
    <row r="4164" spans="1:5" x14ac:dyDescent="0.3">
      <c r="A4164" s="140">
        <v>69.367000000000004</v>
      </c>
      <c r="B4164" s="140">
        <v>-1.9379999999999999</v>
      </c>
      <c r="C4164" s="140">
        <v>-12.196999999999999</v>
      </c>
      <c r="D4164" s="140">
        <v>-12.196999999999999</v>
      </c>
      <c r="E4164" s="140"/>
    </row>
    <row r="4165" spans="1:5" x14ac:dyDescent="0.3">
      <c r="A4165" s="140">
        <v>69.382999999999996</v>
      </c>
      <c r="B4165" s="140">
        <v>-1.9259999999999999</v>
      </c>
      <c r="C4165" s="140">
        <v>-12.193</v>
      </c>
      <c r="D4165" s="140">
        <v>-12.193</v>
      </c>
      <c r="E4165" s="140"/>
    </row>
    <row r="4166" spans="1:5" x14ac:dyDescent="0.3">
      <c r="A4166" s="140">
        <v>69.400000000000006</v>
      </c>
      <c r="B4166" s="140">
        <v>-1.9259999999999999</v>
      </c>
      <c r="C4166" s="140">
        <v>-12.193</v>
      </c>
      <c r="D4166" s="140">
        <v>-12.193</v>
      </c>
      <c r="E4166" s="140"/>
    </row>
    <row r="4167" spans="1:5" x14ac:dyDescent="0.3">
      <c r="A4167" s="140">
        <v>69.417000000000002</v>
      </c>
      <c r="B4167" s="140">
        <v>-1.9259999999999999</v>
      </c>
      <c r="C4167" s="140">
        <v>-12.204000000000001</v>
      </c>
      <c r="D4167" s="140">
        <v>-12.204000000000001</v>
      </c>
      <c r="E4167" s="140"/>
    </row>
    <row r="4168" spans="1:5" x14ac:dyDescent="0.3">
      <c r="A4168" s="140">
        <v>69.433000000000007</v>
      </c>
      <c r="B4168" s="140">
        <v>-1.915</v>
      </c>
      <c r="C4168" s="140">
        <v>-12.201000000000001</v>
      </c>
      <c r="D4168" s="140">
        <v>-12.201000000000001</v>
      </c>
      <c r="E4168" s="140"/>
    </row>
    <row r="4169" spans="1:5" x14ac:dyDescent="0.3">
      <c r="A4169" s="140">
        <v>69.45</v>
      </c>
      <c r="B4169" s="140">
        <v>-1.9</v>
      </c>
      <c r="C4169" s="140">
        <v>-12.196999999999999</v>
      </c>
      <c r="D4169" s="140">
        <v>-12.196999999999999</v>
      </c>
      <c r="E4169" s="140"/>
    </row>
    <row r="4170" spans="1:5" x14ac:dyDescent="0.3">
      <c r="A4170" s="140">
        <v>69.466999999999999</v>
      </c>
      <c r="B4170" s="140">
        <v>-1.8919999999999999</v>
      </c>
      <c r="C4170" s="140">
        <v>-12.196999999999999</v>
      </c>
      <c r="D4170" s="140">
        <v>-12.196999999999999</v>
      </c>
      <c r="E4170" s="140"/>
    </row>
    <row r="4171" spans="1:5" x14ac:dyDescent="0.3">
      <c r="A4171" s="140">
        <v>69.483000000000004</v>
      </c>
      <c r="B4171" s="140">
        <v>-1.9039999999999999</v>
      </c>
      <c r="C4171" s="140">
        <v>-12.201000000000001</v>
      </c>
      <c r="D4171" s="140">
        <v>-12.201000000000001</v>
      </c>
      <c r="E4171" s="140"/>
    </row>
    <row r="4172" spans="1:5" x14ac:dyDescent="0.3">
      <c r="A4172" s="140">
        <v>69.5</v>
      </c>
      <c r="B4172" s="140">
        <v>-1.885</v>
      </c>
      <c r="C4172" s="140">
        <v>-12.191000000000001</v>
      </c>
      <c r="D4172" s="140">
        <v>-12.191000000000001</v>
      </c>
      <c r="E4172" s="140"/>
    </row>
    <row r="4173" spans="1:5" x14ac:dyDescent="0.3">
      <c r="A4173" s="140">
        <v>69.516999999999996</v>
      </c>
      <c r="B4173" s="140">
        <v>-1.881</v>
      </c>
      <c r="C4173" s="140">
        <v>-12.201000000000001</v>
      </c>
      <c r="D4173" s="140">
        <v>-12.201000000000001</v>
      </c>
      <c r="E4173" s="140"/>
    </row>
    <row r="4174" spans="1:5" x14ac:dyDescent="0.3">
      <c r="A4174" s="140">
        <v>69.533000000000001</v>
      </c>
      <c r="B4174" s="140">
        <v>-1.889</v>
      </c>
      <c r="C4174" s="140">
        <v>-12.209</v>
      </c>
      <c r="D4174" s="140">
        <v>-12.209</v>
      </c>
      <c r="E4174" s="140"/>
    </row>
    <row r="4175" spans="1:5" x14ac:dyDescent="0.3">
      <c r="A4175" s="140">
        <v>69.55</v>
      </c>
      <c r="B4175" s="140">
        <v>-1.8720000000000001</v>
      </c>
      <c r="C4175" s="140">
        <v>-12.196999999999999</v>
      </c>
      <c r="D4175" s="140">
        <v>-12.196999999999999</v>
      </c>
      <c r="E4175" s="140"/>
    </row>
    <row r="4176" spans="1:5" x14ac:dyDescent="0.3">
      <c r="A4176" s="140">
        <v>69.566999999999993</v>
      </c>
      <c r="B4176" s="140">
        <v>-1.8779999999999999</v>
      </c>
      <c r="C4176" s="140">
        <v>-12.209</v>
      </c>
      <c r="D4176" s="140">
        <v>-12.209</v>
      </c>
      <c r="E4176" s="140"/>
    </row>
    <row r="4177" spans="1:5" x14ac:dyDescent="0.3">
      <c r="A4177" s="140">
        <v>69.582999999999998</v>
      </c>
      <c r="B4177" s="140">
        <v>-1.87</v>
      </c>
      <c r="C4177" s="140">
        <v>-12.212999999999999</v>
      </c>
      <c r="D4177" s="140">
        <v>-12.212999999999999</v>
      </c>
      <c r="E4177" s="140"/>
    </row>
    <row r="4178" spans="1:5" x14ac:dyDescent="0.3">
      <c r="A4178" s="140">
        <v>69.599999999999994</v>
      </c>
      <c r="B4178" s="140">
        <v>-1.8640000000000001</v>
      </c>
      <c r="C4178" s="140">
        <v>-12.205</v>
      </c>
      <c r="D4178" s="140">
        <v>-12.205</v>
      </c>
      <c r="E4178" s="140"/>
    </row>
    <row r="4179" spans="1:5" x14ac:dyDescent="0.3">
      <c r="A4179" s="140">
        <v>69.617000000000004</v>
      </c>
      <c r="B4179" s="140">
        <v>-1.855</v>
      </c>
      <c r="C4179" s="140">
        <v>-12.205</v>
      </c>
      <c r="D4179" s="140">
        <v>-12.205</v>
      </c>
      <c r="E4179" s="140"/>
    </row>
    <row r="4180" spans="1:5" x14ac:dyDescent="0.3">
      <c r="A4180" s="140">
        <v>69.632999999999996</v>
      </c>
      <c r="B4180" s="140">
        <v>-1.84</v>
      </c>
      <c r="C4180" s="140">
        <v>-12.201000000000001</v>
      </c>
      <c r="D4180" s="140">
        <v>-12.201000000000001</v>
      </c>
      <c r="E4180" s="140"/>
    </row>
    <row r="4181" spans="1:5" x14ac:dyDescent="0.3">
      <c r="A4181" s="140">
        <v>69.650000000000006</v>
      </c>
      <c r="B4181" s="140">
        <v>-1.847</v>
      </c>
      <c r="C4181" s="140">
        <v>-12.215</v>
      </c>
      <c r="D4181" s="140">
        <v>-12.215</v>
      </c>
      <c r="E4181" s="140"/>
    </row>
    <row r="4182" spans="1:5" x14ac:dyDescent="0.3">
      <c r="A4182" s="140">
        <v>69.667000000000002</v>
      </c>
      <c r="B4182" s="140">
        <v>-1.851</v>
      </c>
      <c r="C4182" s="140">
        <v>-12.209</v>
      </c>
      <c r="D4182" s="140">
        <v>-12.209</v>
      </c>
      <c r="E4182" s="140"/>
    </row>
    <row r="4183" spans="1:5" x14ac:dyDescent="0.3">
      <c r="A4183" s="140">
        <v>69.683000000000007</v>
      </c>
      <c r="B4183" s="140">
        <v>-1.847</v>
      </c>
      <c r="C4183" s="140">
        <v>-12.217000000000001</v>
      </c>
      <c r="D4183" s="140">
        <v>-12.217000000000001</v>
      </c>
      <c r="E4183" s="140"/>
    </row>
    <row r="4184" spans="1:5" x14ac:dyDescent="0.3">
      <c r="A4184" s="140">
        <v>69.7</v>
      </c>
      <c r="B4184" s="140">
        <v>-1.8380000000000001</v>
      </c>
      <c r="C4184" s="140">
        <v>-12.217000000000001</v>
      </c>
      <c r="D4184" s="140">
        <v>-12.217000000000001</v>
      </c>
      <c r="E4184" s="140"/>
    </row>
    <row r="4185" spans="1:5" x14ac:dyDescent="0.3">
      <c r="A4185" s="140">
        <v>69.716999999999999</v>
      </c>
      <c r="B4185" s="140">
        <v>-1.8320000000000001</v>
      </c>
      <c r="C4185" s="140">
        <v>-12.206</v>
      </c>
      <c r="D4185" s="140">
        <v>-12.206</v>
      </c>
      <c r="E4185" s="140"/>
    </row>
    <row r="4186" spans="1:5" x14ac:dyDescent="0.3">
      <c r="A4186" s="140">
        <v>69.733000000000004</v>
      </c>
      <c r="B4186" s="140">
        <v>-1.81</v>
      </c>
      <c r="C4186" s="140">
        <v>-12.194000000000001</v>
      </c>
      <c r="D4186" s="140">
        <v>-12.194000000000001</v>
      </c>
      <c r="E4186" s="140"/>
    </row>
    <row r="4187" spans="1:5" x14ac:dyDescent="0.3">
      <c r="A4187" s="140">
        <v>69.75</v>
      </c>
      <c r="B4187" s="140">
        <v>-1.8169999999999999</v>
      </c>
      <c r="C4187" s="140">
        <v>-12.206</v>
      </c>
      <c r="D4187" s="140">
        <v>-12.206</v>
      </c>
      <c r="E4187" s="140"/>
    </row>
    <row r="4188" spans="1:5" x14ac:dyDescent="0.3">
      <c r="A4188" s="140">
        <v>69.766999999999996</v>
      </c>
      <c r="B4188" s="140">
        <v>-1.8169999999999999</v>
      </c>
      <c r="C4188" s="140">
        <v>-12.206</v>
      </c>
      <c r="D4188" s="140">
        <v>-12.206</v>
      </c>
      <c r="E4188" s="140"/>
    </row>
    <row r="4189" spans="1:5" x14ac:dyDescent="0.3">
      <c r="A4189" s="140">
        <v>69.783000000000001</v>
      </c>
      <c r="B4189" s="140">
        <v>-1.81</v>
      </c>
      <c r="C4189" s="140">
        <v>-12.202</v>
      </c>
      <c r="D4189" s="140">
        <v>-12.202</v>
      </c>
      <c r="E4189" s="140"/>
    </row>
    <row r="4190" spans="1:5" x14ac:dyDescent="0.3">
      <c r="A4190" s="140">
        <v>69.8</v>
      </c>
      <c r="B4190" s="140">
        <v>-1.8009999999999999</v>
      </c>
      <c r="C4190" s="140">
        <v>-12.208</v>
      </c>
      <c r="D4190" s="140">
        <v>-12.208</v>
      </c>
      <c r="E4190" s="140"/>
    </row>
    <row r="4191" spans="1:5" x14ac:dyDescent="0.3">
      <c r="A4191" s="140">
        <v>69.816999999999993</v>
      </c>
      <c r="B4191" s="140">
        <v>-1.806</v>
      </c>
      <c r="C4191" s="140">
        <v>-12.214</v>
      </c>
      <c r="D4191" s="140">
        <v>-12.214</v>
      </c>
      <c r="E4191" s="140"/>
    </row>
    <row r="4192" spans="1:5" x14ac:dyDescent="0.3">
      <c r="A4192" s="140">
        <v>69.832999999999998</v>
      </c>
      <c r="B4192" s="140">
        <v>-1.7989999999999999</v>
      </c>
      <c r="C4192" s="140">
        <v>-12.206</v>
      </c>
      <c r="D4192" s="140">
        <v>-12.206</v>
      </c>
      <c r="E4192" s="140"/>
    </row>
    <row r="4193" spans="1:5" x14ac:dyDescent="0.3">
      <c r="A4193" s="140">
        <v>69.849999999999994</v>
      </c>
      <c r="B4193" s="140">
        <v>-1.8009999999999999</v>
      </c>
      <c r="C4193" s="140">
        <v>-12.21</v>
      </c>
      <c r="D4193" s="140">
        <v>-12.21</v>
      </c>
      <c r="E4193" s="140"/>
    </row>
    <row r="4194" spans="1:5" x14ac:dyDescent="0.3">
      <c r="A4194" s="140">
        <v>69.867000000000004</v>
      </c>
      <c r="B4194" s="140">
        <v>-1.7949999999999999</v>
      </c>
      <c r="C4194" s="140">
        <v>-12.202999999999999</v>
      </c>
      <c r="D4194" s="140">
        <v>-12.202999999999999</v>
      </c>
      <c r="E4194" s="140"/>
    </row>
    <row r="4195" spans="1:5" x14ac:dyDescent="0.3">
      <c r="A4195" s="140">
        <v>69.882999999999996</v>
      </c>
      <c r="B4195" s="140">
        <v>-1.8069999999999999</v>
      </c>
      <c r="C4195" s="140">
        <v>-12.222</v>
      </c>
      <c r="D4195" s="140">
        <v>-12.222</v>
      </c>
      <c r="E4195" s="140"/>
    </row>
    <row r="4196" spans="1:5" x14ac:dyDescent="0.3">
      <c r="A4196" s="140">
        <v>69.900000000000006</v>
      </c>
      <c r="B4196" s="140">
        <v>-1.792</v>
      </c>
      <c r="C4196" s="140">
        <v>-12.214</v>
      </c>
      <c r="D4196" s="140">
        <v>-12.214</v>
      </c>
      <c r="E4196" s="140"/>
    </row>
    <row r="4197" spans="1:5" x14ac:dyDescent="0.3">
      <c r="A4197" s="140">
        <v>69.917000000000002</v>
      </c>
      <c r="B4197" s="140">
        <v>-1.792</v>
      </c>
      <c r="C4197" s="140">
        <v>-12.214</v>
      </c>
      <c r="D4197" s="140">
        <v>-12.214</v>
      </c>
      <c r="E4197" s="140"/>
    </row>
    <row r="4198" spans="1:5" x14ac:dyDescent="0.3">
      <c r="A4198" s="140">
        <v>69.933000000000007</v>
      </c>
      <c r="B4198" s="140">
        <v>-1.7989999999999999</v>
      </c>
      <c r="C4198" s="140">
        <v>-12.218</v>
      </c>
      <c r="D4198" s="140">
        <v>-12.218</v>
      </c>
      <c r="E4198" s="140"/>
    </row>
    <row r="4199" spans="1:5" x14ac:dyDescent="0.3">
      <c r="A4199" s="140">
        <v>69.95</v>
      </c>
      <c r="B4199" s="140">
        <v>-1.784</v>
      </c>
      <c r="C4199" s="140">
        <v>-12.215</v>
      </c>
      <c r="D4199" s="140">
        <v>-12.215</v>
      </c>
      <c r="E4199" s="140"/>
    </row>
    <row r="4200" spans="1:5" x14ac:dyDescent="0.3">
      <c r="A4200" s="140">
        <v>69.966999999999999</v>
      </c>
      <c r="B4200" s="140">
        <v>-1.7809999999999999</v>
      </c>
      <c r="C4200" s="140">
        <v>-12.218999999999999</v>
      </c>
      <c r="D4200" s="140">
        <v>-12.218999999999999</v>
      </c>
      <c r="E4200" s="140"/>
    </row>
    <row r="4201" spans="1:5" x14ac:dyDescent="0.3">
      <c r="A4201" s="140">
        <v>69.983000000000004</v>
      </c>
      <c r="B4201" s="140">
        <v>-1.7849999999999999</v>
      </c>
      <c r="C4201" s="140">
        <v>-12.227</v>
      </c>
      <c r="D4201" s="140">
        <v>-12.227</v>
      </c>
      <c r="E4201" s="140"/>
    </row>
    <row r="4202" spans="1:5" x14ac:dyDescent="0.3">
      <c r="A4202" s="140">
        <v>70</v>
      </c>
      <c r="B4202" s="140">
        <v>-1.7709999999999999</v>
      </c>
      <c r="C4202" s="140">
        <v>-12.218999999999999</v>
      </c>
      <c r="D4202" s="140">
        <v>-12.218999999999999</v>
      </c>
      <c r="E4202" s="140"/>
    </row>
    <row r="4203" spans="1:5" x14ac:dyDescent="0.3">
      <c r="A4203" s="140">
        <v>70.016999999999996</v>
      </c>
      <c r="B4203" s="140">
        <v>-1.7889999999999999</v>
      </c>
      <c r="C4203" s="140">
        <v>-12.218999999999999</v>
      </c>
      <c r="D4203" s="140">
        <v>-12.218999999999999</v>
      </c>
      <c r="E4203" s="140"/>
    </row>
    <row r="4204" spans="1:5" x14ac:dyDescent="0.3">
      <c r="A4204" s="140">
        <v>70.033000000000001</v>
      </c>
      <c r="B4204" s="140">
        <v>-1.7849999999999999</v>
      </c>
      <c r="C4204" s="140">
        <v>-12.234999999999999</v>
      </c>
      <c r="D4204" s="140">
        <v>-12.234999999999999</v>
      </c>
      <c r="E4204" s="140"/>
    </row>
    <row r="4205" spans="1:5" x14ac:dyDescent="0.3">
      <c r="A4205" s="140">
        <v>70.05</v>
      </c>
      <c r="B4205" s="140">
        <v>-1.7809999999999999</v>
      </c>
      <c r="C4205" s="140">
        <v>-12.231</v>
      </c>
      <c r="D4205" s="140">
        <v>-12.231</v>
      </c>
      <c r="E4205" s="140"/>
    </row>
    <row r="4206" spans="1:5" x14ac:dyDescent="0.3">
      <c r="A4206" s="140">
        <v>70.066999999999993</v>
      </c>
      <c r="B4206" s="140">
        <v>-1.7849999999999999</v>
      </c>
      <c r="C4206" s="140">
        <v>-12.227</v>
      </c>
      <c r="D4206" s="140">
        <v>-12.227</v>
      </c>
      <c r="E4206" s="140"/>
    </row>
    <row r="4207" spans="1:5" x14ac:dyDescent="0.3">
      <c r="A4207" s="140">
        <v>70.082999999999998</v>
      </c>
      <c r="B4207" s="140">
        <v>-1.7809999999999999</v>
      </c>
      <c r="C4207" s="140">
        <v>-12.246</v>
      </c>
      <c r="D4207" s="140">
        <v>-12.246</v>
      </c>
      <c r="E4207" s="140"/>
    </row>
    <row r="4208" spans="1:5" x14ac:dyDescent="0.3">
      <c r="A4208" s="140">
        <v>70.099999999999994</v>
      </c>
      <c r="B4208" s="140">
        <v>-1.772</v>
      </c>
      <c r="C4208" s="140">
        <v>-12.225</v>
      </c>
      <c r="D4208" s="140">
        <v>-12.225</v>
      </c>
      <c r="E4208" s="140"/>
    </row>
    <row r="4209" spans="1:5" x14ac:dyDescent="0.3">
      <c r="A4209" s="140">
        <v>70.117000000000004</v>
      </c>
      <c r="B4209" s="140">
        <v>-1.77</v>
      </c>
      <c r="C4209" s="140">
        <v>-12.239000000000001</v>
      </c>
      <c r="D4209" s="140">
        <v>-12.239000000000001</v>
      </c>
      <c r="E4209" s="140"/>
    </row>
    <row r="4210" spans="1:5" x14ac:dyDescent="0.3">
      <c r="A4210" s="140">
        <v>70.132999999999996</v>
      </c>
      <c r="B4210" s="140">
        <v>-1.782</v>
      </c>
      <c r="C4210" s="140">
        <v>-12.243</v>
      </c>
      <c r="D4210" s="140">
        <v>-12.243</v>
      </c>
      <c r="E4210" s="140"/>
    </row>
    <row r="4211" spans="1:5" x14ac:dyDescent="0.3">
      <c r="A4211" s="140">
        <v>70.150000000000006</v>
      </c>
      <c r="B4211" s="140">
        <v>-1.7629999999999999</v>
      </c>
      <c r="C4211" s="140">
        <v>-12.227</v>
      </c>
      <c r="D4211" s="140">
        <v>-12.227</v>
      </c>
      <c r="E4211" s="140"/>
    </row>
    <row r="4212" spans="1:5" x14ac:dyDescent="0.3">
      <c r="A4212" s="140">
        <v>70.167000000000002</v>
      </c>
      <c r="B4212" s="140">
        <v>-1.77</v>
      </c>
      <c r="C4212" s="140">
        <v>-12.234999999999999</v>
      </c>
      <c r="D4212" s="140">
        <v>-12.234999999999999</v>
      </c>
      <c r="E4212" s="140"/>
    </row>
    <row r="4213" spans="1:5" x14ac:dyDescent="0.3">
      <c r="A4213" s="140">
        <v>70.183000000000007</v>
      </c>
      <c r="B4213" s="140">
        <v>-1.7669999999999999</v>
      </c>
      <c r="C4213" s="140">
        <v>-12.239000000000001</v>
      </c>
      <c r="D4213" s="140">
        <v>-12.239000000000001</v>
      </c>
      <c r="E4213" s="140"/>
    </row>
    <row r="4214" spans="1:5" x14ac:dyDescent="0.3">
      <c r="A4214" s="140">
        <v>70.2</v>
      </c>
      <c r="B4214" s="140">
        <v>-1.774</v>
      </c>
      <c r="C4214" s="140">
        <v>-12.249000000000001</v>
      </c>
      <c r="D4214" s="140">
        <v>-12.249000000000001</v>
      </c>
      <c r="E4214" s="140"/>
    </row>
    <row r="4215" spans="1:5" x14ac:dyDescent="0.3">
      <c r="A4215" s="140">
        <v>70.216999999999999</v>
      </c>
      <c r="B4215" s="140">
        <v>-1.774</v>
      </c>
      <c r="C4215" s="140">
        <v>-12.255000000000001</v>
      </c>
      <c r="D4215" s="140">
        <v>-12.255000000000001</v>
      </c>
      <c r="E4215" s="140"/>
    </row>
    <row r="4216" spans="1:5" x14ac:dyDescent="0.3">
      <c r="A4216" s="140">
        <v>70.233000000000004</v>
      </c>
      <c r="B4216" s="140">
        <v>-1.7709999999999999</v>
      </c>
      <c r="C4216" s="140">
        <v>-12.247</v>
      </c>
      <c r="D4216" s="140">
        <v>-12.247</v>
      </c>
      <c r="E4216" s="140"/>
    </row>
    <row r="4217" spans="1:5" x14ac:dyDescent="0.3">
      <c r="A4217" s="140">
        <v>70.25</v>
      </c>
      <c r="B4217" s="140">
        <v>-1.7649999999999999</v>
      </c>
      <c r="C4217" s="140">
        <v>-12.247</v>
      </c>
      <c r="D4217" s="140">
        <v>-12.247</v>
      </c>
      <c r="E4217" s="140"/>
    </row>
    <row r="4218" spans="1:5" x14ac:dyDescent="0.3">
      <c r="A4218" s="140">
        <v>70.266999999999996</v>
      </c>
      <c r="B4218" s="140">
        <v>-1.7629999999999999</v>
      </c>
      <c r="C4218" s="140">
        <v>-12.247</v>
      </c>
      <c r="D4218" s="140">
        <v>-12.247</v>
      </c>
      <c r="E4218" s="140"/>
    </row>
    <row r="4219" spans="1:5" x14ac:dyDescent="0.3">
      <c r="A4219" s="140">
        <v>70.283000000000001</v>
      </c>
      <c r="B4219" s="140">
        <v>-1.7629999999999999</v>
      </c>
      <c r="C4219" s="140">
        <v>-12.244</v>
      </c>
      <c r="D4219" s="140">
        <v>-12.244</v>
      </c>
      <c r="E4219" s="140"/>
    </row>
    <row r="4220" spans="1:5" x14ac:dyDescent="0.3">
      <c r="A4220" s="140">
        <v>70.3</v>
      </c>
      <c r="B4220" s="140">
        <v>-1.75</v>
      </c>
      <c r="C4220" s="140">
        <v>-12.236000000000001</v>
      </c>
      <c r="D4220" s="140">
        <v>-12.236000000000001</v>
      </c>
      <c r="E4220" s="140"/>
    </row>
    <row r="4221" spans="1:5" x14ac:dyDescent="0.3">
      <c r="A4221" s="140">
        <v>70.316999999999993</v>
      </c>
      <c r="B4221" s="140">
        <v>-1.752</v>
      </c>
      <c r="C4221" s="140">
        <v>-12.244</v>
      </c>
      <c r="D4221" s="140">
        <v>-12.244</v>
      </c>
      <c r="E4221" s="140"/>
    </row>
    <row r="4222" spans="1:5" x14ac:dyDescent="0.3">
      <c r="A4222" s="140">
        <v>70.332999999999998</v>
      </c>
      <c r="B4222" s="140">
        <v>-1.7450000000000001</v>
      </c>
      <c r="C4222" s="140">
        <v>-12.236000000000001</v>
      </c>
      <c r="D4222" s="140">
        <v>-12.236000000000001</v>
      </c>
      <c r="E4222" s="140"/>
    </row>
    <row r="4223" spans="1:5" x14ac:dyDescent="0.3">
      <c r="A4223" s="140">
        <v>70.349999999999994</v>
      </c>
      <c r="B4223" s="140">
        <v>-1.752</v>
      </c>
      <c r="C4223" s="140">
        <v>-12.244</v>
      </c>
      <c r="D4223" s="140">
        <v>-12.244</v>
      </c>
      <c r="E4223" s="140"/>
    </row>
    <row r="4224" spans="1:5" x14ac:dyDescent="0.3">
      <c r="A4224" s="140">
        <v>70.367000000000004</v>
      </c>
      <c r="B4224" s="140">
        <v>-1.7450000000000001</v>
      </c>
      <c r="C4224" s="140">
        <v>-12.244</v>
      </c>
      <c r="D4224" s="140">
        <v>-12.244</v>
      </c>
      <c r="E4224" s="140"/>
    </row>
    <row r="4225" spans="1:5" x14ac:dyDescent="0.3">
      <c r="A4225" s="140">
        <v>70.382999999999996</v>
      </c>
      <c r="B4225" s="140">
        <v>-1.7450000000000001</v>
      </c>
      <c r="C4225" s="140">
        <v>-12.24</v>
      </c>
      <c r="D4225" s="140">
        <v>-12.24</v>
      </c>
      <c r="E4225" s="140"/>
    </row>
    <row r="4226" spans="1:5" x14ac:dyDescent="0.3">
      <c r="A4226" s="140">
        <v>70.400000000000006</v>
      </c>
      <c r="B4226" s="140">
        <v>-1.7390000000000001</v>
      </c>
      <c r="C4226" s="140">
        <v>-12.236000000000001</v>
      </c>
      <c r="D4226" s="140">
        <v>-12.236000000000001</v>
      </c>
      <c r="E4226" s="140"/>
    </row>
    <row r="4227" spans="1:5" x14ac:dyDescent="0.3">
      <c r="A4227" s="140">
        <v>70.417000000000002</v>
      </c>
      <c r="B4227" s="140">
        <v>-1.7370000000000001</v>
      </c>
      <c r="C4227" s="140">
        <v>-12.247999999999999</v>
      </c>
      <c r="D4227" s="140">
        <v>-12.247999999999999</v>
      </c>
      <c r="E4227" s="140"/>
    </row>
    <row r="4228" spans="1:5" x14ac:dyDescent="0.3">
      <c r="A4228" s="140">
        <v>70.433000000000007</v>
      </c>
      <c r="B4228" s="140">
        <v>-1.7490000000000001</v>
      </c>
      <c r="C4228" s="140">
        <v>-12.252000000000001</v>
      </c>
      <c r="D4228" s="140">
        <v>-12.252000000000001</v>
      </c>
      <c r="E4228" s="140"/>
    </row>
    <row r="4229" spans="1:5" x14ac:dyDescent="0.3">
      <c r="A4229" s="140">
        <v>70.45</v>
      </c>
      <c r="B4229" s="140">
        <v>-1.7430000000000001</v>
      </c>
      <c r="C4229" s="140">
        <v>-12.252000000000001</v>
      </c>
      <c r="D4229" s="140">
        <v>-12.252000000000001</v>
      </c>
      <c r="E4229" s="140"/>
    </row>
    <row r="4230" spans="1:5" x14ac:dyDescent="0.3">
      <c r="A4230" s="140">
        <v>70.466999999999999</v>
      </c>
      <c r="B4230" s="140">
        <v>-1.7490000000000001</v>
      </c>
      <c r="C4230" s="140">
        <v>-12.252000000000001</v>
      </c>
      <c r="D4230" s="140">
        <v>-12.252000000000001</v>
      </c>
      <c r="E4230" s="140"/>
    </row>
    <row r="4231" spans="1:5" x14ac:dyDescent="0.3">
      <c r="A4231" s="140">
        <v>70.483000000000004</v>
      </c>
      <c r="B4231" s="140">
        <v>-1.7450000000000001</v>
      </c>
      <c r="C4231" s="140">
        <v>-12.252000000000001</v>
      </c>
      <c r="D4231" s="140">
        <v>-12.252000000000001</v>
      </c>
      <c r="E4231" s="140"/>
    </row>
    <row r="4232" spans="1:5" x14ac:dyDescent="0.3">
      <c r="A4232" s="140">
        <v>70.5</v>
      </c>
      <c r="B4232" s="140">
        <v>-1.7509999999999999</v>
      </c>
      <c r="C4232" s="140">
        <v>-12.26</v>
      </c>
      <c r="D4232" s="140">
        <v>-12.26</v>
      </c>
      <c r="E4232" s="140"/>
    </row>
    <row r="4233" spans="1:5" x14ac:dyDescent="0.3">
      <c r="A4233" s="140">
        <v>70.516999999999996</v>
      </c>
      <c r="B4233" s="140">
        <v>-1.7569999999999999</v>
      </c>
      <c r="C4233" s="140">
        <v>-12.275</v>
      </c>
      <c r="D4233" s="140">
        <v>-12.275</v>
      </c>
      <c r="E4233" s="140"/>
    </row>
    <row r="4234" spans="1:5" x14ac:dyDescent="0.3">
      <c r="A4234" s="140">
        <v>70.533000000000001</v>
      </c>
      <c r="B4234" s="140">
        <v>-1.7529999999999999</v>
      </c>
      <c r="C4234" s="140">
        <v>-12.268000000000001</v>
      </c>
      <c r="D4234" s="140">
        <v>-12.268000000000001</v>
      </c>
      <c r="E4234" s="140"/>
    </row>
    <row r="4235" spans="1:5" x14ac:dyDescent="0.3">
      <c r="A4235" s="140">
        <v>70.55</v>
      </c>
      <c r="B4235" s="140">
        <v>-1.7450000000000001</v>
      </c>
      <c r="C4235" s="140">
        <v>-12.268000000000001</v>
      </c>
      <c r="D4235" s="140">
        <v>-12.268000000000001</v>
      </c>
      <c r="E4235" s="140"/>
    </row>
    <row r="4236" spans="1:5" x14ac:dyDescent="0.3">
      <c r="A4236" s="140">
        <v>70.566999999999993</v>
      </c>
      <c r="B4236" s="140">
        <v>-1.7450000000000001</v>
      </c>
      <c r="C4236" s="140">
        <v>-12.263999999999999</v>
      </c>
      <c r="D4236" s="140">
        <v>-12.263999999999999</v>
      </c>
      <c r="E4236" s="140"/>
    </row>
    <row r="4237" spans="1:5" x14ac:dyDescent="0.3">
      <c r="A4237" s="140">
        <v>70.582999999999998</v>
      </c>
      <c r="B4237" s="140">
        <v>-1.746</v>
      </c>
      <c r="C4237" s="140">
        <v>-12.256</v>
      </c>
      <c r="D4237" s="140">
        <v>-12.256</v>
      </c>
      <c r="E4237" s="140"/>
    </row>
    <row r="4238" spans="1:5" x14ac:dyDescent="0.3">
      <c r="A4238" s="140">
        <v>70.599999999999994</v>
      </c>
      <c r="B4238" s="140">
        <v>-1.742</v>
      </c>
      <c r="C4238" s="140">
        <v>-12.268000000000001</v>
      </c>
      <c r="D4238" s="140">
        <v>-12.268000000000001</v>
      </c>
      <c r="E4238" s="140"/>
    </row>
    <row r="4239" spans="1:5" x14ac:dyDescent="0.3">
      <c r="A4239" s="140">
        <v>70.617000000000004</v>
      </c>
      <c r="B4239" s="140">
        <v>-1.742</v>
      </c>
      <c r="C4239" s="140">
        <v>-12.263999999999999</v>
      </c>
      <c r="D4239" s="140">
        <v>-12.263999999999999</v>
      </c>
      <c r="E4239" s="140"/>
    </row>
    <row r="4240" spans="1:5" x14ac:dyDescent="0.3">
      <c r="A4240" s="140">
        <v>70.632999999999996</v>
      </c>
      <c r="B4240" s="140">
        <v>-1.746</v>
      </c>
      <c r="C4240" s="140">
        <v>-12.276</v>
      </c>
      <c r="D4240" s="140">
        <v>-12.276</v>
      </c>
      <c r="E4240" s="140"/>
    </row>
    <row r="4241" spans="1:5" x14ac:dyDescent="0.3">
      <c r="A4241" s="140">
        <v>70.650000000000006</v>
      </c>
      <c r="B4241" s="140">
        <v>-1.738</v>
      </c>
      <c r="C4241" s="140">
        <v>-12.268000000000001</v>
      </c>
      <c r="D4241" s="140">
        <v>-12.268000000000001</v>
      </c>
      <c r="E4241" s="140"/>
    </row>
    <row r="4242" spans="1:5" x14ac:dyDescent="0.3">
      <c r="A4242" s="140">
        <v>70.667000000000002</v>
      </c>
      <c r="B4242" s="140">
        <v>-1.742</v>
      </c>
      <c r="C4242" s="140">
        <v>-12.28</v>
      </c>
      <c r="D4242" s="140">
        <v>-12.28</v>
      </c>
      <c r="E4242" s="140"/>
    </row>
    <row r="4243" spans="1:5" x14ac:dyDescent="0.3">
      <c r="A4243" s="140">
        <v>70.683000000000007</v>
      </c>
      <c r="B4243" s="140">
        <v>-1.742</v>
      </c>
      <c r="C4243" s="140">
        <v>-12.268000000000001</v>
      </c>
      <c r="D4243" s="140">
        <v>-12.268000000000001</v>
      </c>
      <c r="E4243" s="140"/>
    </row>
    <row r="4244" spans="1:5" x14ac:dyDescent="0.3">
      <c r="A4244" s="140">
        <v>70.7</v>
      </c>
      <c r="B4244" s="140">
        <v>-1.742</v>
      </c>
      <c r="C4244" s="140">
        <v>-12.284000000000001</v>
      </c>
      <c r="D4244" s="140">
        <v>-12.284000000000001</v>
      </c>
      <c r="E4244" s="140"/>
    </row>
    <row r="4245" spans="1:5" x14ac:dyDescent="0.3">
      <c r="A4245" s="140">
        <v>70.716999999999999</v>
      </c>
      <c r="B4245" s="140">
        <v>-1.7310000000000001</v>
      </c>
      <c r="C4245" s="140">
        <v>-12.269</v>
      </c>
      <c r="D4245" s="140">
        <v>-12.269</v>
      </c>
      <c r="E4245" s="140"/>
    </row>
    <row r="4246" spans="1:5" x14ac:dyDescent="0.3">
      <c r="A4246" s="140">
        <v>70.733000000000004</v>
      </c>
      <c r="B4246" s="140">
        <v>-1.7390000000000001</v>
      </c>
      <c r="C4246" s="140">
        <v>-12.265000000000001</v>
      </c>
      <c r="D4246" s="140">
        <v>-12.265000000000001</v>
      </c>
      <c r="E4246" s="140"/>
    </row>
    <row r="4247" spans="1:5" x14ac:dyDescent="0.3">
      <c r="A4247" s="140">
        <v>70.75</v>
      </c>
      <c r="B4247" s="140">
        <v>-1.7330000000000001</v>
      </c>
      <c r="C4247" s="140">
        <v>-12.269</v>
      </c>
      <c r="D4247" s="140">
        <v>-12.269</v>
      </c>
      <c r="E4247" s="140"/>
    </row>
    <row r="4248" spans="1:5" x14ac:dyDescent="0.3">
      <c r="A4248" s="140">
        <v>70.766999999999996</v>
      </c>
      <c r="B4248" s="140">
        <v>-1.7310000000000001</v>
      </c>
      <c r="C4248" s="140">
        <v>-12.265000000000001</v>
      </c>
      <c r="D4248" s="140">
        <v>-12.265000000000001</v>
      </c>
      <c r="E4248" s="140"/>
    </row>
    <row r="4249" spans="1:5" x14ac:dyDescent="0.3">
      <c r="A4249" s="140">
        <v>70.783000000000001</v>
      </c>
      <c r="B4249" s="140">
        <v>-1.7430000000000001</v>
      </c>
      <c r="C4249" s="140">
        <v>-12.289</v>
      </c>
      <c r="D4249" s="140">
        <v>-12.289</v>
      </c>
      <c r="E4249" s="140"/>
    </row>
    <row r="4250" spans="1:5" x14ac:dyDescent="0.3">
      <c r="A4250" s="140">
        <v>70.8</v>
      </c>
      <c r="B4250" s="140">
        <v>-1.736</v>
      </c>
      <c r="C4250" s="140">
        <v>-12.285</v>
      </c>
      <c r="D4250" s="140">
        <v>-12.285</v>
      </c>
      <c r="E4250" s="140"/>
    </row>
    <row r="4251" spans="1:5" x14ac:dyDescent="0.3">
      <c r="A4251" s="140">
        <v>70.816999999999993</v>
      </c>
      <c r="B4251" s="140">
        <v>-1.724</v>
      </c>
      <c r="C4251" s="140">
        <v>-12.289</v>
      </c>
      <c r="D4251" s="140">
        <v>-12.289</v>
      </c>
      <c r="E4251" s="140"/>
    </row>
    <row r="4252" spans="1:5" x14ac:dyDescent="0.3">
      <c r="A4252" s="140">
        <v>70.832999999999998</v>
      </c>
      <c r="B4252" s="140">
        <v>-1.7430000000000001</v>
      </c>
      <c r="C4252" s="140">
        <v>-12.292999999999999</v>
      </c>
      <c r="D4252" s="140">
        <v>-12.292999999999999</v>
      </c>
      <c r="E4252" s="140"/>
    </row>
    <row r="4253" spans="1:5" x14ac:dyDescent="0.3">
      <c r="A4253" s="140">
        <v>70.849999999999994</v>
      </c>
      <c r="B4253" s="140">
        <v>-1.7450000000000001</v>
      </c>
      <c r="C4253" s="140">
        <v>-12.291</v>
      </c>
      <c r="D4253" s="140">
        <v>-12.291</v>
      </c>
      <c r="E4253" s="140"/>
    </row>
    <row r="4254" spans="1:5" x14ac:dyDescent="0.3">
      <c r="A4254" s="140">
        <v>70.867000000000004</v>
      </c>
      <c r="B4254" s="140">
        <v>-1.7549999999999999</v>
      </c>
      <c r="C4254" s="140">
        <v>-12.301</v>
      </c>
      <c r="D4254" s="140">
        <v>-12.301</v>
      </c>
      <c r="E4254" s="140"/>
    </row>
    <row r="4255" spans="1:5" x14ac:dyDescent="0.3">
      <c r="A4255" s="140">
        <v>70.882999999999996</v>
      </c>
      <c r="B4255" s="140">
        <v>-1.7589999999999999</v>
      </c>
      <c r="C4255" s="140">
        <v>-12.301</v>
      </c>
      <c r="D4255" s="140">
        <v>-12.301</v>
      </c>
      <c r="E4255" s="140"/>
    </row>
    <row r="4256" spans="1:5" x14ac:dyDescent="0.3">
      <c r="A4256" s="140">
        <v>70.900000000000006</v>
      </c>
      <c r="B4256" s="140">
        <v>-1.742</v>
      </c>
      <c r="C4256" s="140">
        <v>-12.297000000000001</v>
      </c>
      <c r="D4256" s="140">
        <v>-12.297000000000001</v>
      </c>
      <c r="E4256" s="140"/>
    </row>
    <row r="4257" spans="1:5" x14ac:dyDescent="0.3">
      <c r="A4257" s="140">
        <v>70.917000000000002</v>
      </c>
      <c r="B4257" s="140">
        <v>-1.74</v>
      </c>
      <c r="C4257" s="140">
        <v>-12.292999999999999</v>
      </c>
      <c r="D4257" s="140">
        <v>-12.292999999999999</v>
      </c>
      <c r="E4257" s="140"/>
    </row>
    <row r="4258" spans="1:5" x14ac:dyDescent="0.3">
      <c r="A4258" s="140">
        <v>70.933000000000007</v>
      </c>
      <c r="B4258" s="140">
        <v>-1.744</v>
      </c>
      <c r="C4258" s="140">
        <v>-12.305</v>
      </c>
      <c r="D4258" s="140">
        <v>-12.305</v>
      </c>
      <c r="E4258" s="140"/>
    </row>
    <row r="4259" spans="1:5" x14ac:dyDescent="0.3">
      <c r="A4259" s="140">
        <v>70.95</v>
      </c>
      <c r="B4259" s="140">
        <v>-1.746</v>
      </c>
      <c r="C4259" s="140">
        <v>-12.292999999999999</v>
      </c>
      <c r="D4259" s="140">
        <v>-12.292999999999999</v>
      </c>
      <c r="E4259" s="140"/>
    </row>
    <row r="4260" spans="1:5" x14ac:dyDescent="0.3">
      <c r="A4260" s="140">
        <v>70.966999999999999</v>
      </c>
      <c r="B4260" s="140">
        <v>-1.736</v>
      </c>
      <c r="C4260" s="140">
        <v>-12.286</v>
      </c>
      <c r="D4260" s="140">
        <v>-12.286</v>
      </c>
      <c r="E4260" s="140"/>
    </row>
    <row r="4261" spans="1:5" x14ac:dyDescent="0.3">
      <c r="A4261" s="140">
        <v>70.983000000000004</v>
      </c>
      <c r="B4261" s="140">
        <v>-1.7330000000000001</v>
      </c>
      <c r="C4261" s="140">
        <v>-12.301</v>
      </c>
      <c r="D4261" s="140">
        <v>-12.301</v>
      </c>
      <c r="E4261" s="140"/>
    </row>
    <row r="4262" spans="1:5" x14ac:dyDescent="0.3">
      <c r="A4262" s="140">
        <v>71</v>
      </c>
      <c r="B4262" s="140">
        <v>-1.7350000000000001</v>
      </c>
      <c r="C4262" s="140">
        <v>-12.294</v>
      </c>
      <c r="D4262" s="140">
        <v>-12.294</v>
      </c>
      <c r="E4262" s="140"/>
    </row>
    <row r="4263" spans="1:5" x14ac:dyDescent="0.3">
      <c r="A4263" s="140">
        <v>71.016999999999996</v>
      </c>
      <c r="B4263" s="140">
        <v>-1.7330000000000001</v>
      </c>
      <c r="C4263" s="140">
        <v>-12.305</v>
      </c>
      <c r="D4263" s="140">
        <v>-12.305</v>
      </c>
      <c r="E4263" s="140"/>
    </row>
    <row r="4264" spans="1:5" x14ac:dyDescent="0.3">
      <c r="A4264" s="140">
        <v>71.033000000000001</v>
      </c>
      <c r="B4264" s="140">
        <v>-1.7290000000000001</v>
      </c>
      <c r="C4264" s="140">
        <v>-12.294</v>
      </c>
      <c r="D4264" s="140">
        <v>-12.294</v>
      </c>
      <c r="E4264" s="140"/>
    </row>
    <row r="4265" spans="1:5" x14ac:dyDescent="0.3">
      <c r="A4265" s="140">
        <v>71.05</v>
      </c>
      <c r="B4265" s="140">
        <v>-1.726</v>
      </c>
      <c r="C4265" s="140">
        <v>-12.29</v>
      </c>
      <c r="D4265" s="140">
        <v>-12.29</v>
      </c>
      <c r="E4265" s="140"/>
    </row>
    <row r="4266" spans="1:5" x14ac:dyDescent="0.3">
      <c r="A4266" s="140">
        <v>71.066999999999993</v>
      </c>
      <c r="B4266" s="140">
        <v>-1.7410000000000001</v>
      </c>
      <c r="C4266" s="140">
        <v>-12.305999999999999</v>
      </c>
      <c r="D4266" s="140">
        <v>-12.305999999999999</v>
      </c>
      <c r="E4266" s="140"/>
    </row>
    <row r="4267" spans="1:5" x14ac:dyDescent="0.3">
      <c r="A4267" s="140">
        <v>71.082999999999998</v>
      </c>
      <c r="B4267" s="140">
        <v>-1.7330000000000001</v>
      </c>
      <c r="C4267" s="140">
        <v>-12.305999999999999</v>
      </c>
      <c r="D4267" s="140">
        <v>-12.305999999999999</v>
      </c>
      <c r="E4267" s="140"/>
    </row>
    <row r="4268" spans="1:5" x14ac:dyDescent="0.3">
      <c r="A4268" s="140">
        <v>71.099999999999994</v>
      </c>
      <c r="B4268" s="140">
        <v>-1.7370000000000001</v>
      </c>
      <c r="C4268" s="140">
        <v>-12.305999999999999</v>
      </c>
      <c r="D4268" s="140">
        <v>-12.305999999999999</v>
      </c>
      <c r="E4268" s="140"/>
    </row>
    <row r="4269" spans="1:5" x14ac:dyDescent="0.3">
      <c r="A4269" s="140">
        <v>71.117000000000004</v>
      </c>
      <c r="B4269" s="140">
        <v>-1.738</v>
      </c>
      <c r="C4269" s="140">
        <v>-12.305999999999999</v>
      </c>
      <c r="D4269" s="140">
        <v>-12.305999999999999</v>
      </c>
      <c r="E4269" s="140"/>
    </row>
    <row r="4270" spans="1:5" x14ac:dyDescent="0.3">
      <c r="A4270" s="140">
        <v>71.132999999999996</v>
      </c>
      <c r="B4270" s="140">
        <v>-1.738</v>
      </c>
      <c r="C4270" s="140">
        <v>-12.314</v>
      </c>
      <c r="D4270" s="140">
        <v>-12.314</v>
      </c>
      <c r="E4270" s="140"/>
    </row>
    <row r="4271" spans="1:5" x14ac:dyDescent="0.3">
      <c r="A4271" s="140">
        <v>71.150000000000006</v>
      </c>
      <c r="B4271" s="140">
        <v>-1.734</v>
      </c>
      <c r="C4271" s="140">
        <v>-12.314</v>
      </c>
      <c r="D4271" s="140">
        <v>-12.314</v>
      </c>
      <c r="E4271" s="140"/>
    </row>
    <row r="4272" spans="1:5" x14ac:dyDescent="0.3">
      <c r="A4272" s="140">
        <v>71.167000000000002</v>
      </c>
      <c r="B4272" s="140">
        <v>-1.7230000000000001</v>
      </c>
      <c r="C4272" s="140">
        <v>-12.305999999999999</v>
      </c>
      <c r="D4272" s="140">
        <v>-12.305999999999999</v>
      </c>
      <c r="E4272" s="140"/>
    </row>
    <row r="4273" spans="1:5" x14ac:dyDescent="0.3">
      <c r="A4273" s="140">
        <v>71.183000000000007</v>
      </c>
      <c r="B4273" s="140">
        <v>-1.738</v>
      </c>
      <c r="C4273" s="140">
        <v>-12.314</v>
      </c>
      <c r="D4273" s="140">
        <v>-12.314</v>
      </c>
      <c r="E4273" s="140"/>
    </row>
    <row r="4274" spans="1:5" x14ac:dyDescent="0.3">
      <c r="A4274" s="140">
        <v>71.2</v>
      </c>
      <c r="B4274" s="140">
        <v>-1.728</v>
      </c>
      <c r="C4274" s="140">
        <v>-12.31</v>
      </c>
      <c r="D4274" s="140">
        <v>-12.31</v>
      </c>
      <c r="E4274" s="140"/>
    </row>
    <row r="4275" spans="1:5" x14ac:dyDescent="0.3">
      <c r="A4275" s="140">
        <v>71.216999999999999</v>
      </c>
      <c r="B4275" s="140">
        <v>-1.7270000000000001</v>
      </c>
      <c r="C4275" s="140">
        <v>-12.307</v>
      </c>
      <c r="D4275" s="140">
        <v>-12.307</v>
      </c>
      <c r="E4275" s="140"/>
    </row>
    <row r="4276" spans="1:5" x14ac:dyDescent="0.3">
      <c r="A4276" s="140">
        <v>71.233000000000004</v>
      </c>
      <c r="B4276" s="140">
        <v>-1.7270000000000001</v>
      </c>
      <c r="C4276" s="140">
        <v>-12.314</v>
      </c>
      <c r="D4276" s="140">
        <v>-12.314</v>
      </c>
      <c r="E4276" s="140"/>
    </row>
    <row r="4277" spans="1:5" x14ac:dyDescent="0.3">
      <c r="A4277" s="140">
        <v>71.25</v>
      </c>
      <c r="B4277" s="140">
        <v>-1.7170000000000001</v>
      </c>
      <c r="C4277" s="140">
        <v>-12.303000000000001</v>
      </c>
      <c r="D4277" s="140">
        <v>-12.303000000000001</v>
      </c>
      <c r="E4277" s="140"/>
    </row>
    <row r="4278" spans="1:5" x14ac:dyDescent="0.3">
      <c r="A4278" s="140">
        <v>71.266999999999996</v>
      </c>
      <c r="B4278" s="140">
        <v>-1.7270000000000001</v>
      </c>
      <c r="C4278" s="140">
        <v>-12.307</v>
      </c>
      <c r="D4278" s="140">
        <v>-12.307</v>
      </c>
      <c r="E4278" s="140"/>
    </row>
    <row r="4279" spans="1:5" x14ac:dyDescent="0.3">
      <c r="A4279" s="140">
        <v>71.283000000000001</v>
      </c>
      <c r="B4279" s="140">
        <v>-1.7310000000000001</v>
      </c>
      <c r="C4279" s="140">
        <v>-12.318</v>
      </c>
      <c r="D4279" s="140">
        <v>-12.318</v>
      </c>
      <c r="E4279" s="140"/>
    </row>
    <row r="4280" spans="1:5" x14ac:dyDescent="0.3">
      <c r="A4280" s="140">
        <v>71.3</v>
      </c>
      <c r="B4280" s="140">
        <v>-1.7270000000000001</v>
      </c>
      <c r="C4280" s="140">
        <v>-12.319000000000001</v>
      </c>
      <c r="D4280" s="140">
        <v>-12.319000000000001</v>
      </c>
      <c r="E4280" s="140"/>
    </row>
    <row r="4281" spans="1:5" x14ac:dyDescent="0.3">
      <c r="A4281" s="140">
        <v>71.316999999999993</v>
      </c>
      <c r="B4281" s="140">
        <v>-1.7350000000000001</v>
      </c>
      <c r="C4281" s="140">
        <v>-12.315</v>
      </c>
      <c r="D4281" s="140">
        <v>-12.315</v>
      </c>
      <c r="E4281" s="140"/>
    </row>
    <row r="4282" spans="1:5" x14ac:dyDescent="0.3">
      <c r="A4282" s="140">
        <v>71.332999999999998</v>
      </c>
      <c r="B4282" s="140">
        <v>-1.7270000000000001</v>
      </c>
      <c r="C4282" s="140">
        <v>-12.319000000000001</v>
      </c>
      <c r="D4282" s="140">
        <v>-12.319000000000001</v>
      </c>
      <c r="E4282" s="140"/>
    </row>
    <row r="4283" spans="1:5" x14ac:dyDescent="0.3">
      <c r="A4283" s="140">
        <v>71.349999999999994</v>
      </c>
      <c r="B4283" s="140">
        <v>-1.7310000000000001</v>
      </c>
      <c r="C4283" s="140">
        <v>-12.321</v>
      </c>
      <c r="D4283" s="140">
        <v>-12.321</v>
      </c>
      <c r="E4283" s="140"/>
    </row>
    <row r="4284" spans="1:5" x14ac:dyDescent="0.3">
      <c r="A4284" s="140">
        <v>71.367000000000004</v>
      </c>
      <c r="B4284" s="140">
        <v>-1.7270000000000001</v>
      </c>
      <c r="C4284" s="140">
        <v>-12.335000000000001</v>
      </c>
      <c r="D4284" s="140">
        <v>-12.335000000000001</v>
      </c>
      <c r="E4284" s="140"/>
    </row>
    <row r="4285" spans="1:5" x14ac:dyDescent="0.3">
      <c r="A4285" s="140">
        <v>71.382999999999996</v>
      </c>
      <c r="B4285" s="140">
        <v>-1.7310000000000001</v>
      </c>
      <c r="C4285" s="140">
        <v>-12.327</v>
      </c>
      <c r="D4285" s="140">
        <v>-12.327</v>
      </c>
      <c r="E4285" s="140"/>
    </row>
    <row r="4286" spans="1:5" x14ac:dyDescent="0.3">
      <c r="A4286" s="140">
        <v>71.400000000000006</v>
      </c>
      <c r="B4286" s="140">
        <v>-1.728</v>
      </c>
      <c r="C4286" s="140">
        <v>-12.327</v>
      </c>
      <c r="D4286" s="140">
        <v>-12.327</v>
      </c>
      <c r="E4286" s="140"/>
    </row>
    <row r="4287" spans="1:5" x14ac:dyDescent="0.3">
      <c r="A4287" s="140">
        <v>71.417000000000002</v>
      </c>
      <c r="B4287" s="140">
        <v>-1.732</v>
      </c>
      <c r="C4287" s="140">
        <v>-12.327</v>
      </c>
      <c r="D4287" s="140">
        <v>-12.327</v>
      </c>
      <c r="E4287" s="140"/>
    </row>
    <row r="4288" spans="1:5" x14ac:dyDescent="0.3">
      <c r="A4288" s="140">
        <v>71.433000000000007</v>
      </c>
      <c r="B4288" s="140">
        <v>-1.732</v>
      </c>
      <c r="C4288" s="140">
        <v>-12.339</v>
      </c>
      <c r="D4288" s="140">
        <v>-12.339</v>
      </c>
      <c r="E4288" s="140"/>
    </row>
    <row r="4289" spans="1:5" x14ac:dyDescent="0.3">
      <c r="A4289" s="140">
        <v>71.45</v>
      </c>
      <c r="B4289" s="140">
        <v>-1.728</v>
      </c>
      <c r="C4289" s="140">
        <v>-12.335000000000001</v>
      </c>
      <c r="D4289" s="140">
        <v>-12.335000000000001</v>
      </c>
      <c r="E4289" s="140"/>
    </row>
    <row r="4290" spans="1:5" x14ac:dyDescent="0.3">
      <c r="A4290" s="140">
        <v>71.466999999999999</v>
      </c>
      <c r="B4290" s="140">
        <v>-1.728</v>
      </c>
      <c r="C4290" s="140">
        <v>-12.335000000000001</v>
      </c>
      <c r="D4290" s="140">
        <v>-12.335000000000001</v>
      </c>
      <c r="E4290" s="140"/>
    </row>
    <row r="4291" spans="1:5" x14ac:dyDescent="0.3">
      <c r="A4291" s="140">
        <v>71.483000000000004</v>
      </c>
      <c r="B4291" s="140">
        <v>-1.736</v>
      </c>
      <c r="C4291" s="140">
        <v>-12.343</v>
      </c>
      <c r="D4291" s="140">
        <v>-12.343</v>
      </c>
      <c r="E4291" s="140"/>
    </row>
    <row r="4292" spans="1:5" x14ac:dyDescent="0.3">
      <c r="A4292" s="140">
        <v>71.5</v>
      </c>
      <c r="B4292" s="140">
        <v>-1.736</v>
      </c>
      <c r="C4292" s="140">
        <v>-12.343</v>
      </c>
      <c r="D4292" s="140">
        <v>-12.343</v>
      </c>
      <c r="E4292" s="140"/>
    </row>
    <row r="4293" spans="1:5" x14ac:dyDescent="0.3">
      <c r="A4293" s="140">
        <v>71.516999999999996</v>
      </c>
      <c r="B4293" s="140">
        <v>-1.732</v>
      </c>
      <c r="C4293" s="140">
        <v>-12.339</v>
      </c>
      <c r="D4293" s="140">
        <v>-12.339</v>
      </c>
      <c r="E4293" s="140"/>
    </row>
    <row r="4294" spans="1:5" x14ac:dyDescent="0.3">
      <c r="A4294" s="140">
        <v>71.533000000000001</v>
      </c>
      <c r="B4294" s="140">
        <v>-1.7170000000000001</v>
      </c>
      <c r="C4294" s="140">
        <v>-12.332000000000001</v>
      </c>
      <c r="D4294" s="140">
        <v>-12.332000000000001</v>
      </c>
      <c r="E4294" s="140"/>
    </row>
    <row r="4295" spans="1:5" x14ac:dyDescent="0.3">
      <c r="A4295" s="140">
        <v>71.55</v>
      </c>
      <c r="B4295" s="140">
        <v>-1.7330000000000001</v>
      </c>
      <c r="C4295" s="140">
        <v>-12.337999999999999</v>
      </c>
      <c r="D4295" s="140">
        <v>-12.337999999999999</v>
      </c>
      <c r="E4295" s="140"/>
    </row>
    <row r="4296" spans="1:5" x14ac:dyDescent="0.3">
      <c r="A4296" s="140">
        <v>71.566999999999993</v>
      </c>
      <c r="B4296" s="140">
        <v>-1.7290000000000001</v>
      </c>
      <c r="C4296" s="140">
        <v>-12.336</v>
      </c>
      <c r="D4296" s="140">
        <v>-12.336</v>
      </c>
      <c r="E4296" s="140"/>
    </row>
    <row r="4297" spans="1:5" x14ac:dyDescent="0.3">
      <c r="A4297" s="140">
        <v>71.582999999999998</v>
      </c>
      <c r="B4297" s="140">
        <v>-1.7330000000000001</v>
      </c>
      <c r="C4297" s="140">
        <v>-12.343999999999999</v>
      </c>
      <c r="D4297" s="140">
        <v>-12.343999999999999</v>
      </c>
      <c r="E4297" s="140"/>
    </row>
    <row r="4298" spans="1:5" x14ac:dyDescent="0.3">
      <c r="A4298" s="140">
        <v>71.599999999999994</v>
      </c>
      <c r="B4298" s="140">
        <v>-1.7270000000000001</v>
      </c>
      <c r="C4298" s="140">
        <v>-12.346</v>
      </c>
      <c r="D4298" s="140">
        <v>-12.346</v>
      </c>
      <c r="E4298" s="140"/>
    </row>
    <row r="4299" spans="1:5" x14ac:dyDescent="0.3">
      <c r="A4299" s="140">
        <v>71.617000000000004</v>
      </c>
      <c r="B4299" s="140">
        <v>-1.7370000000000001</v>
      </c>
      <c r="C4299" s="140">
        <v>-12.352</v>
      </c>
      <c r="D4299" s="140">
        <v>-12.352</v>
      </c>
      <c r="E4299" s="140"/>
    </row>
    <row r="4300" spans="1:5" x14ac:dyDescent="0.3">
      <c r="A4300" s="140">
        <v>71.632999999999996</v>
      </c>
      <c r="B4300" s="140">
        <v>-1.7370000000000001</v>
      </c>
      <c r="C4300" s="140">
        <v>-12.348000000000001</v>
      </c>
      <c r="D4300" s="140">
        <v>-12.348000000000001</v>
      </c>
      <c r="E4300" s="140"/>
    </row>
    <row r="4301" spans="1:5" x14ac:dyDescent="0.3">
      <c r="A4301" s="140">
        <v>71.650000000000006</v>
      </c>
      <c r="B4301" s="140">
        <v>-1.7290000000000001</v>
      </c>
      <c r="C4301" s="140">
        <v>-12.343999999999999</v>
      </c>
      <c r="D4301" s="140">
        <v>-12.343999999999999</v>
      </c>
      <c r="E4301" s="140"/>
    </row>
    <row r="4302" spans="1:5" x14ac:dyDescent="0.3">
      <c r="A4302" s="140">
        <v>71.667000000000002</v>
      </c>
      <c r="B4302" s="140">
        <v>-1.7330000000000001</v>
      </c>
      <c r="C4302" s="140">
        <v>-12.352</v>
      </c>
      <c r="D4302" s="140">
        <v>-12.352</v>
      </c>
      <c r="E4302" s="140"/>
    </row>
    <row r="4303" spans="1:5" x14ac:dyDescent="0.3">
      <c r="A4303" s="140">
        <v>71.683000000000007</v>
      </c>
      <c r="B4303" s="140">
        <v>-1.7370000000000001</v>
      </c>
      <c r="C4303" s="140">
        <v>-12.348000000000001</v>
      </c>
      <c r="D4303" s="140">
        <v>-12.348000000000001</v>
      </c>
      <c r="E4303" s="140"/>
    </row>
    <row r="4304" spans="1:5" x14ac:dyDescent="0.3">
      <c r="A4304" s="140">
        <v>71.7</v>
      </c>
      <c r="B4304" s="140">
        <v>-1.7430000000000001</v>
      </c>
      <c r="C4304" s="140">
        <v>-12.36</v>
      </c>
      <c r="D4304" s="140">
        <v>-12.36</v>
      </c>
      <c r="E4304" s="140"/>
    </row>
    <row r="4305" spans="1:5" x14ac:dyDescent="0.3">
      <c r="A4305" s="140">
        <v>71.716999999999999</v>
      </c>
      <c r="B4305" s="140">
        <v>-1.7490000000000001</v>
      </c>
      <c r="C4305" s="140">
        <v>-12.364000000000001</v>
      </c>
      <c r="D4305" s="140">
        <v>-12.364000000000001</v>
      </c>
      <c r="E4305" s="140"/>
    </row>
    <row r="4306" spans="1:5" x14ac:dyDescent="0.3">
      <c r="A4306" s="140">
        <v>71.733000000000004</v>
      </c>
      <c r="B4306" s="140">
        <v>-1.7410000000000001</v>
      </c>
      <c r="C4306" s="140">
        <v>-12.364000000000001</v>
      </c>
      <c r="D4306" s="140">
        <v>-12.364000000000001</v>
      </c>
      <c r="E4306" s="140"/>
    </row>
    <row r="4307" spans="1:5" x14ac:dyDescent="0.3">
      <c r="A4307" s="140">
        <v>71.75</v>
      </c>
      <c r="B4307" s="140">
        <v>-1.736</v>
      </c>
      <c r="C4307" s="140">
        <v>-12.358000000000001</v>
      </c>
      <c r="D4307" s="140">
        <v>-12.358000000000001</v>
      </c>
      <c r="E4307" s="140"/>
    </row>
    <row r="4308" spans="1:5" x14ac:dyDescent="0.3">
      <c r="A4308" s="140">
        <v>71.766999999999996</v>
      </c>
      <c r="B4308" s="140">
        <v>-1.734</v>
      </c>
      <c r="C4308" s="140">
        <v>-12.356</v>
      </c>
      <c r="D4308" s="140">
        <v>-12.356</v>
      </c>
      <c r="E4308" s="140"/>
    </row>
    <row r="4309" spans="1:5" x14ac:dyDescent="0.3">
      <c r="A4309" s="140">
        <v>71.783000000000001</v>
      </c>
      <c r="B4309" s="140">
        <v>-1.73</v>
      </c>
      <c r="C4309" s="140">
        <v>-12.356</v>
      </c>
      <c r="D4309" s="140">
        <v>-12.356</v>
      </c>
      <c r="E4309" s="140"/>
    </row>
    <row r="4310" spans="1:5" x14ac:dyDescent="0.3">
      <c r="A4310" s="140">
        <v>71.8</v>
      </c>
      <c r="B4310" s="140">
        <v>-1.736</v>
      </c>
      <c r="C4310" s="140">
        <v>-12.358000000000001</v>
      </c>
      <c r="D4310" s="140">
        <v>-12.358000000000001</v>
      </c>
      <c r="E4310" s="140"/>
    </row>
    <row r="4311" spans="1:5" x14ac:dyDescent="0.3">
      <c r="A4311" s="140">
        <v>71.816999999999993</v>
      </c>
      <c r="B4311" s="140">
        <v>-1.742</v>
      </c>
      <c r="C4311" s="140">
        <v>-12.368</v>
      </c>
      <c r="D4311" s="140">
        <v>-12.368</v>
      </c>
      <c r="E4311" s="140"/>
    </row>
    <row r="4312" spans="1:5" x14ac:dyDescent="0.3">
      <c r="A4312" s="140">
        <v>71.832999999999998</v>
      </c>
      <c r="B4312" s="140">
        <v>-1.742</v>
      </c>
      <c r="C4312" s="140">
        <v>-12.372</v>
      </c>
      <c r="D4312" s="140">
        <v>-12.372</v>
      </c>
      <c r="E4312" s="140"/>
    </row>
    <row r="4313" spans="1:5" x14ac:dyDescent="0.3">
      <c r="A4313" s="140">
        <v>71.849999999999994</v>
      </c>
      <c r="B4313" s="140">
        <v>-1.7529999999999999</v>
      </c>
      <c r="C4313" s="140">
        <v>-12.388</v>
      </c>
      <c r="D4313" s="140">
        <v>-12.388</v>
      </c>
      <c r="E4313" s="140"/>
    </row>
    <row r="4314" spans="1:5" x14ac:dyDescent="0.3">
      <c r="A4314" s="140">
        <v>71.867000000000004</v>
      </c>
      <c r="B4314" s="140">
        <v>-1.742</v>
      </c>
      <c r="C4314" s="140">
        <v>-12.375999999999999</v>
      </c>
      <c r="D4314" s="140">
        <v>-12.375999999999999</v>
      </c>
      <c r="E4314" s="140"/>
    </row>
    <row r="4315" spans="1:5" x14ac:dyDescent="0.3">
      <c r="A4315" s="140">
        <v>71.882999999999996</v>
      </c>
      <c r="B4315" s="140">
        <v>-1.738</v>
      </c>
      <c r="C4315" s="140">
        <v>-12.375999999999999</v>
      </c>
      <c r="D4315" s="140">
        <v>-12.375999999999999</v>
      </c>
      <c r="E4315" s="140"/>
    </row>
    <row r="4316" spans="1:5" x14ac:dyDescent="0.3">
      <c r="A4316" s="140">
        <v>71.900000000000006</v>
      </c>
      <c r="B4316" s="140">
        <v>-1.74</v>
      </c>
      <c r="C4316" s="140">
        <v>-12.375999999999999</v>
      </c>
      <c r="D4316" s="140">
        <v>-12.375999999999999</v>
      </c>
      <c r="E4316" s="140"/>
    </row>
    <row r="4317" spans="1:5" x14ac:dyDescent="0.3">
      <c r="A4317" s="140">
        <v>71.917000000000002</v>
      </c>
      <c r="B4317" s="140">
        <v>-1.742</v>
      </c>
      <c r="C4317" s="140">
        <v>-12.38</v>
      </c>
      <c r="D4317" s="140">
        <v>-12.38</v>
      </c>
      <c r="E4317" s="140"/>
    </row>
    <row r="4318" spans="1:5" x14ac:dyDescent="0.3">
      <c r="A4318" s="140">
        <v>71.933000000000007</v>
      </c>
      <c r="B4318" s="140">
        <v>-1.754</v>
      </c>
      <c r="C4318" s="140">
        <v>-12.384</v>
      </c>
      <c r="D4318" s="140">
        <v>-12.384</v>
      </c>
      <c r="E4318" s="140"/>
    </row>
    <row r="4319" spans="1:5" x14ac:dyDescent="0.3">
      <c r="A4319" s="140">
        <v>71.95</v>
      </c>
      <c r="B4319" s="140">
        <v>-1.7390000000000001</v>
      </c>
      <c r="C4319" s="140">
        <v>-12.382</v>
      </c>
      <c r="D4319" s="140">
        <v>-12.382</v>
      </c>
      <c r="E4319" s="140"/>
    </row>
    <row r="4320" spans="1:5" x14ac:dyDescent="0.3">
      <c r="A4320" s="140">
        <v>71.966999999999999</v>
      </c>
      <c r="B4320" s="140">
        <v>-1.738</v>
      </c>
      <c r="C4320" s="140">
        <v>-12.384</v>
      </c>
      <c r="D4320" s="140">
        <v>-12.384</v>
      </c>
      <c r="E4320" s="140"/>
    </row>
    <row r="4321" spans="1:5" x14ac:dyDescent="0.3">
      <c r="A4321" s="140">
        <v>71.983000000000004</v>
      </c>
      <c r="B4321" s="140">
        <v>-1.7390000000000001</v>
      </c>
      <c r="C4321" s="140">
        <v>-12.384</v>
      </c>
      <c r="D4321" s="140">
        <v>-12.384</v>
      </c>
      <c r="E4321" s="140"/>
    </row>
    <row r="4322" spans="1:5" x14ac:dyDescent="0.3">
      <c r="A4322" s="140">
        <v>72</v>
      </c>
      <c r="B4322" s="140">
        <v>-1.7390000000000001</v>
      </c>
      <c r="C4322" s="140">
        <v>-12.384</v>
      </c>
      <c r="D4322" s="140">
        <v>-12.384</v>
      </c>
      <c r="E4322" s="140"/>
    </row>
    <row r="4323" spans="1:5" x14ac:dyDescent="0.3">
      <c r="A4323" s="140">
        <v>72.016999999999996</v>
      </c>
      <c r="B4323" s="140">
        <v>-1.7350000000000001</v>
      </c>
      <c r="C4323" s="140">
        <v>-12.372999999999999</v>
      </c>
      <c r="D4323" s="140">
        <v>-12.372999999999999</v>
      </c>
      <c r="E4323" s="140"/>
    </row>
    <row r="4324" spans="1:5" x14ac:dyDescent="0.3">
      <c r="A4324" s="140">
        <v>72.033000000000001</v>
      </c>
      <c r="B4324" s="140">
        <v>-1.7390000000000001</v>
      </c>
      <c r="C4324" s="140">
        <v>-12.385</v>
      </c>
      <c r="D4324" s="140">
        <v>-12.385</v>
      </c>
      <c r="E4324" s="140"/>
    </row>
    <row r="4325" spans="1:5" x14ac:dyDescent="0.3">
      <c r="A4325" s="140">
        <v>72.05</v>
      </c>
      <c r="B4325" s="140">
        <v>-1.752</v>
      </c>
      <c r="C4325" s="140">
        <v>-12.391</v>
      </c>
      <c r="D4325" s="140">
        <v>-12.391</v>
      </c>
      <c r="E4325" s="140"/>
    </row>
    <row r="4326" spans="1:5" x14ac:dyDescent="0.3">
      <c r="A4326" s="140">
        <v>72.066999999999993</v>
      </c>
      <c r="B4326" s="140">
        <v>-1.762</v>
      </c>
      <c r="C4326" s="140">
        <v>-12.404</v>
      </c>
      <c r="D4326" s="140">
        <v>-12.404</v>
      </c>
      <c r="E4326" s="140"/>
    </row>
    <row r="4327" spans="1:5" x14ac:dyDescent="0.3">
      <c r="A4327" s="140">
        <v>72.082999999999998</v>
      </c>
      <c r="B4327" s="140">
        <v>-1.7509999999999999</v>
      </c>
      <c r="C4327" s="140">
        <v>-12.397</v>
      </c>
      <c r="D4327" s="140">
        <v>-12.397</v>
      </c>
      <c r="E4327" s="140"/>
    </row>
    <row r="4328" spans="1:5" x14ac:dyDescent="0.3">
      <c r="A4328" s="140">
        <v>72.099999999999994</v>
      </c>
      <c r="B4328" s="140">
        <v>-1.7470000000000001</v>
      </c>
      <c r="C4328" s="140">
        <v>-12.401</v>
      </c>
      <c r="D4328" s="140">
        <v>-12.401</v>
      </c>
      <c r="E4328" s="140"/>
    </row>
    <row r="4329" spans="1:5" x14ac:dyDescent="0.3">
      <c r="A4329" s="140">
        <v>72.117000000000004</v>
      </c>
      <c r="B4329" s="140">
        <v>-1.7549999999999999</v>
      </c>
      <c r="C4329" s="140">
        <v>-12.404</v>
      </c>
      <c r="D4329" s="140">
        <v>-12.404</v>
      </c>
      <c r="E4329" s="140"/>
    </row>
    <row r="4330" spans="1:5" x14ac:dyDescent="0.3">
      <c r="A4330" s="140">
        <v>72.132999999999996</v>
      </c>
      <c r="B4330" s="140">
        <v>-1.7430000000000001</v>
      </c>
      <c r="C4330" s="140">
        <v>-12.412000000000001</v>
      </c>
      <c r="D4330" s="140">
        <v>-12.412000000000001</v>
      </c>
      <c r="E4330" s="140"/>
    </row>
    <row r="4331" spans="1:5" x14ac:dyDescent="0.3">
      <c r="A4331" s="140">
        <v>72.150000000000006</v>
      </c>
      <c r="B4331" s="140">
        <v>-1.7490000000000001</v>
      </c>
      <c r="C4331" s="140">
        <v>-12.41</v>
      </c>
      <c r="D4331" s="140">
        <v>-12.41</v>
      </c>
      <c r="E4331" s="140"/>
    </row>
    <row r="4332" spans="1:5" x14ac:dyDescent="0.3">
      <c r="A4332" s="140">
        <v>72.167000000000002</v>
      </c>
      <c r="B4332" s="140">
        <v>-1.7430000000000001</v>
      </c>
      <c r="C4332" s="140">
        <v>-12.404999999999999</v>
      </c>
      <c r="D4332" s="140">
        <v>-12.404999999999999</v>
      </c>
      <c r="E4332" s="140"/>
    </row>
    <row r="4333" spans="1:5" x14ac:dyDescent="0.3">
      <c r="A4333" s="140">
        <v>72.183000000000007</v>
      </c>
      <c r="B4333" s="140">
        <v>-1.7430000000000001</v>
      </c>
      <c r="C4333" s="140">
        <v>-12.401</v>
      </c>
      <c r="D4333" s="140">
        <v>-12.401</v>
      </c>
      <c r="E4333" s="140"/>
    </row>
    <row r="4334" spans="1:5" x14ac:dyDescent="0.3">
      <c r="A4334" s="140">
        <v>72.2</v>
      </c>
      <c r="B4334" s="140">
        <v>-1.7509999999999999</v>
      </c>
      <c r="C4334" s="140">
        <v>-12.414999999999999</v>
      </c>
      <c r="D4334" s="140">
        <v>-12.414999999999999</v>
      </c>
      <c r="E4334" s="140"/>
    </row>
    <row r="4335" spans="1:5" x14ac:dyDescent="0.3">
      <c r="A4335" s="140">
        <v>72.216999999999999</v>
      </c>
      <c r="B4335" s="140">
        <v>-1.7589999999999999</v>
      </c>
      <c r="C4335" s="140">
        <v>-12.436</v>
      </c>
      <c r="D4335" s="140">
        <v>-12.436</v>
      </c>
      <c r="E4335" s="140"/>
    </row>
    <row r="4336" spans="1:5" x14ac:dyDescent="0.3">
      <c r="A4336" s="140">
        <v>72.233000000000004</v>
      </c>
      <c r="B4336" s="140">
        <v>-1.7629999999999999</v>
      </c>
      <c r="C4336" s="140">
        <v>-12.432</v>
      </c>
      <c r="D4336" s="140">
        <v>-12.432</v>
      </c>
      <c r="E4336" s="140"/>
    </row>
    <row r="4337" spans="1:5" x14ac:dyDescent="0.3">
      <c r="A4337" s="140">
        <v>72.25</v>
      </c>
      <c r="B4337" s="140">
        <v>-1.7529999999999999</v>
      </c>
      <c r="C4337" s="140">
        <v>-12.414999999999999</v>
      </c>
      <c r="D4337" s="140">
        <v>-12.414999999999999</v>
      </c>
      <c r="E4337" s="140"/>
    </row>
    <row r="4338" spans="1:5" x14ac:dyDescent="0.3">
      <c r="A4338" s="140">
        <v>72.266999999999996</v>
      </c>
      <c r="B4338" s="140">
        <v>-1.748</v>
      </c>
      <c r="C4338" s="140">
        <v>-12.417</v>
      </c>
      <c r="D4338" s="140">
        <v>-12.417</v>
      </c>
      <c r="E4338" s="140"/>
    </row>
    <row r="4339" spans="1:5" x14ac:dyDescent="0.3">
      <c r="A4339" s="140">
        <v>72.283000000000001</v>
      </c>
      <c r="B4339" s="140">
        <v>-1.7509999999999999</v>
      </c>
      <c r="C4339" s="140">
        <v>-12.417</v>
      </c>
      <c r="D4339" s="140">
        <v>-12.417</v>
      </c>
      <c r="E4339" s="140"/>
    </row>
    <row r="4340" spans="1:5" x14ac:dyDescent="0.3">
      <c r="A4340" s="140">
        <v>72.3</v>
      </c>
      <c r="B4340" s="140">
        <v>-1.748</v>
      </c>
      <c r="C4340" s="140">
        <v>-12.420999999999999</v>
      </c>
      <c r="D4340" s="140">
        <v>-12.420999999999999</v>
      </c>
      <c r="E4340" s="140"/>
    </row>
    <row r="4341" spans="1:5" x14ac:dyDescent="0.3">
      <c r="A4341" s="140">
        <v>72.316999999999993</v>
      </c>
      <c r="B4341" s="140">
        <v>-1.744</v>
      </c>
      <c r="C4341" s="140">
        <v>-12.413</v>
      </c>
      <c r="D4341" s="140">
        <v>-12.413</v>
      </c>
      <c r="E4341" s="140"/>
    </row>
    <row r="4342" spans="1:5" x14ac:dyDescent="0.3">
      <c r="A4342" s="140">
        <v>72.332999999999998</v>
      </c>
      <c r="B4342" s="140">
        <v>-1.756</v>
      </c>
      <c r="C4342" s="140">
        <v>-12.429</v>
      </c>
      <c r="D4342" s="140">
        <v>-12.429</v>
      </c>
      <c r="E4342" s="140"/>
    </row>
    <row r="4343" spans="1:5" x14ac:dyDescent="0.3">
      <c r="A4343" s="140">
        <v>72.349999999999994</v>
      </c>
      <c r="B4343" s="140">
        <v>-1.754</v>
      </c>
      <c r="C4343" s="140">
        <v>-12.433</v>
      </c>
      <c r="D4343" s="140">
        <v>-12.433</v>
      </c>
      <c r="E4343" s="140"/>
    </row>
    <row r="4344" spans="1:5" x14ac:dyDescent="0.3">
      <c r="A4344" s="140">
        <v>72.367000000000004</v>
      </c>
      <c r="B4344" s="140">
        <v>-1.76</v>
      </c>
      <c r="C4344" s="140">
        <v>-12.444000000000001</v>
      </c>
      <c r="D4344" s="140">
        <v>-12.444000000000001</v>
      </c>
      <c r="E4344" s="140"/>
    </row>
    <row r="4345" spans="1:5" x14ac:dyDescent="0.3">
      <c r="A4345" s="140">
        <v>72.382999999999996</v>
      </c>
      <c r="B4345" s="140">
        <v>-1.7629999999999999</v>
      </c>
      <c r="C4345" s="140">
        <v>-12.436999999999999</v>
      </c>
      <c r="D4345" s="140">
        <v>-12.436999999999999</v>
      </c>
      <c r="E4345" s="140"/>
    </row>
    <row r="4346" spans="1:5" x14ac:dyDescent="0.3">
      <c r="A4346" s="140">
        <v>72.400000000000006</v>
      </c>
      <c r="B4346" s="140">
        <v>-1.752</v>
      </c>
      <c r="C4346" s="140">
        <v>-12.429</v>
      </c>
      <c r="D4346" s="140">
        <v>-12.429</v>
      </c>
      <c r="E4346" s="140"/>
    </row>
    <row r="4347" spans="1:5" x14ac:dyDescent="0.3">
      <c r="A4347" s="140">
        <v>72.417000000000002</v>
      </c>
      <c r="B4347" s="140">
        <v>-1.752</v>
      </c>
      <c r="C4347" s="140">
        <v>-12.433</v>
      </c>
      <c r="D4347" s="140">
        <v>-12.433</v>
      </c>
      <c r="E4347" s="140"/>
    </row>
    <row r="4348" spans="1:5" x14ac:dyDescent="0.3">
      <c r="A4348" s="140">
        <v>72.433000000000007</v>
      </c>
      <c r="B4348" s="140">
        <v>-1.752</v>
      </c>
      <c r="C4348" s="140">
        <v>-12.436999999999999</v>
      </c>
      <c r="D4348" s="140">
        <v>-12.436999999999999</v>
      </c>
      <c r="E4348" s="140"/>
    </row>
    <row r="4349" spans="1:5" x14ac:dyDescent="0.3">
      <c r="A4349" s="140">
        <v>72.45</v>
      </c>
      <c r="B4349" s="140">
        <v>-1.762</v>
      </c>
      <c r="C4349" s="140">
        <v>-12.445</v>
      </c>
      <c r="D4349" s="140">
        <v>-12.445</v>
      </c>
      <c r="E4349" s="140"/>
    </row>
    <row r="4350" spans="1:5" x14ac:dyDescent="0.3">
      <c r="A4350" s="140">
        <v>72.466999999999999</v>
      </c>
      <c r="B4350" s="140">
        <v>-1.752</v>
      </c>
      <c r="C4350" s="140">
        <v>-12.445</v>
      </c>
      <c r="D4350" s="140">
        <v>-12.445</v>
      </c>
      <c r="E4350" s="140"/>
    </row>
    <row r="4351" spans="1:5" x14ac:dyDescent="0.3">
      <c r="A4351" s="140">
        <v>72.483000000000004</v>
      </c>
      <c r="B4351" s="140">
        <v>-1.756</v>
      </c>
      <c r="C4351" s="140">
        <v>-12.452999999999999</v>
      </c>
      <c r="D4351" s="140">
        <v>-12.452999999999999</v>
      </c>
      <c r="E4351" s="140"/>
    </row>
    <row r="4352" spans="1:5" x14ac:dyDescent="0.3">
      <c r="A4352" s="140">
        <v>72.5</v>
      </c>
      <c r="B4352" s="140">
        <v>-1.756</v>
      </c>
      <c r="C4352" s="140">
        <v>-12.443</v>
      </c>
      <c r="D4352" s="140">
        <v>-12.443</v>
      </c>
      <c r="E4352" s="140"/>
    </row>
    <row r="4353" spans="1:5" x14ac:dyDescent="0.3">
      <c r="A4353" s="140">
        <v>72.516999999999996</v>
      </c>
      <c r="B4353" s="140">
        <v>-1.756</v>
      </c>
      <c r="C4353" s="140">
        <v>-12.449</v>
      </c>
      <c r="D4353" s="140">
        <v>-12.449</v>
      </c>
      <c r="E4353" s="140"/>
    </row>
    <row r="4354" spans="1:5" x14ac:dyDescent="0.3">
      <c r="A4354" s="140">
        <v>72.533000000000001</v>
      </c>
      <c r="B4354" s="140">
        <v>-1.768</v>
      </c>
      <c r="C4354" s="140">
        <v>-12.452999999999999</v>
      </c>
      <c r="D4354" s="140">
        <v>-12.452999999999999</v>
      </c>
      <c r="E4354" s="140"/>
    </row>
    <row r="4355" spans="1:5" x14ac:dyDescent="0.3">
      <c r="A4355" s="140">
        <v>72.55</v>
      </c>
      <c r="B4355" s="140">
        <v>-1.7609999999999999</v>
      </c>
      <c r="C4355" s="140">
        <v>-12.452999999999999</v>
      </c>
      <c r="D4355" s="140">
        <v>-12.452999999999999</v>
      </c>
      <c r="E4355" s="140"/>
    </row>
    <row r="4356" spans="1:5" x14ac:dyDescent="0.3">
      <c r="A4356" s="140">
        <v>72.566999999999993</v>
      </c>
      <c r="B4356" s="140">
        <v>-1.764</v>
      </c>
      <c r="C4356" s="140">
        <v>-12.457000000000001</v>
      </c>
      <c r="D4356" s="140">
        <v>-12.457000000000001</v>
      </c>
      <c r="E4356" s="140"/>
    </row>
    <row r="4357" spans="1:5" x14ac:dyDescent="0.3">
      <c r="A4357" s="140">
        <v>72.582999999999998</v>
      </c>
      <c r="B4357" s="140">
        <v>-1.764</v>
      </c>
      <c r="C4357" s="140">
        <v>-12.457000000000001</v>
      </c>
      <c r="D4357" s="140">
        <v>-12.457000000000001</v>
      </c>
      <c r="E4357" s="140"/>
    </row>
    <row r="4358" spans="1:5" x14ac:dyDescent="0.3">
      <c r="A4358" s="140">
        <v>72.599999999999994</v>
      </c>
      <c r="B4358" s="140">
        <v>-1.7629999999999999</v>
      </c>
      <c r="C4358" s="140">
        <v>-12.451000000000001</v>
      </c>
      <c r="D4358" s="140">
        <v>-12.451000000000001</v>
      </c>
      <c r="E4358" s="140"/>
    </row>
    <row r="4359" spans="1:5" x14ac:dyDescent="0.3">
      <c r="A4359" s="140">
        <v>72.617000000000004</v>
      </c>
      <c r="B4359" s="140">
        <v>-1.7569999999999999</v>
      </c>
      <c r="C4359" s="140">
        <v>-12.457000000000001</v>
      </c>
      <c r="D4359" s="140">
        <v>-12.457000000000001</v>
      </c>
      <c r="E4359" s="140"/>
    </row>
    <row r="4360" spans="1:5" x14ac:dyDescent="0.3">
      <c r="A4360" s="140">
        <v>72.632999999999996</v>
      </c>
      <c r="B4360" s="140">
        <v>-1.7609999999999999</v>
      </c>
      <c r="C4360" s="140">
        <v>-12.452999999999999</v>
      </c>
      <c r="D4360" s="140">
        <v>-12.452999999999999</v>
      </c>
      <c r="E4360" s="140"/>
    </row>
    <row r="4361" spans="1:5" x14ac:dyDescent="0.3">
      <c r="A4361" s="140">
        <v>72.650000000000006</v>
      </c>
      <c r="B4361" s="140">
        <v>-1.7549999999999999</v>
      </c>
      <c r="C4361" s="140">
        <v>-12.449</v>
      </c>
      <c r="D4361" s="140">
        <v>-12.449</v>
      </c>
      <c r="E4361" s="140"/>
    </row>
    <row r="4362" spans="1:5" x14ac:dyDescent="0.3">
      <c r="A4362" s="140">
        <v>72.667000000000002</v>
      </c>
      <c r="B4362" s="140">
        <v>-1.7609999999999999</v>
      </c>
      <c r="C4362" s="140">
        <v>-12.465</v>
      </c>
      <c r="D4362" s="140">
        <v>-12.465</v>
      </c>
      <c r="E4362" s="140"/>
    </row>
    <row r="4363" spans="1:5" x14ac:dyDescent="0.3">
      <c r="A4363" s="140">
        <v>72.683000000000007</v>
      </c>
      <c r="B4363" s="140">
        <v>-1.7649999999999999</v>
      </c>
      <c r="C4363" s="140">
        <v>-12.457000000000001</v>
      </c>
      <c r="D4363" s="140">
        <v>-12.457000000000001</v>
      </c>
      <c r="E4363" s="140"/>
    </row>
    <row r="4364" spans="1:5" x14ac:dyDescent="0.3">
      <c r="A4364" s="140">
        <v>72.7</v>
      </c>
      <c r="B4364" s="140">
        <v>-1.7589999999999999</v>
      </c>
      <c r="C4364" s="140">
        <v>-12.455</v>
      </c>
      <c r="D4364" s="140">
        <v>-12.455</v>
      </c>
      <c r="E4364" s="140"/>
    </row>
    <row r="4365" spans="1:5" x14ac:dyDescent="0.3">
      <c r="A4365" s="140">
        <v>72.716999999999999</v>
      </c>
      <c r="B4365" s="140">
        <v>-1.7609999999999999</v>
      </c>
      <c r="C4365" s="140">
        <v>-12.473000000000001</v>
      </c>
      <c r="D4365" s="140">
        <v>-12.473000000000001</v>
      </c>
      <c r="E4365" s="140"/>
    </row>
    <row r="4366" spans="1:5" x14ac:dyDescent="0.3">
      <c r="A4366" s="140">
        <v>72.733000000000004</v>
      </c>
      <c r="B4366" s="140">
        <v>-1.7649999999999999</v>
      </c>
      <c r="C4366" s="140">
        <v>-12.465</v>
      </c>
      <c r="D4366" s="140">
        <v>-12.465</v>
      </c>
      <c r="E4366" s="140"/>
    </row>
    <row r="4367" spans="1:5" x14ac:dyDescent="0.3">
      <c r="A4367" s="140">
        <v>72.75</v>
      </c>
      <c r="B4367" s="140">
        <v>-1.7609999999999999</v>
      </c>
      <c r="C4367" s="140">
        <v>-12.468999999999999</v>
      </c>
      <c r="D4367" s="140">
        <v>-12.468999999999999</v>
      </c>
      <c r="E4367" s="140"/>
    </row>
    <row r="4368" spans="1:5" x14ac:dyDescent="0.3">
      <c r="A4368" s="140">
        <v>72.766999999999996</v>
      </c>
      <c r="B4368" s="140">
        <v>-1.7609999999999999</v>
      </c>
      <c r="C4368" s="140">
        <v>-12.473000000000001</v>
      </c>
      <c r="D4368" s="140">
        <v>-12.473000000000001</v>
      </c>
      <c r="E4368" s="140"/>
    </row>
    <row r="4369" spans="1:5" x14ac:dyDescent="0.3">
      <c r="A4369" s="140">
        <v>72.783000000000001</v>
      </c>
      <c r="B4369" s="140">
        <v>-1.7649999999999999</v>
      </c>
      <c r="C4369" s="140">
        <v>-12.473000000000001</v>
      </c>
      <c r="D4369" s="140">
        <v>-12.473000000000001</v>
      </c>
      <c r="E4369" s="140"/>
    </row>
    <row r="4370" spans="1:5" x14ac:dyDescent="0.3">
      <c r="A4370" s="140">
        <v>72.8</v>
      </c>
      <c r="B4370" s="140">
        <v>-1.7629999999999999</v>
      </c>
      <c r="C4370" s="140">
        <v>-12.473000000000001</v>
      </c>
      <c r="D4370" s="140">
        <v>-12.473000000000001</v>
      </c>
      <c r="E4370" s="140"/>
    </row>
    <row r="4371" spans="1:5" x14ac:dyDescent="0.3">
      <c r="A4371" s="140">
        <v>72.816999999999993</v>
      </c>
      <c r="B4371" s="140">
        <v>-1.7609999999999999</v>
      </c>
      <c r="C4371" s="140">
        <v>-12.458</v>
      </c>
      <c r="D4371" s="140">
        <v>-12.458</v>
      </c>
      <c r="E4371" s="140"/>
    </row>
    <row r="4372" spans="1:5" x14ac:dyDescent="0.3">
      <c r="A4372" s="140">
        <v>72.832999999999998</v>
      </c>
      <c r="B4372" s="140">
        <v>-1.754</v>
      </c>
      <c r="C4372" s="140">
        <v>-12.465999999999999</v>
      </c>
      <c r="D4372" s="140">
        <v>-12.465999999999999</v>
      </c>
      <c r="E4372" s="140"/>
    </row>
    <row r="4373" spans="1:5" x14ac:dyDescent="0.3">
      <c r="A4373" s="140">
        <v>72.849999999999994</v>
      </c>
      <c r="B4373" s="140">
        <v>-1.762</v>
      </c>
      <c r="C4373" s="140">
        <v>-12.473000000000001</v>
      </c>
      <c r="D4373" s="140">
        <v>-12.473000000000001</v>
      </c>
      <c r="E4373" s="140"/>
    </row>
    <row r="4374" spans="1:5" x14ac:dyDescent="0.3">
      <c r="A4374" s="140">
        <v>72.867000000000004</v>
      </c>
      <c r="B4374" s="140">
        <v>-1.75</v>
      </c>
      <c r="C4374" s="140">
        <v>-12.465999999999999</v>
      </c>
      <c r="D4374" s="140">
        <v>-12.465999999999999</v>
      </c>
      <c r="E4374" s="140"/>
    </row>
    <row r="4375" spans="1:5" x14ac:dyDescent="0.3">
      <c r="A4375" s="140">
        <v>72.882999999999996</v>
      </c>
      <c r="B4375" s="140">
        <v>-1.758</v>
      </c>
      <c r="C4375" s="140">
        <v>-12.477</v>
      </c>
      <c r="D4375" s="140">
        <v>-12.477</v>
      </c>
      <c r="E4375" s="140"/>
    </row>
    <row r="4376" spans="1:5" x14ac:dyDescent="0.3">
      <c r="A4376" s="140">
        <v>72.900000000000006</v>
      </c>
      <c r="B4376" s="140">
        <v>-1.754</v>
      </c>
      <c r="C4376" s="140">
        <v>-12.472</v>
      </c>
      <c r="D4376" s="140">
        <v>-12.472</v>
      </c>
      <c r="E4376" s="140"/>
    </row>
    <row r="4377" spans="1:5" x14ac:dyDescent="0.3">
      <c r="A4377" s="140">
        <v>72.917000000000002</v>
      </c>
      <c r="B4377" s="140">
        <v>-1.758</v>
      </c>
      <c r="C4377" s="140">
        <v>-12.477</v>
      </c>
      <c r="D4377" s="140">
        <v>-12.477</v>
      </c>
      <c r="E4377" s="140"/>
    </row>
    <row r="4378" spans="1:5" x14ac:dyDescent="0.3">
      <c r="A4378" s="140">
        <v>72.933000000000007</v>
      </c>
      <c r="B4378" s="140">
        <v>-1.758</v>
      </c>
      <c r="C4378" s="140">
        <v>-12.477</v>
      </c>
      <c r="D4378" s="140">
        <v>-12.477</v>
      </c>
      <c r="E4378" s="140"/>
    </row>
    <row r="4379" spans="1:5" x14ac:dyDescent="0.3">
      <c r="A4379" s="140">
        <v>72.95</v>
      </c>
      <c r="B4379" s="140">
        <v>-1.758</v>
      </c>
      <c r="C4379" s="140">
        <v>-12.478</v>
      </c>
      <c r="D4379" s="140">
        <v>-12.478</v>
      </c>
      <c r="E4379" s="140"/>
    </row>
    <row r="4380" spans="1:5" x14ac:dyDescent="0.3">
      <c r="A4380" s="140">
        <v>72.966999999999999</v>
      </c>
      <c r="B4380" s="140">
        <v>-1.762</v>
      </c>
      <c r="C4380" s="140">
        <v>-12.481</v>
      </c>
      <c r="D4380" s="140">
        <v>-12.481</v>
      </c>
      <c r="E4380" s="140"/>
    </row>
    <row r="4381" spans="1:5" x14ac:dyDescent="0.3">
      <c r="A4381" s="140">
        <v>72.983000000000004</v>
      </c>
      <c r="B4381" s="140">
        <v>-1.7729999999999999</v>
      </c>
      <c r="C4381" s="140">
        <v>-12.497</v>
      </c>
      <c r="D4381" s="140">
        <v>-12.497</v>
      </c>
      <c r="E4381" s="140"/>
    </row>
    <row r="4382" spans="1:5" x14ac:dyDescent="0.3">
      <c r="A4382" s="140">
        <v>73</v>
      </c>
      <c r="B4382" s="140">
        <v>-1.762</v>
      </c>
      <c r="C4382" s="140">
        <v>-12.484999999999999</v>
      </c>
      <c r="D4382" s="140">
        <v>-12.484999999999999</v>
      </c>
      <c r="E4382" s="140"/>
    </row>
    <row r="4383" spans="1:5" x14ac:dyDescent="0.3">
      <c r="A4383" s="140">
        <v>73.016999999999996</v>
      </c>
      <c r="B4383" s="140">
        <v>-1.7470000000000001</v>
      </c>
      <c r="C4383" s="140">
        <v>-12.493</v>
      </c>
      <c r="D4383" s="140">
        <v>-12.493</v>
      </c>
      <c r="E4383" s="140"/>
    </row>
    <row r="4384" spans="1:5" x14ac:dyDescent="0.3">
      <c r="A4384" s="140">
        <v>73.033000000000001</v>
      </c>
      <c r="B4384" s="140">
        <v>-1.7509999999999999</v>
      </c>
      <c r="C4384" s="140">
        <v>-12.481999999999999</v>
      </c>
      <c r="D4384" s="140">
        <v>-12.481999999999999</v>
      </c>
      <c r="E4384" s="140"/>
    </row>
    <row r="4385" spans="1:5" x14ac:dyDescent="0.3">
      <c r="A4385" s="140">
        <v>73.05</v>
      </c>
      <c r="B4385" s="140">
        <v>-1.7490000000000001</v>
      </c>
      <c r="C4385" s="140">
        <v>-12.491</v>
      </c>
      <c r="D4385" s="140">
        <v>-12.491</v>
      </c>
      <c r="E4385" s="140"/>
    </row>
    <row r="4386" spans="1:5" x14ac:dyDescent="0.3">
      <c r="A4386" s="140">
        <v>73.066999999999993</v>
      </c>
      <c r="B4386" s="140">
        <v>-1.762</v>
      </c>
      <c r="C4386" s="140">
        <v>-12.497</v>
      </c>
      <c r="D4386" s="140">
        <v>-12.497</v>
      </c>
      <c r="E4386" s="140"/>
    </row>
    <row r="4387" spans="1:5" x14ac:dyDescent="0.3">
      <c r="A4387" s="140">
        <v>73.082999999999998</v>
      </c>
      <c r="B4387" s="140">
        <v>-1.762</v>
      </c>
      <c r="C4387" s="140">
        <v>-12.497</v>
      </c>
      <c r="D4387" s="140">
        <v>-12.497</v>
      </c>
      <c r="E4387" s="140"/>
    </row>
    <row r="4388" spans="1:5" x14ac:dyDescent="0.3">
      <c r="A4388" s="140">
        <v>73.099999999999994</v>
      </c>
      <c r="B4388" s="140">
        <v>-1.758</v>
      </c>
      <c r="C4388" s="140">
        <v>-12.494999999999999</v>
      </c>
      <c r="D4388" s="140">
        <v>-12.494999999999999</v>
      </c>
      <c r="E4388" s="140"/>
    </row>
    <row r="4389" spans="1:5" x14ac:dyDescent="0.3">
      <c r="A4389" s="140">
        <v>73.117000000000004</v>
      </c>
      <c r="B4389" s="140">
        <v>-1.758</v>
      </c>
      <c r="C4389" s="140">
        <v>-12.505000000000001</v>
      </c>
      <c r="D4389" s="140">
        <v>-12.505000000000001</v>
      </c>
      <c r="E4389" s="140"/>
    </row>
    <row r="4390" spans="1:5" x14ac:dyDescent="0.3">
      <c r="A4390" s="140">
        <v>73.132999999999996</v>
      </c>
      <c r="B4390" s="140">
        <v>-1.7549999999999999</v>
      </c>
      <c r="C4390" s="140">
        <v>-12.500999999999999</v>
      </c>
      <c r="D4390" s="140">
        <v>-12.500999999999999</v>
      </c>
      <c r="E4390" s="140"/>
    </row>
    <row r="4391" spans="1:5" x14ac:dyDescent="0.3">
      <c r="A4391" s="140">
        <v>73.150000000000006</v>
      </c>
      <c r="B4391" s="140">
        <v>-1.764</v>
      </c>
      <c r="C4391" s="140">
        <v>-12.503</v>
      </c>
      <c r="D4391" s="140">
        <v>-12.503</v>
      </c>
      <c r="E4391" s="140"/>
    </row>
    <row r="4392" spans="1:5" x14ac:dyDescent="0.3">
      <c r="A4392" s="140">
        <v>73.167000000000002</v>
      </c>
      <c r="B4392" s="140">
        <v>-1.762</v>
      </c>
      <c r="C4392" s="140">
        <v>-12.513</v>
      </c>
      <c r="D4392" s="140">
        <v>-12.513</v>
      </c>
      <c r="E4392" s="140"/>
    </row>
    <row r="4393" spans="1:5" x14ac:dyDescent="0.3">
      <c r="A4393" s="140">
        <v>73.183000000000007</v>
      </c>
      <c r="B4393" s="140">
        <v>-1.77</v>
      </c>
      <c r="C4393" s="140">
        <v>-12.513</v>
      </c>
      <c r="D4393" s="140">
        <v>-12.513</v>
      </c>
      <c r="E4393" s="140"/>
    </row>
    <row r="4394" spans="1:5" x14ac:dyDescent="0.3">
      <c r="A4394" s="140">
        <v>73.2</v>
      </c>
      <c r="B4394" s="140">
        <v>-1.764</v>
      </c>
      <c r="C4394" s="140">
        <v>-12.516999999999999</v>
      </c>
      <c r="D4394" s="140">
        <v>-12.516999999999999</v>
      </c>
      <c r="E4394" s="140"/>
    </row>
    <row r="4395" spans="1:5" x14ac:dyDescent="0.3">
      <c r="A4395" s="140">
        <v>73.216999999999999</v>
      </c>
      <c r="B4395" s="140">
        <v>-1.77</v>
      </c>
      <c r="C4395" s="140">
        <v>-12.516</v>
      </c>
      <c r="D4395" s="140">
        <v>-12.516</v>
      </c>
      <c r="E4395" s="140"/>
    </row>
    <row r="4396" spans="1:5" x14ac:dyDescent="0.3">
      <c r="A4396" s="140">
        <v>73.233000000000004</v>
      </c>
      <c r="B4396" s="140">
        <v>-1.77</v>
      </c>
      <c r="C4396" s="140">
        <v>-12.521000000000001</v>
      </c>
      <c r="D4396" s="140">
        <v>-12.521000000000001</v>
      </c>
      <c r="E4396" s="140"/>
    </row>
    <row r="4397" spans="1:5" x14ac:dyDescent="0.3">
      <c r="A4397" s="140">
        <v>73.25</v>
      </c>
      <c r="B4397" s="140">
        <v>-1.764</v>
      </c>
      <c r="C4397" s="140">
        <v>-12.523</v>
      </c>
      <c r="D4397" s="140">
        <v>-12.523</v>
      </c>
      <c r="E4397" s="140"/>
    </row>
    <row r="4398" spans="1:5" x14ac:dyDescent="0.3">
      <c r="A4398" s="140">
        <v>73.266999999999996</v>
      </c>
      <c r="B4398" s="140">
        <v>-1.774</v>
      </c>
      <c r="C4398" s="140">
        <v>-12.532</v>
      </c>
      <c r="D4398" s="140">
        <v>-12.532</v>
      </c>
      <c r="E4398" s="140"/>
    </row>
    <row r="4399" spans="1:5" x14ac:dyDescent="0.3">
      <c r="A4399" s="140">
        <v>73.283000000000001</v>
      </c>
      <c r="B4399" s="140">
        <v>-1.774</v>
      </c>
      <c r="C4399" s="140">
        <v>-12.536</v>
      </c>
      <c r="D4399" s="140">
        <v>-12.536</v>
      </c>
      <c r="E4399" s="140"/>
    </row>
    <row r="4400" spans="1:5" x14ac:dyDescent="0.3">
      <c r="A4400" s="140">
        <v>73.3</v>
      </c>
      <c r="B4400" s="140">
        <v>-1.768</v>
      </c>
      <c r="C4400" s="140">
        <v>-12.53</v>
      </c>
      <c r="D4400" s="140">
        <v>-12.53</v>
      </c>
      <c r="E4400" s="140"/>
    </row>
    <row r="4401" spans="1:5" x14ac:dyDescent="0.3">
      <c r="A4401" s="140">
        <v>73.316999999999993</v>
      </c>
      <c r="B4401" s="140">
        <v>-1.778</v>
      </c>
      <c r="C4401" s="140">
        <v>-12.536</v>
      </c>
      <c r="D4401" s="140">
        <v>-12.536</v>
      </c>
      <c r="E4401" s="140"/>
    </row>
    <row r="4402" spans="1:5" x14ac:dyDescent="0.3">
      <c r="A4402" s="140">
        <v>73.332999999999998</v>
      </c>
      <c r="B4402" s="140">
        <v>-1.778</v>
      </c>
      <c r="C4402" s="140">
        <v>-12.544</v>
      </c>
      <c r="D4402" s="140">
        <v>-12.544</v>
      </c>
      <c r="E4402" s="140"/>
    </row>
    <row r="4403" spans="1:5" x14ac:dyDescent="0.3">
      <c r="A4403" s="140">
        <v>73.349999999999994</v>
      </c>
      <c r="B4403" s="140">
        <v>-1.774</v>
      </c>
      <c r="C4403" s="140">
        <v>-12.538</v>
      </c>
      <c r="D4403" s="140">
        <v>-12.538</v>
      </c>
      <c r="E4403" s="140"/>
    </row>
    <row r="4404" spans="1:5" x14ac:dyDescent="0.3">
      <c r="A4404" s="140">
        <v>73.367000000000004</v>
      </c>
      <c r="B4404" s="140">
        <v>-1.782</v>
      </c>
      <c r="C4404" s="140">
        <v>-12.552</v>
      </c>
      <c r="D4404" s="140">
        <v>-12.552</v>
      </c>
      <c r="E4404" s="140"/>
    </row>
    <row r="4405" spans="1:5" x14ac:dyDescent="0.3">
      <c r="A4405" s="140">
        <v>73.382999999999996</v>
      </c>
      <c r="B4405" s="140">
        <v>-1.77</v>
      </c>
      <c r="C4405" s="140">
        <v>-12.548</v>
      </c>
      <c r="D4405" s="140">
        <v>-12.548</v>
      </c>
      <c r="E4405" s="140"/>
    </row>
    <row r="4406" spans="1:5" x14ac:dyDescent="0.3">
      <c r="A4406" s="140">
        <v>73.400000000000006</v>
      </c>
      <c r="B4406" s="140">
        <v>-1.766</v>
      </c>
      <c r="C4406" s="140">
        <v>-12.532</v>
      </c>
      <c r="D4406" s="140">
        <v>-12.532</v>
      </c>
      <c r="E4406" s="140"/>
    </row>
    <row r="4407" spans="1:5" x14ac:dyDescent="0.3">
      <c r="A4407" s="140">
        <v>73.417000000000002</v>
      </c>
      <c r="B4407" s="140">
        <v>-1.77</v>
      </c>
      <c r="C4407" s="140">
        <v>-12.544</v>
      </c>
      <c r="D4407" s="140">
        <v>-12.544</v>
      </c>
      <c r="E4407" s="140"/>
    </row>
    <row r="4408" spans="1:5" x14ac:dyDescent="0.3">
      <c r="A4408" s="140">
        <v>73.433000000000007</v>
      </c>
      <c r="B4408" s="140">
        <v>-1.7709999999999999</v>
      </c>
      <c r="C4408" s="140">
        <v>-12.548</v>
      </c>
      <c r="D4408" s="140">
        <v>-12.548</v>
      </c>
      <c r="E4408" s="140"/>
    </row>
    <row r="4409" spans="1:5" x14ac:dyDescent="0.3">
      <c r="A4409" s="140">
        <v>73.45</v>
      </c>
      <c r="B4409" s="140">
        <v>-1.778</v>
      </c>
      <c r="C4409" s="140">
        <v>-12.555999999999999</v>
      </c>
      <c r="D4409" s="140">
        <v>-12.555999999999999</v>
      </c>
      <c r="E4409" s="140"/>
    </row>
    <row r="4410" spans="1:5" x14ac:dyDescent="0.3">
      <c r="A4410" s="140">
        <v>73.466999999999999</v>
      </c>
      <c r="B4410" s="140">
        <v>-1.7709999999999999</v>
      </c>
      <c r="C4410" s="140">
        <v>-12.548</v>
      </c>
      <c r="D4410" s="140">
        <v>-12.548</v>
      </c>
      <c r="E4410" s="140"/>
    </row>
    <row r="4411" spans="1:5" x14ac:dyDescent="0.3">
      <c r="A4411" s="140">
        <v>73.483000000000004</v>
      </c>
      <c r="B4411" s="140">
        <v>-1.778</v>
      </c>
      <c r="C4411" s="140">
        <v>-12.552</v>
      </c>
      <c r="D4411" s="140">
        <v>-12.552</v>
      </c>
      <c r="E4411" s="140"/>
    </row>
    <row r="4412" spans="1:5" x14ac:dyDescent="0.3">
      <c r="A4412" s="140">
        <v>73.5</v>
      </c>
      <c r="B4412" s="140">
        <v>-1.7689999999999999</v>
      </c>
      <c r="C4412" s="140">
        <v>-12.55</v>
      </c>
      <c r="D4412" s="140">
        <v>-12.55</v>
      </c>
      <c r="E4412" s="140"/>
    </row>
    <row r="4413" spans="1:5" x14ac:dyDescent="0.3">
      <c r="A4413" s="140">
        <v>73.516999999999996</v>
      </c>
      <c r="B4413" s="140">
        <v>-1.774</v>
      </c>
      <c r="C4413" s="140">
        <v>-12.564</v>
      </c>
      <c r="D4413" s="140">
        <v>-12.564</v>
      </c>
      <c r="E4413" s="140"/>
    </row>
    <row r="4414" spans="1:5" x14ac:dyDescent="0.3">
      <c r="A4414" s="140">
        <v>73.533000000000001</v>
      </c>
      <c r="B4414" s="140">
        <v>-1.7669999999999999</v>
      </c>
      <c r="C4414" s="140">
        <v>-12.552</v>
      </c>
      <c r="D4414" s="140">
        <v>-12.552</v>
      </c>
      <c r="E4414" s="140"/>
    </row>
    <row r="4415" spans="1:5" x14ac:dyDescent="0.3">
      <c r="A4415" s="140">
        <v>73.55</v>
      </c>
      <c r="B4415" s="140">
        <v>-1.7629999999999999</v>
      </c>
      <c r="C4415" s="140">
        <v>-12.55</v>
      </c>
      <c r="D4415" s="140">
        <v>-12.55</v>
      </c>
      <c r="E4415" s="140"/>
    </row>
    <row r="4416" spans="1:5" x14ac:dyDescent="0.3">
      <c r="A4416" s="140">
        <v>73.566999999999993</v>
      </c>
      <c r="B4416" s="140">
        <v>-1.7709999999999999</v>
      </c>
      <c r="C4416" s="140">
        <v>-12.56</v>
      </c>
      <c r="D4416" s="140">
        <v>-12.56</v>
      </c>
      <c r="E4416" s="140"/>
    </row>
    <row r="4417" spans="1:5" x14ac:dyDescent="0.3">
      <c r="A4417" s="140">
        <v>73.582999999999998</v>
      </c>
      <c r="B4417" s="140">
        <v>-1.782</v>
      </c>
      <c r="C4417" s="140">
        <v>-12.571999999999999</v>
      </c>
      <c r="D4417" s="140">
        <v>-12.571999999999999</v>
      </c>
      <c r="E4417" s="140"/>
    </row>
    <row r="4418" spans="1:5" x14ac:dyDescent="0.3">
      <c r="A4418" s="140">
        <v>73.599999999999994</v>
      </c>
      <c r="B4418" s="140">
        <v>-1.78</v>
      </c>
      <c r="C4418" s="140">
        <v>-12.564</v>
      </c>
      <c r="D4418" s="140">
        <v>-12.564</v>
      </c>
      <c r="E4418" s="140"/>
    </row>
    <row r="4419" spans="1:5" x14ac:dyDescent="0.3">
      <c r="A4419" s="140">
        <v>73.617000000000004</v>
      </c>
      <c r="B4419" s="140">
        <v>-1.7789999999999999</v>
      </c>
      <c r="C4419" s="140">
        <v>-12.564</v>
      </c>
      <c r="D4419" s="140">
        <v>-12.564</v>
      </c>
      <c r="E4419" s="140"/>
    </row>
    <row r="4420" spans="1:5" x14ac:dyDescent="0.3">
      <c r="A4420" s="140">
        <v>73.632999999999996</v>
      </c>
      <c r="B4420" s="140">
        <v>-1.7709999999999999</v>
      </c>
      <c r="C4420" s="140">
        <v>-12.568</v>
      </c>
      <c r="D4420" s="140">
        <v>-12.568</v>
      </c>
      <c r="E4420" s="140"/>
    </row>
    <row r="4421" spans="1:5" x14ac:dyDescent="0.3">
      <c r="A4421" s="140">
        <v>73.650000000000006</v>
      </c>
      <c r="B4421" s="140">
        <v>-1.7769999999999999</v>
      </c>
      <c r="C4421" s="140">
        <v>-12.576000000000001</v>
      </c>
      <c r="D4421" s="140">
        <v>-12.576000000000001</v>
      </c>
      <c r="E4421" s="140"/>
    </row>
    <row r="4422" spans="1:5" x14ac:dyDescent="0.3">
      <c r="A4422" s="140">
        <v>73.667000000000002</v>
      </c>
      <c r="B4422" s="140">
        <v>-1.764</v>
      </c>
      <c r="C4422" s="140">
        <v>-12.576000000000001</v>
      </c>
      <c r="D4422" s="140">
        <v>-12.576000000000001</v>
      </c>
      <c r="E4422" s="140"/>
    </row>
    <row r="4423" spans="1:5" x14ac:dyDescent="0.3">
      <c r="A4423" s="140">
        <v>73.683000000000007</v>
      </c>
      <c r="B4423" s="140">
        <v>-1.7709999999999999</v>
      </c>
      <c r="C4423" s="140">
        <v>-12.576000000000001</v>
      </c>
      <c r="D4423" s="140">
        <v>-12.576000000000001</v>
      </c>
      <c r="E4423" s="140"/>
    </row>
    <row r="4424" spans="1:5" x14ac:dyDescent="0.3">
      <c r="A4424" s="140">
        <v>73.7</v>
      </c>
      <c r="B4424" s="140">
        <v>-1.7749999999999999</v>
      </c>
      <c r="C4424" s="140">
        <v>-12.583</v>
      </c>
      <c r="D4424" s="140">
        <v>-12.583</v>
      </c>
      <c r="E4424" s="140"/>
    </row>
    <row r="4425" spans="1:5" x14ac:dyDescent="0.3">
      <c r="A4425" s="140">
        <v>73.716999999999999</v>
      </c>
      <c r="B4425" s="140">
        <v>-1.7749999999999999</v>
      </c>
      <c r="C4425" s="140">
        <v>-12.576000000000001</v>
      </c>
      <c r="D4425" s="140">
        <v>-12.576000000000001</v>
      </c>
      <c r="E4425" s="140"/>
    </row>
    <row r="4426" spans="1:5" x14ac:dyDescent="0.3">
      <c r="A4426" s="140">
        <v>73.733000000000004</v>
      </c>
      <c r="B4426" s="140">
        <v>-1.768</v>
      </c>
      <c r="C4426" s="140">
        <v>-12.576000000000001</v>
      </c>
      <c r="D4426" s="140">
        <v>-12.576000000000001</v>
      </c>
      <c r="E4426" s="140"/>
    </row>
    <row r="4427" spans="1:5" x14ac:dyDescent="0.3">
      <c r="A4427" s="140">
        <v>73.75</v>
      </c>
      <c r="B4427" s="140">
        <v>-1.764</v>
      </c>
      <c r="C4427" s="140">
        <v>-12.574</v>
      </c>
      <c r="D4427" s="140">
        <v>-12.574</v>
      </c>
      <c r="E4427" s="140"/>
    </row>
    <row r="4428" spans="1:5" x14ac:dyDescent="0.3">
      <c r="A4428" s="140">
        <v>73.766999999999996</v>
      </c>
      <c r="B4428" s="140">
        <v>-1.768</v>
      </c>
      <c r="C4428" s="140">
        <v>-12.584</v>
      </c>
      <c r="D4428" s="140">
        <v>-12.584</v>
      </c>
      <c r="E4428" s="140"/>
    </row>
    <row r="4429" spans="1:5" x14ac:dyDescent="0.3">
      <c r="A4429" s="140">
        <v>73.783000000000001</v>
      </c>
      <c r="B4429" s="140">
        <v>-1.772</v>
      </c>
      <c r="C4429" s="140">
        <v>-12.58</v>
      </c>
      <c r="D4429" s="140">
        <v>-12.58</v>
      </c>
      <c r="E4429" s="140"/>
    </row>
    <row r="4430" spans="1:5" x14ac:dyDescent="0.3">
      <c r="A4430" s="140">
        <v>73.8</v>
      </c>
      <c r="B4430" s="140">
        <v>-1.7749999999999999</v>
      </c>
      <c r="C4430" s="140">
        <v>-12.587999999999999</v>
      </c>
      <c r="D4430" s="140">
        <v>-12.587999999999999</v>
      </c>
      <c r="E4430" s="140"/>
    </row>
    <row r="4431" spans="1:5" x14ac:dyDescent="0.3">
      <c r="A4431" s="140">
        <v>73.816999999999993</v>
      </c>
      <c r="B4431" s="140">
        <v>-1.7789999999999999</v>
      </c>
      <c r="C4431" s="140">
        <v>-12.595000000000001</v>
      </c>
      <c r="D4431" s="140">
        <v>-12.595000000000001</v>
      </c>
      <c r="E4431" s="140"/>
    </row>
    <row r="4432" spans="1:5" x14ac:dyDescent="0.3">
      <c r="A4432" s="140">
        <v>73.832999999999998</v>
      </c>
      <c r="B4432" s="140">
        <v>-1.7789999999999999</v>
      </c>
      <c r="C4432" s="140">
        <v>-12.584</v>
      </c>
      <c r="D4432" s="140">
        <v>-12.584</v>
      </c>
      <c r="E4432" s="140"/>
    </row>
    <row r="4433" spans="1:5" x14ac:dyDescent="0.3">
      <c r="A4433" s="140">
        <v>73.849999999999994</v>
      </c>
      <c r="B4433" s="140">
        <v>-1.766</v>
      </c>
      <c r="C4433" s="140">
        <v>-12.59</v>
      </c>
      <c r="D4433" s="140">
        <v>-12.59</v>
      </c>
      <c r="E4433" s="140"/>
    </row>
    <row r="4434" spans="1:5" x14ac:dyDescent="0.3">
      <c r="A4434" s="140">
        <v>73.867000000000004</v>
      </c>
      <c r="B4434" s="140">
        <v>-1.768</v>
      </c>
      <c r="C4434" s="140">
        <v>-12.584</v>
      </c>
      <c r="D4434" s="140">
        <v>-12.584</v>
      </c>
      <c r="E4434" s="140"/>
    </row>
    <row r="4435" spans="1:5" x14ac:dyDescent="0.3">
      <c r="A4435" s="140">
        <v>73.882999999999996</v>
      </c>
      <c r="B4435" s="140">
        <v>-1.768</v>
      </c>
      <c r="C4435" s="140">
        <v>-12.592000000000001</v>
      </c>
      <c r="D4435" s="140">
        <v>-12.592000000000001</v>
      </c>
      <c r="E4435" s="140"/>
    </row>
    <row r="4436" spans="1:5" x14ac:dyDescent="0.3">
      <c r="A4436" s="140">
        <v>73.900000000000006</v>
      </c>
      <c r="B4436" s="140">
        <v>-1.764</v>
      </c>
      <c r="C4436" s="140">
        <v>-12.582000000000001</v>
      </c>
      <c r="D4436" s="140">
        <v>-12.582000000000001</v>
      </c>
      <c r="E4436" s="140"/>
    </row>
    <row r="4437" spans="1:5" x14ac:dyDescent="0.3">
      <c r="A4437" s="140">
        <v>73.917000000000002</v>
      </c>
      <c r="B4437" s="140">
        <v>-1.764</v>
      </c>
      <c r="C4437" s="140">
        <v>-12.584</v>
      </c>
      <c r="D4437" s="140">
        <v>-12.584</v>
      </c>
      <c r="E4437" s="140"/>
    </row>
    <row r="4438" spans="1:5" x14ac:dyDescent="0.3">
      <c r="A4438" s="140">
        <v>73.933000000000007</v>
      </c>
      <c r="B4438" s="140">
        <v>-1.768</v>
      </c>
      <c r="C4438" s="140">
        <v>-12.592000000000001</v>
      </c>
      <c r="D4438" s="140">
        <v>-12.592000000000001</v>
      </c>
      <c r="E4438" s="140"/>
    </row>
    <row r="4439" spans="1:5" x14ac:dyDescent="0.3">
      <c r="A4439" s="140">
        <v>73.95</v>
      </c>
      <c r="B4439" s="140">
        <v>-1.768</v>
      </c>
      <c r="C4439" s="140">
        <v>-12.59</v>
      </c>
      <c r="D4439" s="140">
        <v>-12.59</v>
      </c>
      <c r="E4439" s="140"/>
    </row>
    <row r="4440" spans="1:5" x14ac:dyDescent="0.3">
      <c r="A4440" s="140">
        <v>73.966999999999999</v>
      </c>
      <c r="B4440" s="140">
        <v>-1.776</v>
      </c>
      <c r="C4440" s="140">
        <v>-12.596</v>
      </c>
      <c r="D4440" s="140">
        <v>-12.596</v>
      </c>
      <c r="E4440" s="140"/>
    </row>
    <row r="4441" spans="1:5" x14ac:dyDescent="0.3">
      <c r="A4441" s="140">
        <v>73.983000000000004</v>
      </c>
      <c r="B4441" s="140">
        <v>-1.772</v>
      </c>
      <c r="C4441" s="140">
        <v>-12.603999999999999</v>
      </c>
      <c r="D4441" s="140">
        <v>-12.603999999999999</v>
      </c>
      <c r="E4441" s="140"/>
    </row>
    <row r="4442" spans="1:5" x14ac:dyDescent="0.3">
      <c r="A4442" s="140">
        <v>74</v>
      </c>
      <c r="B4442" s="140">
        <v>-1.766</v>
      </c>
      <c r="C4442" s="140">
        <v>-12.606</v>
      </c>
      <c r="D4442" s="140">
        <v>-12.606</v>
      </c>
      <c r="E4442" s="140"/>
    </row>
    <row r="4443" spans="1:5" x14ac:dyDescent="0.3">
      <c r="A4443" s="140">
        <v>74.016999999999996</v>
      </c>
      <c r="B4443" s="140">
        <v>-1.768</v>
      </c>
      <c r="C4443" s="140">
        <v>-12.6</v>
      </c>
      <c r="D4443" s="140">
        <v>-12.6</v>
      </c>
      <c r="E4443" s="140"/>
    </row>
    <row r="4444" spans="1:5" x14ac:dyDescent="0.3">
      <c r="A4444" s="140">
        <v>74.033000000000001</v>
      </c>
      <c r="B4444" s="140">
        <v>-1.7649999999999999</v>
      </c>
      <c r="C4444" s="140">
        <v>-12.6</v>
      </c>
      <c r="D4444" s="140">
        <v>-12.6</v>
      </c>
      <c r="E4444" s="140"/>
    </row>
    <row r="4445" spans="1:5" x14ac:dyDescent="0.3">
      <c r="A4445" s="140">
        <v>74.05</v>
      </c>
      <c r="B4445" s="140">
        <v>-1.77</v>
      </c>
      <c r="C4445" s="140">
        <v>-12.61</v>
      </c>
      <c r="D4445" s="140">
        <v>-12.61</v>
      </c>
      <c r="E4445" s="140"/>
    </row>
    <row r="4446" spans="1:5" x14ac:dyDescent="0.3">
      <c r="A4446" s="140">
        <v>74.066999999999993</v>
      </c>
      <c r="B4446" s="140">
        <v>-1.768</v>
      </c>
      <c r="C4446" s="140">
        <v>-12.603999999999999</v>
      </c>
      <c r="D4446" s="140">
        <v>-12.603999999999999</v>
      </c>
      <c r="E4446" s="140"/>
    </row>
    <row r="4447" spans="1:5" x14ac:dyDescent="0.3">
      <c r="A4447" s="140">
        <v>74.082999999999998</v>
      </c>
      <c r="B4447" s="140">
        <v>-1.776</v>
      </c>
      <c r="C4447" s="140">
        <v>-12.619</v>
      </c>
      <c r="D4447" s="140">
        <v>-12.619</v>
      </c>
      <c r="E4447" s="140"/>
    </row>
    <row r="4448" spans="1:5" x14ac:dyDescent="0.3">
      <c r="A4448" s="140">
        <v>74.099999999999994</v>
      </c>
      <c r="B4448" s="140">
        <v>-1.772</v>
      </c>
      <c r="C4448" s="140">
        <v>-12.621</v>
      </c>
      <c r="D4448" s="140">
        <v>-12.621</v>
      </c>
      <c r="E4448" s="140"/>
    </row>
    <row r="4449" spans="1:5" x14ac:dyDescent="0.3">
      <c r="A4449" s="140">
        <v>74.117000000000004</v>
      </c>
      <c r="B4449" s="140">
        <v>-1.7689999999999999</v>
      </c>
      <c r="C4449" s="140">
        <v>-12.616</v>
      </c>
      <c r="D4449" s="140">
        <v>-12.616</v>
      </c>
      <c r="E4449" s="140"/>
    </row>
    <row r="4450" spans="1:5" x14ac:dyDescent="0.3">
      <c r="A4450" s="140">
        <v>74.132999999999996</v>
      </c>
      <c r="B4450" s="140">
        <v>-1.7649999999999999</v>
      </c>
      <c r="C4450" s="140">
        <v>-12.616</v>
      </c>
      <c r="D4450" s="140">
        <v>-12.616</v>
      </c>
      <c r="E4450" s="140"/>
    </row>
    <row r="4451" spans="1:5" x14ac:dyDescent="0.3">
      <c r="A4451" s="140">
        <v>74.150000000000006</v>
      </c>
      <c r="B4451" s="140">
        <v>-1.7669999999999999</v>
      </c>
      <c r="C4451" s="140">
        <v>-12.616</v>
      </c>
      <c r="D4451" s="140">
        <v>-12.616</v>
      </c>
      <c r="E4451" s="140"/>
    </row>
    <row r="4452" spans="1:5" x14ac:dyDescent="0.3">
      <c r="A4452" s="140">
        <v>74.167000000000002</v>
      </c>
      <c r="B4452" s="140">
        <v>-1.7689999999999999</v>
      </c>
      <c r="C4452" s="140">
        <v>-12.62</v>
      </c>
      <c r="D4452" s="140">
        <v>-12.62</v>
      </c>
      <c r="E4452" s="140"/>
    </row>
    <row r="4453" spans="1:5" x14ac:dyDescent="0.3">
      <c r="A4453" s="140">
        <v>74.183000000000007</v>
      </c>
      <c r="B4453" s="140">
        <v>-1.776</v>
      </c>
      <c r="C4453" s="140">
        <v>-12.622999999999999</v>
      </c>
      <c r="D4453" s="140">
        <v>-12.622999999999999</v>
      </c>
      <c r="E4453" s="140"/>
    </row>
    <row r="4454" spans="1:5" x14ac:dyDescent="0.3">
      <c r="A4454" s="140">
        <v>74.2</v>
      </c>
      <c r="B4454" s="140">
        <v>-1.7729999999999999</v>
      </c>
      <c r="C4454" s="140">
        <v>-12.624000000000001</v>
      </c>
      <c r="D4454" s="140">
        <v>-12.624000000000001</v>
      </c>
      <c r="E4454" s="140"/>
    </row>
    <row r="4455" spans="1:5" x14ac:dyDescent="0.3">
      <c r="A4455" s="140">
        <v>74.216999999999999</v>
      </c>
      <c r="B4455" s="140">
        <v>-1.7689999999999999</v>
      </c>
      <c r="C4455" s="140">
        <v>-12.635</v>
      </c>
      <c r="D4455" s="140">
        <v>-12.635</v>
      </c>
      <c r="E4455" s="140"/>
    </row>
    <row r="4456" spans="1:5" x14ac:dyDescent="0.3">
      <c r="A4456" s="140">
        <v>74.233000000000004</v>
      </c>
      <c r="B4456" s="140">
        <v>-1.78</v>
      </c>
      <c r="C4456" s="140">
        <v>-12.635</v>
      </c>
      <c r="D4456" s="140">
        <v>-12.635</v>
      </c>
      <c r="E4456" s="140"/>
    </row>
    <row r="4457" spans="1:5" x14ac:dyDescent="0.3">
      <c r="A4457" s="140">
        <v>74.25</v>
      </c>
      <c r="B4457" s="140">
        <v>-1.786</v>
      </c>
      <c r="C4457" s="140">
        <v>-12.641</v>
      </c>
      <c r="D4457" s="140">
        <v>-12.641</v>
      </c>
      <c r="E4457" s="140"/>
    </row>
    <row r="4458" spans="1:5" x14ac:dyDescent="0.3">
      <c r="A4458" s="140">
        <v>74.266999999999996</v>
      </c>
      <c r="B4458" s="140">
        <v>-1.784</v>
      </c>
      <c r="C4458" s="140">
        <v>-12.654999999999999</v>
      </c>
      <c r="D4458" s="140">
        <v>-12.654999999999999</v>
      </c>
      <c r="E4458" s="140"/>
    </row>
    <row r="4459" spans="1:5" x14ac:dyDescent="0.3">
      <c r="A4459" s="140">
        <v>74.283000000000001</v>
      </c>
      <c r="B4459" s="140">
        <v>-1.792</v>
      </c>
      <c r="C4459" s="140">
        <v>-12.651</v>
      </c>
      <c r="D4459" s="140">
        <v>-12.651</v>
      </c>
      <c r="E4459" s="140"/>
    </row>
    <row r="4460" spans="1:5" x14ac:dyDescent="0.3">
      <c r="A4460" s="140">
        <v>74.3</v>
      </c>
      <c r="B4460" s="140">
        <v>-1.788</v>
      </c>
      <c r="C4460" s="140">
        <v>-12.651</v>
      </c>
      <c r="D4460" s="140">
        <v>-12.651</v>
      </c>
      <c r="E4460" s="140"/>
    </row>
    <row r="4461" spans="1:5" x14ac:dyDescent="0.3">
      <c r="A4461" s="140">
        <v>74.316999999999993</v>
      </c>
      <c r="B4461" s="140">
        <v>-1.784</v>
      </c>
      <c r="C4461" s="140">
        <v>-12.651</v>
      </c>
      <c r="D4461" s="140">
        <v>-12.651</v>
      </c>
      <c r="E4461" s="140"/>
    </row>
    <row r="4462" spans="1:5" x14ac:dyDescent="0.3">
      <c r="A4462" s="140">
        <v>74.332999999999998</v>
      </c>
      <c r="B4462" s="140">
        <v>-1.792</v>
      </c>
      <c r="C4462" s="140">
        <v>-12.651</v>
      </c>
      <c r="D4462" s="140">
        <v>-12.651</v>
      </c>
      <c r="E4462" s="140"/>
    </row>
    <row r="4463" spans="1:5" x14ac:dyDescent="0.3">
      <c r="A4463" s="140">
        <v>74.349999999999994</v>
      </c>
      <c r="B4463" s="140">
        <v>-1.784</v>
      </c>
      <c r="C4463" s="140">
        <v>-12.654999999999999</v>
      </c>
      <c r="D4463" s="140">
        <v>-12.654999999999999</v>
      </c>
      <c r="E4463" s="140"/>
    </row>
    <row r="4464" spans="1:5" x14ac:dyDescent="0.3">
      <c r="A4464" s="140">
        <v>74.367000000000004</v>
      </c>
      <c r="B4464" s="140">
        <v>-1.7809999999999999</v>
      </c>
      <c r="C4464" s="140">
        <v>-12.663</v>
      </c>
      <c r="D4464" s="140">
        <v>-12.663</v>
      </c>
      <c r="E4464" s="140"/>
    </row>
    <row r="4465" spans="1:5" x14ac:dyDescent="0.3">
      <c r="A4465" s="140">
        <v>74.382999999999996</v>
      </c>
      <c r="B4465" s="140">
        <v>-1.792</v>
      </c>
      <c r="C4465" s="140">
        <v>-12.667</v>
      </c>
      <c r="D4465" s="140">
        <v>-12.667</v>
      </c>
      <c r="E4465" s="140"/>
    </row>
    <row r="4466" spans="1:5" x14ac:dyDescent="0.3">
      <c r="A4466" s="140">
        <v>74.400000000000006</v>
      </c>
      <c r="B4466" s="140">
        <v>-1.79</v>
      </c>
      <c r="C4466" s="140">
        <v>-12.657</v>
      </c>
      <c r="D4466" s="140">
        <v>-12.657</v>
      </c>
      <c r="E4466" s="140"/>
    </row>
    <row r="4467" spans="1:5" x14ac:dyDescent="0.3">
      <c r="A4467" s="140">
        <v>74.417000000000002</v>
      </c>
      <c r="B4467" s="140">
        <v>-1.792</v>
      </c>
      <c r="C4467" s="140">
        <v>-12.663</v>
      </c>
      <c r="D4467" s="140">
        <v>-12.663</v>
      </c>
      <c r="E4467" s="140"/>
    </row>
    <row r="4468" spans="1:5" x14ac:dyDescent="0.3">
      <c r="A4468" s="140">
        <v>74.433000000000007</v>
      </c>
      <c r="B4468" s="140">
        <v>-1.7809999999999999</v>
      </c>
      <c r="C4468" s="140">
        <v>-12.659000000000001</v>
      </c>
      <c r="D4468" s="140">
        <v>-12.659000000000001</v>
      </c>
      <c r="E4468" s="140"/>
    </row>
    <row r="4469" spans="1:5" x14ac:dyDescent="0.3">
      <c r="A4469" s="140">
        <v>74.45</v>
      </c>
      <c r="B4469" s="140">
        <v>-1.7829999999999999</v>
      </c>
      <c r="C4469" s="140">
        <v>-12.661</v>
      </c>
      <c r="D4469" s="140">
        <v>-12.661</v>
      </c>
      <c r="E4469" s="140"/>
    </row>
    <row r="4470" spans="1:5" x14ac:dyDescent="0.3">
      <c r="A4470" s="140">
        <v>74.466999999999999</v>
      </c>
      <c r="B4470" s="140">
        <v>-1.7809999999999999</v>
      </c>
      <c r="C4470" s="140">
        <v>-12.667</v>
      </c>
      <c r="D4470" s="140">
        <v>-12.667</v>
      </c>
      <c r="E4470" s="140"/>
    </row>
    <row r="4471" spans="1:5" x14ac:dyDescent="0.3">
      <c r="A4471" s="140">
        <v>74.483000000000004</v>
      </c>
      <c r="B4471" s="140">
        <v>-1.7769999999999999</v>
      </c>
      <c r="C4471" s="140">
        <v>-12.659000000000001</v>
      </c>
      <c r="D4471" s="140">
        <v>-12.659000000000001</v>
      </c>
      <c r="E4471" s="140"/>
    </row>
    <row r="4472" spans="1:5" x14ac:dyDescent="0.3">
      <c r="A4472" s="140">
        <v>74.5</v>
      </c>
      <c r="B4472" s="140">
        <v>-1.7769999999999999</v>
      </c>
      <c r="C4472" s="140">
        <v>-12.664999999999999</v>
      </c>
      <c r="D4472" s="140">
        <v>-12.664999999999999</v>
      </c>
      <c r="E4472" s="140"/>
    </row>
    <row r="4473" spans="1:5" x14ac:dyDescent="0.3">
      <c r="A4473" s="140">
        <v>74.516999999999996</v>
      </c>
      <c r="B4473" s="140">
        <v>-1.7769999999999999</v>
      </c>
      <c r="C4473" s="140">
        <v>-12.663</v>
      </c>
      <c r="D4473" s="140">
        <v>-12.663</v>
      </c>
      <c r="E4473" s="140"/>
    </row>
    <row r="4474" spans="1:5" x14ac:dyDescent="0.3">
      <c r="A4474" s="140">
        <v>74.533000000000001</v>
      </c>
      <c r="B4474" s="140">
        <v>-1.774</v>
      </c>
      <c r="C4474" s="140">
        <v>-12.656000000000001</v>
      </c>
      <c r="D4474" s="140">
        <v>-12.656000000000001</v>
      </c>
      <c r="E4474" s="140"/>
    </row>
    <row r="4475" spans="1:5" x14ac:dyDescent="0.3">
      <c r="A4475" s="140">
        <v>74.55</v>
      </c>
      <c r="B4475" s="140">
        <v>-1.774</v>
      </c>
      <c r="C4475" s="140">
        <v>-12.661</v>
      </c>
      <c r="D4475" s="140">
        <v>-12.661</v>
      </c>
      <c r="E4475" s="140"/>
    </row>
    <row r="4476" spans="1:5" x14ac:dyDescent="0.3">
      <c r="A4476" s="140">
        <v>74.566999999999993</v>
      </c>
      <c r="B4476" s="140">
        <v>-1.7849999999999999</v>
      </c>
      <c r="C4476" s="140">
        <v>-12.667</v>
      </c>
      <c r="D4476" s="140">
        <v>-12.667</v>
      </c>
      <c r="E4476" s="140"/>
    </row>
    <row r="4477" spans="1:5" x14ac:dyDescent="0.3">
      <c r="A4477" s="140">
        <v>74.582999999999998</v>
      </c>
      <c r="B4477" s="140">
        <v>-1.7849999999999999</v>
      </c>
      <c r="C4477" s="140">
        <v>-12.670999999999999</v>
      </c>
      <c r="D4477" s="140">
        <v>-12.670999999999999</v>
      </c>
      <c r="E4477" s="140"/>
    </row>
    <row r="4478" spans="1:5" x14ac:dyDescent="0.3">
      <c r="A4478" s="140">
        <v>74.599999999999994</v>
      </c>
      <c r="B4478" s="140">
        <v>-1.7869999999999999</v>
      </c>
      <c r="C4478" s="140">
        <v>-12.677</v>
      </c>
      <c r="D4478" s="140">
        <v>-12.677</v>
      </c>
      <c r="E4478" s="140"/>
    </row>
    <row r="4479" spans="1:5" x14ac:dyDescent="0.3">
      <c r="A4479" s="140">
        <v>74.617000000000004</v>
      </c>
      <c r="B4479" s="140">
        <v>-1.7929999999999999</v>
      </c>
      <c r="C4479" s="140">
        <v>-12.686999999999999</v>
      </c>
      <c r="D4479" s="140">
        <v>-12.686999999999999</v>
      </c>
      <c r="E4479" s="140"/>
    </row>
    <row r="4480" spans="1:5" x14ac:dyDescent="0.3">
      <c r="A4480" s="140">
        <v>74.632999999999996</v>
      </c>
      <c r="B4480" s="140">
        <v>-1.7849999999999999</v>
      </c>
      <c r="C4480" s="140">
        <v>-12.675000000000001</v>
      </c>
      <c r="D4480" s="140">
        <v>-12.675000000000001</v>
      </c>
      <c r="E4480" s="140"/>
    </row>
    <row r="4481" spans="1:5" x14ac:dyDescent="0.3">
      <c r="A4481" s="140">
        <v>74.650000000000006</v>
      </c>
      <c r="B4481" s="140">
        <v>-1.784</v>
      </c>
      <c r="C4481" s="140">
        <v>-12.680999999999999</v>
      </c>
      <c r="D4481" s="140">
        <v>-12.680999999999999</v>
      </c>
      <c r="E4481" s="140"/>
    </row>
    <row r="4482" spans="1:5" x14ac:dyDescent="0.3">
      <c r="A4482" s="140">
        <v>74.667000000000002</v>
      </c>
      <c r="B4482" s="140">
        <v>-1.7929999999999999</v>
      </c>
      <c r="C4482" s="140">
        <v>-12.686999999999999</v>
      </c>
      <c r="D4482" s="140">
        <v>-12.686999999999999</v>
      </c>
      <c r="E4482" s="140"/>
    </row>
    <row r="4483" spans="1:5" x14ac:dyDescent="0.3">
      <c r="A4483" s="140">
        <v>74.683000000000007</v>
      </c>
      <c r="B4483" s="140">
        <v>-1.7929999999999999</v>
      </c>
      <c r="C4483" s="140">
        <v>-12.699</v>
      </c>
      <c r="D4483" s="140">
        <v>-12.699</v>
      </c>
      <c r="E4483" s="140"/>
    </row>
    <row r="4484" spans="1:5" x14ac:dyDescent="0.3">
      <c r="A4484" s="140">
        <v>74.7</v>
      </c>
      <c r="B4484" s="140">
        <v>-1.7889999999999999</v>
      </c>
      <c r="C4484" s="140">
        <v>-12.691000000000001</v>
      </c>
      <c r="D4484" s="140">
        <v>-12.691000000000001</v>
      </c>
      <c r="E4484" s="140"/>
    </row>
    <row r="4485" spans="1:5" x14ac:dyDescent="0.3">
      <c r="A4485" s="140">
        <v>74.716999999999999</v>
      </c>
      <c r="B4485" s="140">
        <v>-1.786</v>
      </c>
      <c r="C4485" s="140">
        <v>-12.686999999999999</v>
      </c>
      <c r="D4485" s="140">
        <v>-12.686999999999999</v>
      </c>
      <c r="E4485" s="140"/>
    </row>
    <row r="4486" spans="1:5" x14ac:dyDescent="0.3">
      <c r="A4486" s="140">
        <v>74.733000000000004</v>
      </c>
      <c r="B4486" s="140">
        <v>-1.778</v>
      </c>
      <c r="C4486" s="140">
        <v>-12.695</v>
      </c>
      <c r="D4486" s="140">
        <v>-12.695</v>
      </c>
      <c r="E4486" s="140"/>
    </row>
    <row r="4487" spans="1:5" x14ac:dyDescent="0.3">
      <c r="A4487" s="140">
        <v>74.75</v>
      </c>
      <c r="B4487" s="140">
        <v>-1.784</v>
      </c>
      <c r="C4487" s="140">
        <v>-12.696999999999999</v>
      </c>
      <c r="D4487" s="140">
        <v>-12.696999999999999</v>
      </c>
      <c r="E4487" s="140"/>
    </row>
    <row r="4488" spans="1:5" x14ac:dyDescent="0.3">
      <c r="A4488" s="140">
        <v>74.766999999999996</v>
      </c>
      <c r="B4488" s="140">
        <v>-1.7929999999999999</v>
      </c>
      <c r="C4488" s="140">
        <v>-12.702</v>
      </c>
      <c r="D4488" s="140">
        <v>-12.702</v>
      </c>
      <c r="E4488" s="140"/>
    </row>
    <row r="4489" spans="1:5" x14ac:dyDescent="0.3">
      <c r="A4489" s="140">
        <v>74.783000000000001</v>
      </c>
      <c r="B4489" s="140">
        <v>-1.7929999999999999</v>
      </c>
      <c r="C4489" s="140">
        <v>-12.699</v>
      </c>
      <c r="D4489" s="140">
        <v>-12.699</v>
      </c>
      <c r="E4489" s="140"/>
    </row>
    <row r="4490" spans="1:5" x14ac:dyDescent="0.3">
      <c r="A4490" s="140">
        <v>74.8</v>
      </c>
      <c r="B4490" s="140">
        <v>-1.7929999999999999</v>
      </c>
      <c r="C4490" s="140">
        <v>-12.708</v>
      </c>
      <c r="D4490" s="140">
        <v>-12.708</v>
      </c>
      <c r="E4490" s="140"/>
    </row>
    <row r="4491" spans="1:5" x14ac:dyDescent="0.3">
      <c r="A4491" s="140">
        <v>74.816999999999993</v>
      </c>
      <c r="B4491" s="140">
        <v>-1.7929999999999999</v>
      </c>
      <c r="C4491" s="140">
        <v>-12.695</v>
      </c>
      <c r="D4491" s="140">
        <v>-12.695</v>
      </c>
      <c r="E4491" s="140"/>
    </row>
    <row r="4492" spans="1:5" x14ac:dyDescent="0.3">
      <c r="A4492" s="140">
        <v>74.832999999999998</v>
      </c>
      <c r="B4492" s="140">
        <v>-1.7969999999999999</v>
      </c>
      <c r="C4492" s="140">
        <v>-12.714</v>
      </c>
      <c r="D4492" s="140">
        <v>-12.714</v>
      </c>
      <c r="E4492" s="140"/>
    </row>
    <row r="4493" spans="1:5" x14ac:dyDescent="0.3">
      <c r="A4493" s="140">
        <v>74.849999999999994</v>
      </c>
      <c r="B4493" s="140">
        <v>-1.7949999999999999</v>
      </c>
      <c r="C4493" s="140">
        <v>-12.71</v>
      </c>
      <c r="D4493" s="140">
        <v>-12.71</v>
      </c>
      <c r="E4493" s="140"/>
    </row>
    <row r="4494" spans="1:5" x14ac:dyDescent="0.3">
      <c r="A4494" s="140">
        <v>74.867000000000004</v>
      </c>
      <c r="B4494" s="140">
        <v>-1.8089999999999999</v>
      </c>
      <c r="C4494" s="140">
        <v>-12.73</v>
      </c>
      <c r="D4494" s="140">
        <v>-12.73</v>
      </c>
      <c r="E4494" s="140"/>
    </row>
    <row r="4495" spans="1:5" x14ac:dyDescent="0.3">
      <c r="A4495" s="140">
        <v>74.882999999999996</v>
      </c>
      <c r="B4495" s="140">
        <v>-1.8009999999999999</v>
      </c>
      <c r="C4495" s="140">
        <v>-12.722</v>
      </c>
      <c r="D4495" s="140">
        <v>-12.722</v>
      </c>
      <c r="E4495" s="140"/>
    </row>
    <row r="4496" spans="1:5" x14ac:dyDescent="0.3">
      <c r="A4496" s="140">
        <v>74.900000000000006</v>
      </c>
      <c r="B4496" s="140">
        <v>-1.8089999999999999</v>
      </c>
      <c r="C4496" s="140">
        <v>-12.73</v>
      </c>
      <c r="D4496" s="140">
        <v>-12.73</v>
      </c>
      <c r="E4496" s="140"/>
    </row>
    <row r="4497" spans="1:5" x14ac:dyDescent="0.3">
      <c r="A4497" s="140">
        <v>74.917000000000002</v>
      </c>
      <c r="B4497" s="140">
        <v>-1.798</v>
      </c>
      <c r="C4497" s="140">
        <v>-12.722</v>
      </c>
      <c r="D4497" s="140">
        <v>-12.722</v>
      </c>
      <c r="E4497" s="140"/>
    </row>
    <row r="4498" spans="1:5" x14ac:dyDescent="0.3">
      <c r="A4498" s="140">
        <v>74.933000000000007</v>
      </c>
      <c r="B4498" s="140">
        <v>-1.8049999999999999</v>
      </c>
      <c r="C4498" s="140">
        <v>-12.726000000000001</v>
      </c>
      <c r="D4498" s="140">
        <v>-12.726000000000001</v>
      </c>
      <c r="E4498" s="140"/>
    </row>
    <row r="4499" spans="1:5" x14ac:dyDescent="0.3">
      <c r="A4499" s="140">
        <v>74.95</v>
      </c>
      <c r="B4499" s="140">
        <v>-1.8009999999999999</v>
      </c>
      <c r="C4499" s="140">
        <v>-12.728</v>
      </c>
      <c r="D4499" s="140">
        <v>-12.728</v>
      </c>
      <c r="E4499" s="140"/>
    </row>
    <row r="4500" spans="1:5" x14ac:dyDescent="0.3">
      <c r="A4500" s="140">
        <v>74.966999999999999</v>
      </c>
      <c r="B4500" s="140">
        <v>-1.8009999999999999</v>
      </c>
      <c r="C4500" s="140">
        <v>-12.73</v>
      </c>
      <c r="D4500" s="140">
        <v>-12.73</v>
      </c>
      <c r="E4500" s="140"/>
    </row>
    <row r="4501" spans="1:5" x14ac:dyDescent="0.3">
      <c r="A4501" s="140">
        <v>74.983000000000004</v>
      </c>
      <c r="B4501" s="140">
        <v>-1.794</v>
      </c>
      <c r="C4501" s="140">
        <v>-12.734</v>
      </c>
      <c r="D4501" s="140">
        <v>-12.734</v>
      </c>
      <c r="E4501" s="140"/>
    </row>
    <row r="4502" spans="1:5" x14ac:dyDescent="0.3">
      <c r="A4502" s="140">
        <v>75</v>
      </c>
      <c r="B4502" s="140">
        <v>-1.8</v>
      </c>
      <c r="C4502" s="140">
        <v>-12.724</v>
      </c>
      <c r="D4502" s="140">
        <v>-12.724</v>
      </c>
      <c r="E4502" s="140"/>
    </row>
    <row r="4503" spans="1:5" x14ac:dyDescent="0.3">
      <c r="A4503" s="140">
        <v>75.016999999999996</v>
      </c>
      <c r="B4503" s="140">
        <v>-1.79</v>
      </c>
      <c r="C4503" s="140">
        <v>-12.726000000000001</v>
      </c>
      <c r="D4503" s="140">
        <v>-12.726000000000001</v>
      </c>
      <c r="E4503" s="140"/>
    </row>
    <row r="4504" spans="1:5" x14ac:dyDescent="0.3">
      <c r="A4504" s="140">
        <v>75.033000000000001</v>
      </c>
      <c r="B4504" s="140">
        <v>-1.794</v>
      </c>
      <c r="C4504" s="140">
        <v>-12.726000000000001</v>
      </c>
      <c r="D4504" s="140">
        <v>-12.726000000000001</v>
      </c>
      <c r="E4504" s="140"/>
    </row>
    <row r="4505" spans="1:5" x14ac:dyDescent="0.3">
      <c r="A4505" s="140">
        <v>75.05</v>
      </c>
      <c r="B4505" s="140">
        <v>-1.8049999999999999</v>
      </c>
      <c r="C4505" s="140">
        <v>-12.734</v>
      </c>
      <c r="D4505" s="140">
        <v>-12.734</v>
      </c>
      <c r="E4505" s="140"/>
    </row>
    <row r="4506" spans="1:5" x14ac:dyDescent="0.3">
      <c r="A4506" s="140">
        <v>75.066999999999993</v>
      </c>
      <c r="B4506" s="140">
        <v>-1.798</v>
      </c>
      <c r="C4506" s="140">
        <v>-12.734</v>
      </c>
      <c r="D4506" s="140">
        <v>-12.734</v>
      </c>
      <c r="E4506" s="140"/>
    </row>
    <row r="4507" spans="1:5" x14ac:dyDescent="0.3">
      <c r="A4507" s="140">
        <v>75.082999999999998</v>
      </c>
      <c r="B4507" s="140">
        <v>-1.786</v>
      </c>
      <c r="C4507" s="140">
        <v>-12.73</v>
      </c>
      <c r="D4507" s="140">
        <v>-12.73</v>
      </c>
      <c r="E4507" s="140"/>
    </row>
    <row r="4508" spans="1:5" x14ac:dyDescent="0.3">
      <c r="A4508" s="140">
        <v>75.099999999999994</v>
      </c>
      <c r="B4508" s="140">
        <v>-1.79</v>
      </c>
      <c r="C4508" s="140">
        <v>-12.724</v>
      </c>
      <c r="D4508" s="140">
        <v>-12.724</v>
      </c>
      <c r="E4508" s="140"/>
    </row>
    <row r="4509" spans="1:5" x14ac:dyDescent="0.3">
      <c r="A4509" s="140">
        <v>75.117000000000004</v>
      </c>
      <c r="B4509" s="140">
        <v>-1.79</v>
      </c>
      <c r="C4509" s="140">
        <v>-12.73</v>
      </c>
      <c r="D4509" s="140">
        <v>-12.73</v>
      </c>
      <c r="E4509" s="140"/>
    </row>
    <row r="4510" spans="1:5" x14ac:dyDescent="0.3">
      <c r="A4510" s="140">
        <v>75.132999999999996</v>
      </c>
      <c r="B4510" s="140">
        <v>-1.8049999999999999</v>
      </c>
      <c r="C4510" s="140">
        <v>-12.742000000000001</v>
      </c>
      <c r="D4510" s="140">
        <v>-12.742000000000001</v>
      </c>
      <c r="E4510" s="140"/>
    </row>
    <row r="4511" spans="1:5" x14ac:dyDescent="0.3">
      <c r="A4511" s="140">
        <v>75.150000000000006</v>
      </c>
      <c r="B4511" s="140">
        <v>-1.8049999999999999</v>
      </c>
      <c r="C4511" s="140">
        <v>-12.747999999999999</v>
      </c>
      <c r="D4511" s="140">
        <v>-12.747999999999999</v>
      </c>
      <c r="E4511" s="140"/>
    </row>
    <row r="4512" spans="1:5" x14ac:dyDescent="0.3">
      <c r="A4512" s="140">
        <v>75.167000000000002</v>
      </c>
      <c r="B4512" s="140">
        <v>-1.794</v>
      </c>
      <c r="C4512" s="140">
        <v>-12.742000000000001</v>
      </c>
      <c r="D4512" s="140">
        <v>-12.742000000000001</v>
      </c>
      <c r="E4512" s="140"/>
    </row>
    <row r="4513" spans="1:5" x14ac:dyDescent="0.3">
      <c r="A4513" s="140">
        <v>75.183000000000007</v>
      </c>
      <c r="B4513" s="140">
        <v>-1.794</v>
      </c>
      <c r="C4513" s="140">
        <v>-12.734</v>
      </c>
      <c r="D4513" s="140">
        <v>-12.734</v>
      </c>
      <c r="E4513" s="140"/>
    </row>
    <row r="4514" spans="1:5" x14ac:dyDescent="0.3">
      <c r="A4514" s="140">
        <v>75.2</v>
      </c>
      <c r="B4514" s="140">
        <v>-1.79</v>
      </c>
      <c r="C4514" s="140">
        <v>-12.738</v>
      </c>
      <c r="D4514" s="140">
        <v>-12.738</v>
      </c>
      <c r="E4514" s="140"/>
    </row>
    <row r="4515" spans="1:5" x14ac:dyDescent="0.3">
      <c r="A4515" s="140">
        <v>75.216999999999999</v>
      </c>
      <c r="B4515" s="140">
        <v>-1.794</v>
      </c>
      <c r="C4515" s="140">
        <v>-12.746</v>
      </c>
      <c r="D4515" s="140">
        <v>-12.746</v>
      </c>
      <c r="E4515" s="140"/>
    </row>
    <row r="4516" spans="1:5" x14ac:dyDescent="0.3">
      <c r="A4516" s="140">
        <v>75.233000000000004</v>
      </c>
      <c r="B4516" s="140">
        <v>-1.798</v>
      </c>
      <c r="C4516" s="140">
        <v>-12.75</v>
      </c>
      <c r="D4516" s="140">
        <v>-12.75</v>
      </c>
      <c r="E4516" s="140"/>
    </row>
    <row r="4517" spans="1:5" x14ac:dyDescent="0.3">
      <c r="A4517" s="140">
        <v>75.25</v>
      </c>
      <c r="B4517" s="140">
        <v>-1.802</v>
      </c>
      <c r="C4517" s="140">
        <v>-12.752000000000001</v>
      </c>
      <c r="D4517" s="140">
        <v>-12.752000000000001</v>
      </c>
      <c r="E4517" s="140"/>
    </row>
    <row r="4518" spans="1:5" x14ac:dyDescent="0.3">
      <c r="A4518" s="140">
        <v>75.266999999999996</v>
      </c>
      <c r="B4518" s="140">
        <v>-1.806</v>
      </c>
      <c r="C4518" s="140">
        <v>-12.757</v>
      </c>
      <c r="D4518" s="140">
        <v>-12.757</v>
      </c>
      <c r="E4518" s="140"/>
    </row>
    <row r="4519" spans="1:5" x14ac:dyDescent="0.3">
      <c r="A4519" s="140">
        <v>75.283000000000001</v>
      </c>
      <c r="B4519" s="140">
        <v>-1.798</v>
      </c>
      <c r="C4519" s="140">
        <v>-12.757</v>
      </c>
      <c r="D4519" s="140">
        <v>-12.757</v>
      </c>
      <c r="E4519" s="140"/>
    </row>
    <row r="4520" spans="1:5" x14ac:dyDescent="0.3">
      <c r="A4520" s="140">
        <v>75.3</v>
      </c>
      <c r="B4520" s="140">
        <v>-1.806</v>
      </c>
      <c r="C4520" s="140">
        <v>-12.765000000000001</v>
      </c>
      <c r="D4520" s="140">
        <v>-12.765000000000001</v>
      </c>
      <c r="E4520" s="140"/>
    </row>
    <row r="4521" spans="1:5" x14ac:dyDescent="0.3">
      <c r="A4521" s="140">
        <v>75.316999999999993</v>
      </c>
      <c r="B4521" s="140">
        <v>-1.806</v>
      </c>
      <c r="C4521" s="140">
        <v>-12.769</v>
      </c>
      <c r="D4521" s="140">
        <v>-12.769</v>
      </c>
      <c r="E4521" s="140"/>
    </row>
    <row r="4522" spans="1:5" x14ac:dyDescent="0.3">
      <c r="A4522" s="140">
        <v>75.332999999999998</v>
      </c>
      <c r="B4522" s="140">
        <v>-1.8169999999999999</v>
      </c>
      <c r="C4522" s="140">
        <v>-12.776999999999999</v>
      </c>
      <c r="D4522" s="140">
        <v>-12.776999999999999</v>
      </c>
      <c r="E4522" s="140"/>
    </row>
    <row r="4523" spans="1:5" x14ac:dyDescent="0.3">
      <c r="A4523" s="140">
        <v>75.349999999999994</v>
      </c>
      <c r="B4523" s="140">
        <v>-1.8109999999999999</v>
      </c>
      <c r="C4523" s="140">
        <v>-12.766999999999999</v>
      </c>
      <c r="D4523" s="140">
        <v>-12.766999999999999</v>
      </c>
      <c r="E4523" s="140"/>
    </row>
    <row r="4524" spans="1:5" x14ac:dyDescent="0.3">
      <c r="A4524" s="140">
        <v>75.367000000000004</v>
      </c>
      <c r="B4524" s="140">
        <v>-1.806</v>
      </c>
      <c r="C4524" s="140">
        <v>-12.776999999999999</v>
      </c>
      <c r="D4524" s="140">
        <v>-12.776999999999999</v>
      </c>
      <c r="E4524" s="140"/>
    </row>
    <row r="4525" spans="1:5" x14ac:dyDescent="0.3">
      <c r="A4525" s="140">
        <v>75.382999999999996</v>
      </c>
      <c r="B4525" s="140">
        <v>-1.821</v>
      </c>
      <c r="C4525" s="140">
        <v>-12.773</v>
      </c>
      <c r="D4525" s="140">
        <v>-12.773</v>
      </c>
      <c r="E4525" s="140"/>
    </row>
    <row r="4526" spans="1:5" x14ac:dyDescent="0.3">
      <c r="A4526" s="140">
        <v>75.400000000000006</v>
      </c>
      <c r="B4526" s="140">
        <v>-1.8280000000000001</v>
      </c>
      <c r="C4526" s="140">
        <v>-12.792</v>
      </c>
      <c r="D4526" s="140">
        <v>-12.792</v>
      </c>
      <c r="E4526" s="140"/>
    </row>
    <row r="4527" spans="1:5" x14ac:dyDescent="0.3">
      <c r="A4527" s="140">
        <v>75.417000000000002</v>
      </c>
      <c r="B4527" s="140">
        <v>-1.821</v>
      </c>
      <c r="C4527" s="140">
        <v>-12.792</v>
      </c>
      <c r="D4527" s="140">
        <v>-12.792</v>
      </c>
      <c r="E4527" s="140"/>
    </row>
    <row r="4528" spans="1:5" x14ac:dyDescent="0.3">
      <c r="A4528" s="140">
        <v>75.433000000000007</v>
      </c>
      <c r="B4528" s="140">
        <v>-1.821</v>
      </c>
      <c r="C4528" s="140">
        <v>-12.785</v>
      </c>
      <c r="D4528" s="140">
        <v>-12.785</v>
      </c>
      <c r="E4528" s="140"/>
    </row>
    <row r="4529" spans="1:5" x14ac:dyDescent="0.3">
      <c r="A4529" s="140">
        <v>75.45</v>
      </c>
      <c r="B4529" s="140">
        <v>-1.8120000000000001</v>
      </c>
      <c r="C4529" s="140">
        <v>-12.785</v>
      </c>
      <c r="D4529" s="140">
        <v>-12.785</v>
      </c>
      <c r="E4529" s="140"/>
    </row>
    <row r="4530" spans="1:5" x14ac:dyDescent="0.3">
      <c r="A4530" s="140">
        <v>75.466999999999999</v>
      </c>
      <c r="B4530" s="140">
        <v>-1.8129999999999999</v>
      </c>
      <c r="C4530" s="140">
        <v>-12.789</v>
      </c>
      <c r="D4530" s="140">
        <v>-12.789</v>
      </c>
      <c r="E4530" s="140"/>
    </row>
    <row r="4531" spans="1:5" x14ac:dyDescent="0.3">
      <c r="A4531" s="140">
        <v>75.483000000000004</v>
      </c>
      <c r="B4531" s="140">
        <v>-1.806</v>
      </c>
      <c r="C4531" s="140">
        <v>-12.785</v>
      </c>
      <c r="D4531" s="140">
        <v>-12.785</v>
      </c>
      <c r="E4531" s="140"/>
    </row>
    <row r="4532" spans="1:5" x14ac:dyDescent="0.3">
      <c r="A4532" s="140">
        <v>75.5</v>
      </c>
      <c r="B4532" s="140">
        <v>-1.8080000000000001</v>
      </c>
      <c r="C4532" s="140">
        <v>-12.787000000000001</v>
      </c>
      <c r="D4532" s="140">
        <v>-12.787000000000001</v>
      </c>
      <c r="E4532" s="140"/>
    </row>
    <row r="4533" spans="1:5" x14ac:dyDescent="0.3">
      <c r="A4533" s="140">
        <v>75.516999999999996</v>
      </c>
      <c r="B4533" s="140">
        <v>-1.821</v>
      </c>
      <c r="C4533" s="140">
        <v>-12.804</v>
      </c>
      <c r="D4533" s="140">
        <v>-12.804</v>
      </c>
      <c r="E4533" s="140"/>
    </row>
    <row r="4534" spans="1:5" x14ac:dyDescent="0.3">
      <c r="A4534" s="140">
        <v>75.533000000000001</v>
      </c>
      <c r="B4534" s="140">
        <v>-1.8140000000000001</v>
      </c>
      <c r="C4534" s="140">
        <v>-12.789</v>
      </c>
      <c r="D4534" s="140">
        <v>-12.789</v>
      </c>
      <c r="E4534" s="140"/>
    </row>
    <row r="4535" spans="1:5" x14ac:dyDescent="0.3">
      <c r="A4535" s="140">
        <v>75.55</v>
      </c>
      <c r="B4535" s="140">
        <v>-1.8140000000000001</v>
      </c>
      <c r="C4535" s="140">
        <v>-12.785</v>
      </c>
      <c r="D4535" s="140">
        <v>-12.785</v>
      </c>
      <c r="E4535" s="140"/>
    </row>
    <row r="4536" spans="1:5" x14ac:dyDescent="0.3">
      <c r="A4536" s="140">
        <v>75.566999999999993</v>
      </c>
      <c r="B4536" s="140">
        <v>-1.821</v>
      </c>
      <c r="C4536" s="140">
        <v>-12.795999999999999</v>
      </c>
      <c r="D4536" s="140">
        <v>-12.795999999999999</v>
      </c>
      <c r="E4536" s="140"/>
    </row>
    <row r="4537" spans="1:5" x14ac:dyDescent="0.3">
      <c r="A4537" s="140">
        <v>75.582999999999998</v>
      </c>
      <c r="B4537" s="140">
        <v>-1.81</v>
      </c>
      <c r="C4537" s="140">
        <v>-12.785</v>
      </c>
      <c r="D4537" s="140">
        <v>-12.785</v>
      </c>
      <c r="E4537" s="140"/>
    </row>
    <row r="4538" spans="1:5" x14ac:dyDescent="0.3">
      <c r="A4538" s="140">
        <v>75.599999999999994</v>
      </c>
      <c r="B4538" s="140">
        <v>-1.806</v>
      </c>
      <c r="C4538" s="140">
        <v>-12.789</v>
      </c>
      <c r="D4538" s="140">
        <v>-12.789</v>
      </c>
      <c r="E4538" s="140"/>
    </row>
    <row r="4539" spans="1:5" x14ac:dyDescent="0.3">
      <c r="A4539" s="140">
        <v>75.617000000000004</v>
      </c>
      <c r="B4539" s="140">
        <v>-1.7989999999999999</v>
      </c>
      <c r="C4539" s="140">
        <v>-12.785</v>
      </c>
      <c r="D4539" s="140">
        <v>-12.785</v>
      </c>
      <c r="E4539" s="140"/>
    </row>
    <row r="4540" spans="1:5" x14ac:dyDescent="0.3">
      <c r="A4540" s="140">
        <v>75.632999999999996</v>
      </c>
      <c r="B4540" s="140">
        <v>-1.8140000000000001</v>
      </c>
      <c r="C4540" s="140">
        <v>-12.797000000000001</v>
      </c>
      <c r="D4540" s="140">
        <v>-12.797000000000001</v>
      </c>
      <c r="E4540" s="140"/>
    </row>
    <row r="4541" spans="1:5" x14ac:dyDescent="0.3">
      <c r="A4541" s="140">
        <v>75.650000000000006</v>
      </c>
      <c r="B4541" s="140">
        <v>-1.806</v>
      </c>
      <c r="C4541" s="140">
        <v>-12.795</v>
      </c>
      <c r="D4541" s="140">
        <v>-12.795</v>
      </c>
      <c r="E4541" s="140"/>
    </row>
    <row r="4542" spans="1:5" x14ac:dyDescent="0.3">
      <c r="A4542" s="140">
        <v>75.667000000000002</v>
      </c>
      <c r="B4542" s="140">
        <v>-1.802</v>
      </c>
      <c r="C4542" s="140">
        <v>-12.797000000000001</v>
      </c>
      <c r="D4542" s="140">
        <v>-12.797000000000001</v>
      </c>
      <c r="E4542" s="140"/>
    </row>
    <row r="4543" spans="1:5" x14ac:dyDescent="0.3">
      <c r="A4543" s="140">
        <v>75.683000000000007</v>
      </c>
      <c r="B4543" s="140">
        <v>-1.8140000000000001</v>
      </c>
      <c r="C4543" s="140">
        <v>-12.804</v>
      </c>
      <c r="D4543" s="140">
        <v>-12.804</v>
      </c>
      <c r="E4543" s="140"/>
    </row>
    <row r="4544" spans="1:5" x14ac:dyDescent="0.3">
      <c r="A4544" s="140">
        <v>75.7</v>
      </c>
      <c r="B4544" s="140">
        <v>-1.8080000000000001</v>
      </c>
      <c r="C4544" s="140">
        <v>-12.804</v>
      </c>
      <c r="D4544" s="140">
        <v>-12.804</v>
      </c>
      <c r="E4544" s="140"/>
    </row>
    <row r="4545" spans="1:5" x14ac:dyDescent="0.3">
      <c r="A4545" s="140">
        <v>75.716999999999999</v>
      </c>
      <c r="B4545" s="140">
        <v>-1.8140000000000001</v>
      </c>
      <c r="C4545" s="140">
        <v>-12.801</v>
      </c>
      <c r="D4545" s="140">
        <v>-12.801</v>
      </c>
      <c r="E4545" s="140"/>
    </row>
    <row r="4546" spans="1:5" x14ac:dyDescent="0.3">
      <c r="A4546" s="140">
        <v>75.733000000000004</v>
      </c>
      <c r="B4546" s="140">
        <v>-1.806</v>
      </c>
      <c r="C4546" s="140">
        <v>-12.808</v>
      </c>
      <c r="D4546" s="140">
        <v>-12.808</v>
      </c>
      <c r="E4546" s="140"/>
    </row>
    <row r="4547" spans="1:5" x14ac:dyDescent="0.3">
      <c r="A4547" s="140">
        <v>75.75</v>
      </c>
      <c r="B4547" s="140">
        <v>-1.8069999999999999</v>
      </c>
      <c r="C4547" s="140">
        <v>-12.803000000000001</v>
      </c>
      <c r="D4547" s="140">
        <v>-12.803000000000001</v>
      </c>
      <c r="E4547" s="140"/>
    </row>
    <row r="4548" spans="1:5" x14ac:dyDescent="0.3">
      <c r="A4548" s="140">
        <v>75.766999999999996</v>
      </c>
      <c r="B4548" s="140">
        <v>-1.8180000000000001</v>
      </c>
      <c r="C4548" s="140">
        <v>-12.811999999999999</v>
      </c>
      <c r="D4548" s="140">
        <v>-12.811999999999999</v>
      </c>
      <c r="E4548" s="140"/>
    </row>
    <row r="4549" spans="1:5" x14ac:dyDescent="0.3">
      <c r="A4549" s="140">
        <v>75.783000000000001</v>
      </c>
      <c r="B4549" s="140">
        <v>-1.81</v>
      </c>
      <c r="C4549" s="140">
        <v>-12.816000000000001</v>
      </c>
      <c r="D4549" s="140">
        <v>-12.816000000000001</v>
      </c>
      <c r="E4549" s="140"/>
    </row>
    <row r="4550" spans="1:5" x14ac:dyDescent="0.3">
      <c r="A4550" s="140">
        <v>75.8</v>
      </c>
      <c r="B4550" s="140">
        <v>-1.8220000000000001</v>
      </c>
      <c r="C4550" s="140">
        <v>-12.811</v>
      </c>
      <c r="D4550" s="140">
        <v>-12.811</v>
      </c>
      <c r="E4550" s="140"/>
    </row>
    <row r="4551" spans="1:5" x14ac:dyDescent="0.3">
      <c r="A4551" s="140">
        <v>75.816999999999993</v>
      </c>
      <c r="B4551" s="140">
        <v>-1.8140000000000001</v>
      </c>
      <c r="C4551" s="140">
        <v>-12.816000000000001</v>
      </c>
      <c r="D4551" s="140">
        <v>-12.816000000000001</v>
      </c>
      <c r="E4551" s="140"/>
    </row>
    <row r="4552" spans="1:5" x14ac:dyDescent="0.3">
      <c r="A4552" s="140">
        <v>75.832999999999998</v>
      </c>
      <c r="B4552" s="140">
        <v>-1.8180000000000001</v>
      </c>
      <c r="C4552" s="140">
        <v>-12.817</v>
      </c>
      <c r="D4552" s="140">
        <v>-12.817</v>
      </c>
      <c r="E4552" s="140"/>
    </row>
    <row r="4553" spans="1:5" x14ac:dyDescent="0.3">
      <c r="A4553" s="140">
        <v>75.849999999999994</v>
      </c>
      <c r="B4553" s="140">
        <v>-1.8140000000000001</v>
      </c>
      <c r="C4553" s="140">
        <v>-12.82</v>
      </c>
      <c r="D4553" s="140">
        <v>-12.82</v>
      </c>
      <c r="E4553" s="140"/>
    </row>
    <row r="4554" spans="1:5" x14ac:dyDescent="0.3">
      <c r="A4554" s="140">
        <v>75.867000000000004</v>
      </c>
      <c r="B4554" s="140">
        <v>-1.8180000000000001</v>
      </c>
      <c r="C4554" s="140">
        <v>-12.817</v>
      </c>
      <c r="D4554" s="140">
        <v>-12.817</v>
      </c>
      <c r="E4554" s="140"/>
    </row>
    <row r="4555" spans="1:5" x14ac:dyDescent="0.3">
      <c r="A4555" s="140">
        <v>75.882999999999996</v>
      </c>
      <c r="B4555" s="140">
        <v>-1.8220000000000001</v>
      </c>
      <c r="C4555" s="140">
        <v>-12.827999999999999</v>
      </c>
      <c r="D4555" s="140">
        <v>-12.827999999999999</v>
      </c>
      <c r="E4555" s="140"/>
    </row>
    <row r="4556" spans="1:5" x14ac:dyDescent="0.3">
      <c r="A4556" s="140">
        <v>75.900000000000006</v>
      </c>
      <c r="B4556" s="140">
        <v>-1.8340000000000001</v>
      </c>
      <c r="C4556" s="140">
        <v>-12.834</v>
      </c>
      <c r="D4556" s="140">
        <v>-12.834</v>
      </c>
      <c r="E4556" s="140"/>
    </row>
    <row r="4557" spans="1:5" x14ac:dyDescent="0.3">
      <c r="A4557" s="140">
        <v>75.917000000000002</v>
      </c>
      <c r="B4557" s="140">
        <v>-1.83</v>
      </c>
      <c r="C4557" s="140">
        <v>-12.836</v>
      </c>
      <c r="D4557" s="140">
        <v>-12.836</v>
      </c>
      <c r="E4557" s="140"/>
    </row>
    <row r="4558" spans="1:5" x14ac:dyDescent="0.3">
      <c r="A4558" s="140">
        <v>75.933000000000007</v>
      </c>
      <c r="B4558" s="140">
        <v>-1.845</v>
      </c>
      <c r="C4558" s="140">
        <v>-12.851000000000001</v>
      </c>
      <c r="D4558" s="140">
        <v>-12.851000000000001</v>
      </c>
      <c r="E4558" s="140"/>
    </row>
    <row r="4559" spans="1:5" x14ac:dyDescent="0.3">
      <c r="A4559" s="140">
        <v>75.95</v>
      </c>
      <c r="B4559" s="140">
        <v>-1.839</v>
      </c>
      <c r="C4559" s="140">
        <v>-12.843999999999999</v>
      </c>
      <c r="D4559" s="140">
        <v>-12.843999999999999</v>
      </c>
      <c r="E4559" s="140"/>
    </row>
    <row r="4560" spans="1:5" x14ac:dyDescent="0.3">
      <c r="A4560" s="140">
        <v>75.966999999999999</v>
      </c>
      <c r="B4560" s="140">
        <v>-1.83</v>
      </c>
      <c r="C4560" s="140">
        <v>-12.843999999999999</v>
      </c>
      <c r="D4560" s="140">
        <v>-12.843999999999999</v>
      </c>
      <c r="E4560" s="140"/>
    </row>
    <row r="4561" spans="1:5" x14ac:dyDescent="0.3">
      <c r="A4561" s="140">
        <v>75.983000000000004</v>
      </c>
      <c r="B4561" s="140">
        <v>-1.8260000000000001</v>
      </c>
      <c r="C4561" s="140">
        <v>-12.84</v>
      </c>
      <c r="D4561" s="140">
        <v>-12.84</v>
      </c>
      <c r="E4561" s="140"/>
    </row>
    <row r="4562" spans="1:5" x14ac:dyDescent="0.3">
      <c r="A4562" s="140">
        <v>76</v>
      </c>
      <c r="B4562" s="140">
        <v>-1.841</v>
      </c>
      <c r="C4562" s="140">
        <v>-12.852</v>
      </c>
      <c r="D4562" s="140">
        <v>-12.852</v>
      </c>
      <c r="E4562" s="140"/>
    </row>
    <row r="4563" spans="1:5" x14ac:dyDescent="0.3">
      <c r="A4563" s="140">
        <v>76.016999999999996</v>
      </c>
      <c r="B4563" s="140">
        <v>-1.841</v>
      </c>
      <c r="C4563" s="140">
        <v>-12.859</v>
      </c>
      <c r="D4563" s="140">
        <v>-12.859</v>
      </c>
      <c r="E4563" s="140"/>
    </row>
    <row r="4564" spans="1:5" x14ac:dyDescent="0.3">
      <c r="A4564" s="140">
        <v>76.033000000000001</v>
      </c>
      <c r="B4564" s="140">
        <v>-1.853</v>
      </c>
      <c r="C4564" s="140">
        <v>-12.859</v>
      </c>
      <c r="D4564" s="140">
        <v>-12.859</v>
      </c>
      <c r="E4564" s="140"/>
    </row>
    <row r="4565" spans="1:5" x14ac:dyDescent="0.3">
      <c r="A4565" s="140">
        <v>76.05</v>
      </c>
      <c r="B4565" s="140">
        <v>-1.841</v>
      </c>
      <c r="C4565" s="140">
        <v>-12.865</v>
      </c>
      <c r="D4565" s="140">
        <v>-12.865</v>
      </c>
      <c r="E4565" s="140"/>
    </row>
    <row r="4566" spans="1:5" x14ac:dyDescent="0.3">
      <c r="A4566" s="140">
        <v>76.066999999999993</v>
      </c>
      <c r="B4566" s="140">
        <v>-1.8340000000000001</v>
      </c>
      <c r="C4566" s="140">
        <v>-12.856</v>
      </c>
      <c r="D4566" s="140">
        <v>-12.856</v>
      </c>
      <c r="E4566" s="140"/>
    </row>
    <row r="4567" spans="1:5" x14ac:dyDescent="0.3">
      <c r="A4567" s="140">
        <v>76.082999999999998</v>
      </c>
      <c r="B4567" s="140">
        <v>-1.8340000000000001</v>
      </c>
      <c r="C4567" s="140">
        <v>-12.856</v>
      </c>
      <c r="D4567" s="140">
        <v>-12.856</v>
      </c>
      <c r="E4567" s="140"/>
    </row>
    <row r="4568" spans="1:5" x14ac:dyDescent="0.3">
      <c r="A4568" s="140">
        <v>76.099999999999994</v>
      </c>
      <c r="B4568" s="140">
        <v>-1.8360000000000001</v>
      </c>
      <c r="C4568" s="140">
        <v>-12.858000000000001</v>
      </c>
      <c r="D4568" s="140">
        <v>-12.858000000000001</v>
      </c>
      <c r="E4568" s="140"/>
    </row>
    <row r="4569" spans="1:5" x14ac:dyDescent="0.3">
      <c r="A4569" s="140">
        <v>76.117000000000004</v>
      </c>
      <c r="B4569" s="140">
        <v>-1.83</v>
      </c>
      <c r="C4569" s="140">
        <v>-12.856</v>
      </c>
      <c r="D4569" s="140">
        <v>-12.856</v>
      </c>
      <c r="E4569" s="140"/>
    </row>
    <row r="4570" spans="1:5" x14ac:dyDescent="0.3">
      <c r="A4570" s="140">
        <v>76.132999999999996</v>
      </c>
      <c r="B4570" s="140">
        <v>-1.823</v>
      </c>
      <c r="C4570" s="140">
        <v>-12.856</v>
      </c>
      <c r="D4570" s="140">
        <v>-12.856</v>
      </c>
      <c r="E4570" s="140"/>
    </row>
    <row r="4571" spans="1:5" x14ac:dyDescent="0.3">
      <c r="A4571" s="140">
        <v>76.150000000000006</v>
      </c>
      <c r="B4571" s="140">
        <v>-1.827</v>
      </c>
      <c r="C4571" s="140">
        <v>-12.85</v>
      </c>
      <c r="D4571" s="140">
        <v>-12.85</v>
      </c>
      <c r="E4571" s="140"/>
    </row>
    <row r="4572" spans="1:5" x14ac:dyDescent="0.3">
      <c r="A4572" s="140">
        <v>76.167000000000002</v>
      </c>
      <c r="B4572" s="140">
        <v>-1.827</v>
      </c>
      <c r="C4572" s="140">
        <v>-12.86</v>
      </c>
      <c r="D4572" s="140">
        <v>-12.86</v>
      </c>
      <c r="E4572" s="140"/>
    </row>
    <row r="4573" spans="1:5" x14ac:dyDescent="0.3">
      <c r="A4573" s="140">
        <v>76.183000000000007</v>
      </c>
      <c r="B4573" s="140">
        <v>-1.83</v>
      </c>
      <c r="C4573" s="140">
        <v>-12.86</v>
      </c>
      <c r="D4573" s="140">
        <v>-12.86</v>
      </c>
      <c r="E4573" s="140"/>
    </row>
    <row r="4574" spans="1:5" x14ac:dyDescent="0.3">
      <c r="A4574" s="140">
        <v>76.2</v>
      </c>
      <c r="B4574" s="140">
        <v>-1.821</v>
      </c>
      <c r="C4574" s="140">
        <v>-12.858000000000001</v>
      </c>
      <c r="D4574" s="140">
        <v>-12.858000000000001</v>
      </c>
      <c r="E4574" s="140"/>
    </row>
    <row r="4575" spans="1:5" x14ac:dyDescent="0.3">
      <c r="A4575" s="140">
        <v>76.216999999999999</v>
      </c>
      <c r="B4575" s="140">
        <v>-1.827</v>
      </c>
      <c r="C4575" s="140">
        <v>-12.856</v>
      </c>
      <c r="D4575" s="140">
        <v>-12.856</v>
      </c>
      <c r="E4575" s="140"/>
    </row>
    <row r="4576" spans="1:5" x14ac:dyDescent="0.3">
      <c r="A4576" s="140">
        <v>76.233000000000004</v>
      </c>
      <c r="B4576" s="140">
        <v>-1.827</v>
      </c>
      <c r="C4576" s="140">
        <v>-12.864000000000001</v>
      </c>
      <c r="D4576" s="140">
        <v>-12.864000000000001</v>
      </c>
      <c r="E4576" s="140"/>
    </row>
    <row r="4577" spans="1:5" x14ac:dyDescent="0.3">
      <c r="A4577" s="140">
        <v>76.25</v>
      </c>
      <c r="B4577" s="140">
        <v>-1.829</v>
      </c>
      <c r="C4577" s="140">
        <v>-12.868</v>
      </c>
      <c r="D4577" s="140">
        <v>-12.868</v>
      </c>
      <c r="E4577" s="140"/>
    </row>
    <row r="4578" spans="1:5" x14ac:dyDescent="0.3">
      <c r="A4578" s="140">
        <v>76.266999999999996</v>
      </c>
      <c r="B4578" s="140">
        <v>-1.823</v>
      </c>
      <c r="C4578" s="140">
        <v>-12.868</v>
      </c>
      <c r="D4578" s="140">
        <v>-12.868</v>
      </c>
      <c r="E4578" s="140"/>
    </row>
    <row r="4579" spans="1:5" x14ac:dyDescent="0.3">
      <c r="A4579" s="140">
        <v>76.283000000000001</v>
      </c>
      <c r="B4579" s="140">
        <v>-1.819</v>
      </c>
      <c r="C4579" s="140">
        <v>-12.86</v>
      </c>
      <c r="D4579" s="140">
        <v>-12.86</v>
      </c>
      <c r="E4579" s="140"/>
    </row>
    <row r="4580" spans="1:5" x14ac:dyDescent="0.3">
      <c r="A4580" s="140">
        <v>76.3</v>
      </c>
      <c r="B4580" s="140">
        <v>-1.829</v>
      </c>
      <c r="C4580" s="140">
        <v>-12.864000000000001</v>
      </c>
      <c r="D4580" s="140">
        <v>-12.864000000000001</v>
      </c>
      <c r="E4580" s="140"/>
    </row>
    <row r="4581" spans="1:5" x14ac:dyDescent="0.3">
      <c r="A4581" s="140">
        <v>76.316999999999993</v>
      </c>
      <c r="B4581" s="140">
        <v>-1.819</v>
      </c>
      <c r="C4581" s="140">
        <v>-12.868</v>
      </c>
      <c r="D4581" s="140">
        <v>-12.868</v>
      </c>
      <c r="E4581" s="140"/>
    </row>
    <row r="4582" spans="1:5" x14ac:dyDescent="0.3">
      <c r="A4582" s="140">
        <v>76.332999999999998</v>
      </c>
      <c r="B4582" s="140">
        <v>-1.823</v>
      </c>
      <c r="C4582" s="140">
        <v>-12.86</v>
      </c>
      <c r="D4582" s="140">
        <v>-12.86</v>
      </c>
      <c r="E4582" s="140"/>
    </row>
    <row r="4583" spans="1:5" x14ac:dyDescent="0.3">
      <c r="A4583" s="140">
        <v>76.349999999999994</v>
      </c>
      <c r="B4583" s="140">
        <v>-1.82</v>
      </c>
      <c r="C4583" s="140">
        <v>-12.862</v>
      </c>
      <c r="D4583" s="140">
        <v>-12.862</v>
      </c>
      <c r="E4583" s="140"/>
    </row>
    <row r="4584" spans="1:5" x14ac:dyDescent="0.3">
      <c r="A4584" s="140">
        <v>76.367000000000004</v>
      </c>
      <c r="B4584" s="140">
        <v>-1.82</v>
      </c>
      <c r="C4584" s="140">
        <v>-12.88</v>
      </c>
      <c r="D4584" s="140">
        <v>-12.88</v>
      </c>
      <c r="E4584" s="140"/>
    </row>
    <row r="4585" spans="1:5" x14ac:dyDescent="0.3">
      <c r="A4585" s="140">
        <v>76.382999999999996</v>
      </c>
      <c r="B4585" s="140">
        <v>-1.835</v>
      </c>
      <c r="C4585" s="140">
        <v>-12.888</v>
      </c>
      <c r="D4585" s="140">
        <v>-12.888</v>
      </c>
      <c r="E4585" s="140"/>
    </row>
    <row r="4586" spans="1:5" x14ac:dyDescent="0.3">
      <c r="A4586" s="140">
        <v>76.400000000000006</v>
      </c>
      <c r="B4586" s="140">
        <v>-1.827</v>
      </c>
      <c r="C4586" s="140">
        <v>-12.884</v>
      </c>
      <c r="D4586" s="140">
        <v>-12.884</v>
      </c>
      <c r="E4586" s="140"/>
    </row>
    <row r="4587" spans="1:5" x14ac:dyDescent="0.3">
      <c r="A4587" s="140">
        <v>76.417000000000002</v>
      </c>
      <c r="B4587" s="140">
        <v>-1.839</v>
      </c>
      <c r="C4587" s="140">
        <v>-12.884</v>
      </c>
      <c r="D4587" s="140">
        <v>-12.884</v>
      </c>
      <c r="E4587" s="140"/>
    </row>
    <row r="4588" spans="1:5" x14ac:dyDescent="0.3">
      <c r="A4588" s="140">
        <v>76.433000000000007</v>
      </c>
      <c r="B4588" s="140">
        <v>-1.847</v>
      </c>
      <c r="C4588" s="140">
        <v>-12.888</v>
      </c>
      <c r="D4588" s="140">
        <v>-12.888</v>
      </c>
      <c r="E4588" s="140"/>
    </row>
    <row r="4589" spans="1:5" x14ac:dyDescent="0.3">
      <c r="A4589" s="140">
        <v>76.45</v>
      </c>
      <c r="B4589" s="140">
        <v>-1.835</v>
      </c>
      <c r="C4589" s="140">
        <v>-12.89</v>
      </c>
      <c r="D4589" s="140">
        <v>-12.89</v>
      </c>
      <c r="E4589" s="140"/>
    </row>
    <row r="4590" spans="1:5" x14ac:dyDescent="0.3">
      <c r="A4590" s="140">
        <v>76.466999999999999</v>
      </c>
      <c r="B4590" s="140">
        <v>-1.839</v>
      </c>
      <c r="C4590" s="140">
        <v>-12.884</v>
      </c>
      <c r="D4590" s="140">
        <v>-12.884</v>
      </c>
      <c r="E4590" s="140"/>
    </row>
    <row r="4591" spans="1:5" x14ac:dyDescent="0.3">
      <c r="A4591" s="140">
        <v>76.483000000000004</v>
      </c>
      <c r="B4591" s="140">
        <v>-1.843</v>
      </c>
      <c r="C4591" s="140">
        <v>-12.9</v>
      </c>
      <c r="D4591" s="140">
        <v>-12.9</v>
      </c>
      <c r="E4591" s="140"/>
    </row>
    <row r="4592" spans="1:5" x14ac:dyDescent="0.3">
      <c r="A4592" s="140">
        <v>76.5</v>
      </c>
      <c r="B4592" s="140">
        <v>-1.841</v>
      </c>
      <c r="C4592" s="140">
        <v>-12.898</v>
      </c>
      <c r="D4592" s="140">
        <v>-12.898</v>
      </c>
      <c r="E4592" s="140"/>
    </row>
    <row r="4593" spans="1:5" x14ac:dyDescent="0.3">
      <c r="A4593" s="140">
        <v>76.516999999999996</v>
      </c>
      <c r="B4593" s="140">
        <v>-1.843</v>
      </c>
      <c r="C4593" s="140">
        <v>-12.903</v>
      </c>
      <c r="D4593" s="140">
        <v>-12.903</v>
      </c>
      <c r="E4593" s="140"/>
    </row>
    <row r="4594" spans="1:5" x14ac:dyDescent="0.3">
      <c r="A4594" s="140">
        <v>76.533000000000001</v>
      </c>
      <c r="B4594" s="140">
        <v>-1.835</v>
      </c>
      <c r="C4594" s="140">
        <v>-12.896000000000001</v>
      </c>
      <c r="D4594" s="140">
        <v>-12.896000000000001</v>
      </c>
      <c r="E4594" s="140"/>
    </row>
    <row r="4595" spans="1:5" x14ac:dyDescent="0.3">
      <c r="A4595" s="140">
        <v>76.55</v>
      </c>
      <c r="B4595" s="140">
        <v>-1.83</v>
      </c>
      <c r="C4595" s="140">
        <v>-12.894</v>
      </c>
      <c r="D4595" s="140">
        <v>-12.894</v>
      </c>
      <c r="E4595" s="140"/>
    </row>
    <row r="4596" spans="1:5" x14ac:dyDescent="0.3">
      <c r="A4596" s="140">
        <v>76.566999999999993</v>
      </c>
      <c r="B4596" s="140">
        <v>-1.8320000000000001</v>
      </c>
      <c r="C4596" s="140">
        <v>-12.891999999999999</v>
      </c>
      <c r="D4596" s="140">
        <v>-12.891999999999999</v>
      </c>
      <c r="E4596" s="140"/>
    </row>
    <row r="4597" spans="1:5" x14ac:dyDescent="0.3">
      <c r="A4597" s="140">
        <v>76.582999999999998</v>
      </c>
      <c r="B4597" s="140">
        <v>-1.8360000000000001</v>
      </c>
      <c r="C4597" s="140">
        <v>-12.907</v>
      </c>
      <c r="D4597" s="140">
        <v>-12.907</v>
      </c>
      <c r="E4597" s="140"/>
    </row>
    <row r="4598" spans="1:5" x14ac:dyDescent="0.3">
      <c r="A4598" s="140">
        <v>76.599999999999994</v>
      </c>
      <c r="B4598" s="140">
        <v>-1.8340000000000001</v>
      </c>
      <c r="C4598" s="140">
        <v>-12.901999999999999</v>
      </c>
      <c r="D4598" s="140">
        <v>-12.901999999999999</v>
      </c>
      <c r="E4598" s="140"/>
    </row>
    <row r="4599" spans="1:5" x14ac:dyDescent="0.3">
      <c r="A4599" s="140">
        <v>76.617000000000004</v>
      </c>
      <c r="B4599" s="140">
        <v>-1.8280000000000001</v>
      </c>
      <c r="C4599" s="140">
        <v>-12.888</v>
      </c>
      <c r="D4599" s="140">
        <v>-12.888</v>
      </c>
      <c r="E4599" s="140"/>
    </row>
    <row r="4600" spans="1:5" x14ac:dyDescent="0.3">
      <c r="A4600" s="140">
        <v>76.632999999999996</v>
      </c>
      <c r="B4600" s="140">
        <v>-1.8240000000000001</v>
      </c>
      <c r="C4600" s="140">
        <v>-12.896000000000001</v>
      </c>
      <c r="D4600" s="140">
        <v>-12.896000000000001</v>
      </c>
      <c r="E4600" s="140"/>
    </row>
    <row r="4601" spans="1:5" x14ac:dyDescent="0.3">
      <c r="A4601" s="140">
        <v>76.650000000000006</v>
      </c>
      <c r="B4601" s="140">
        <v>-1.8280000000000001</v>
      </c>
      <c r="C4601" s="140">
        <v>-12.9</v>
      </c>
      <c r="D4601" s="140">
        <v>-12.9</v>
      </c>
      <c r="E4601" s="140"/>
    </row>
    <row r="4602" spans="1:5" x14ac:dyDescent="0.3">
      <c r="A4602" s="140">
        <v>76.667000000000002</v>
      </c>
      <c r="B4602" s="140">
        <v>-1.8320000000000001</v>
      </c>
      <c r="C4602" s="140">
        <v>-12.9</v>
      </c>
      <c r="D4602" s="140">
        <v>-12.9</v>
      </c>
      <c r="E4602" s="140"/>
    </row>
    <row r="4603" spans="1:5" x14ac:dyDescent="0.3">
      <c r="A4603" s="140">
        <v>76.683000000000007</v>
      </c>
      <c r="B4603" s="140">
        <v>-1.8320000000000001</v>
      </c>
      <c r="C4603" s="140">
        <v>-12.914999999999999</v>
      </c>
      <c r="D4603" s="140">
        <v>-12.914999999999999</v>
      </c>
      <c r="E4603" s="140"/>
    </row>
    <row r="4604" spans="1:5" x14ac:dyDescent="0.3">
      <c r="A4604" s="140">
        <v>76.7</v>
      </c>
      <c r="B4604" s="140">
        <v>-1.849</v>
      </c>
      <c r="C4604" s="140">
        <v>-12.917</v>
      </c>
      <c r="D4604" s="140">
        <v>-12.917</v>
      </c>
      <c r="E4604" s="140"/>
    </row>
    <row r="4605" spans="1:5" x14ac:dyDescent="0.3">
      <c r="A4605" s="140">
        <v>76.716999999999999</v>
      </c>
      <c r="B4605" s="140">
        <v>-1.851</v>
      </c>
      <c r="C4605" s="140">
        <v>-12.927</v>
      </c>
      <c r="D4605" s="140">
        <v>-12.927</v>
      </c>
      <c r="E4605" s="140"/>
    </row>
    <row r="4606" spans="1:5" x14ac:dyDescent="0.3">
      <c r="A4606" s="140">
        <v>76.733000000000004</v>
      </c>
      <c r="B4606" s="140">
        <v>-1.851</v>
      </c>
      <c r="C4606" s="140">
        <v>-12.923</v>
      </c>
      <c r="D4606" s="140">
        <v>-12.923</v>
      </c>
      <c r="E4606" s="140"/>
    </row>
    <row r="4607" spans="1:5" x14ac:dyDescent="0.3">
      <c r="A4607" s="140">
        <v>76.75</v>
      </c>
      <c r="B4607" s="140">
        <v>-1.8420000000000001</v>
      </c>
      <c r="C4607" s="140">
        <v>-12.914</v>
      </c>
      <c r="D4607" s="140">
        <v>-12.914</v>
      </c>
      <c r="E4607" s="140"/>
    </row>
    <row r="4608" spans="1:5" x14ac:dyDescent="0.3">
      <c r="A4608" s="140">
        <v>76.766999999999996</v>
      </c>
      <c r="B4608" s="140">
        <v>-1.8360000000000001</v>
      </c>
      <c r="C4608" s="140">
        <v>-12.916</v>
      </c>
      <c r="D4608" s="140">
        <v>-12.916</v>
      </c>
      <c r="E4608" s="140"/>
    </row>
    <row r="4609" spans="1:5" x14ac:dyDescent="0.3">
      <c r="A4609" s="140">
        <v>76.783000000000001</v>
      </c>
      <c r="B4609" s="140">
        <v>-1.84</v>
      </c>
      <c r="C4609" s="140">
        <v>-12.927</v>
      </c>
      <c r="D4609" s="140">
        <v>-12.927</v>
      </c>
      <c r="E4609" s="140"/>
    </row>
    <row r="4610" spans="1:5" x14ac:dyDescent="0.3">
      <c r="A4610" s="140">
        <v>76.8</v>
      </c>
      <c r="B4610" s="140">
        <v>-1.8460000000000001</v>
      </c>
      <c r="C4610" s="140">
        <v>-12.925000000000001</v>
      </c>
      <c r="D4610" s="140">
        <v>-12.925000000000001</v>
      </c>
      <c r="E4610" s="140"/>
    </row>
    <row r="4611" spans="1:5" x14ac:dyDescent="0.3">
      <c r="A4611" s="140">
        <v>76.816999999999993</v>
      </c>
      <c r="B4611" s="140">
        <v>-1.847</v>
      </c>
      <c r="C4611" s="140">
        <v>-12.935</v>
      </c>
      <c r="D4611" s="140">
        <v>-12.935</v>
      </c>
      <c r="E4611" s="140"/>
    </row>
    <row r="4612" spans="1:5" x14ac:dyDescent="0.3">
      <c r="A4612" s="140">
        <v>76.832999999999998</v>
      </c>
      <c r="B4612" s="140">
        <v>-1.8440000000000001</v>
      </c>
      <c r="C4612" s="140">
        <v>-12.939</v>
      </c>
      <c r="D4612" s="140">
        <v>-12.939</v>
      </c>
      <c r="E4612" s="140"/>
    </row>
    <row r="4613" spans="1:5" x14ac:dyDescent="0.3">
      <c r="A4613" s="140">
        <v>76.849999999999994</v>
      </c>
      <c r="B4613" s="140">
        <v>-1.847</v>
      </c>
      <c r="C4613" s="140">
        <v>-12.939</v>
      </c>
      <c r="D4613" s="140">
        <v>-12.939</v>
      </c>
      <c r="E4613" s="140"/>
    </row>
    <row r="4614" spans="1:5" x14ac:dyDescent="0.3">
      <c r="A4614" s="140">
        <v>76.867000000000004</v>
      </c>
      <c r="B4614" s="140">
        <v>-1.855</v>
      </c>
      <c r="C4614" s="140">
        <v>-12.939</v>
      </c>
      <c r="D4614" s="140">
        <v>-12.939</v>
      </c>
      <c r="E4614" s="140"/>
    </row>
    <row r="4615" spans="1:5" x14ac:dyDescent="0.3">
      <c r="A4615" s="140">
        <v>76.882999999999996</v>
      </c>
      <c r="B4615" s="140">
        <v>-1.847</v>
      </c>
      <c r="C4615" s="140">
        <v>-12.935</v>
      </c>
      <c r="D4615" s="140">
        <v>-12.935</v>
      </c>
      <c r="E4615" s="140"/>
    </row>
    <row r="4616" spans="1:5" x14ac:dyDescent="0.3">
      <c r="A4616" s="140">
        <v>76.900000000000006</v>
      </c>
      <c r="B4616" s="140">
        <v>-1.8460000000000001</v>
      </c>
      <c r="C4616" s="140">
        <v>-12.933</v>
      </c>
      <c r="D4616" s="140">
        <v>-12.933</v>
      </c>
      <c r="E4616" s="140"/>
    </row>
    <row r="4617" spans="1:5" x14ac:dyDescent="0.3">
      <c r="A4617" s="140">
        <v>76.917000000000002</v>
      </c>
      <c r="B4617" s="140">
        <v>-1.8440000000000001</v>
      </c>
      <c r="C4617" s="140">
        <v>-12.939</v>
      </c>
      <c r="D4617" s="140">
        <v>-12.939</v>
      </c>
      <c r="E4617" s="140"/>
    </row>
    <row r="4618" spans="1:5" x14ac:dyDescent="0.3">
      <c r="A4618" s="140">
        <v>76.933000000000007</v>
      </c>
      <c r="B4618" s="140">
        <v>-1.833</v>
      </c>
      <c r="C4618" s="140">
        <v>-12.935</v>
      </c>
      <c r="D4618" s="140">
        <v>-12.935</v>
      </c>
      <c r="E4618" s="140"/>
    </row>
    <row r="4619" spans="1:5" x14ac:dyDescent="0.3">
      <c r="A4619" s="140">
        <v>76.95</v>
      </c>
      <c r="B4619" s="140">
        <v>-1.8380000000000001</v>
      </c>
      <c r="C4619" s="140">
        <v>-12.945</v>
      </c>
      <c r="D4619" s="140">
        <v>-12.945</v>
      </c>
      <c r="E4619" s="140"/>
    </row>
    <row r="4620" spans="1:5" x14ac:dyDescent="0.3">
      <c r="A4620" s="140">
        <v>76.966999999999999</v>
      </c>
      <c r="B4620" s="140">
        <v>-1.84</v>
      </c>
      <c r="C4620" s="140">
        <v>-12.943</v>
      </c>
      <c r="D4620" s="140">
        <v>-12.943</v>
      </c>
      <c r="E4620" s="140"/>
    </row>
    <row r="4621" spans="1:5" x14ac:dyDescent="0.3">
      <c r="A4621" s="140">
        <v>76.983000000000004</v>
      </c>
      <c r="B4621" s="140">
        <v>-1.855</v>
      </c>
      <c r="C4621" s="140">
        <v>-12.946999999999999</v>
      </c>
      <c r="D4621" s="140">
        <v>-12.946999999999999</v>
      </c>
      <c r="E4621" s="140"/>
    </row>
    <row r="4622" spans="1:5" x14ac:dyDescent="0.3">
      <c r="A4622" s="140">
        <v>77</v>
      </c>
      <c r="B4622" s="140">
        <v>-1.8480000000000001</v>
      </c>
      <c r="C4622" s="140">
        <v>-12.951000000000001</v>
      </c>
      <c r="D4622" s="140">
        <v>-12.951000000000001</v>
      </c>
      <c r="E4622" s="140"/>
    </row>
    <row r="4623" spans="1:5" x14ac:dyDescent="0.3">
      <c r="A4623" s="140">
        <v>77.016999999999996</v>
      </c>
      <c r="B4623" s="140">
        <v>-1.8440000000000001</v>
      </c>
      <c r="C4623" s="140">
        <v>-12.959</v>
      </c>
      <c r="D4623" s="140">
        <v>-12.959</v>
      </c>
      <c r="E4623" s="140"/>
    </row>
    <row r="4624" spans="1:5" x14ac:dyDescent="0.3">
      <c r="A4624" s="140">
        <v>77.033000000000001</v>
      </c>
      <c r="B4624" s="140">
        <v>-1.8480000000000001</v>
      </c>
      <c r="C4624" s="140">
        <v>-12.951000000000001</v>
      </c>
      <c r="D4624" s="140">
        <v>-12.951000000000001</v>
      </c>
      <c r="E4624" s="140"/>
    </row>
    <row r="4625" spans="1:5" x14ac:dyDescent="0.3">
      <c r="A4625" s="140">
        <v>77.05</v>
      </c>
      <c r="B4625" s="140">
        <v>-1.85</v>
      </c>
      <c r="C4625" s="140">
        <v>-12.955</v>
      </c>
      <c r="D4625" s="140">
        <v>-12.955</v>
      </c>
      <c r="E4625" s="140"/>
    </row>
    <row r="4626" spans="1:5" x14ac:dyDescent="0.3">
      <c r="A4626" s="140">
        <v>77.066999999999993</v>
      </c>
      <c r="B4626" s="140">
        <v>-1.8440000000000001</v>
      </c>
      <c r="C4626" s="140">
        <v>-12.959</v>
      </c>
      <c r="D4626" s="140">
        <v>-12.959</v>
      </c>
      <c r="E4626" s="140"/>
    </row>
    <row r="4627" spans="1:5" x14ac:dyDescent="0.3">
      <c r="A4627" s="140">
        <v>77.082999999999998</v>
      </c>
      <c r="B4627" s="140">
        <v>-1.8520000000000001</v>
      </c>
      <c r="C4627" s="140">
        <v>-12.97</v>
      </c>
      <c r="D4627" s="140">
        <v>-12.97</v>
      </c>
      <c r="E4627" s="140"/>
    </row>
    <row r="4628" spans="1:5" x14ac:dyDescent="0.3">
      <c r="A4628" s="140">
        <v>77.099999999999994</v>
      </c>
      <c r="B4628" s="140">
        <v>-1.8480000000000001</v>
      </c>
      <c r="C4628" s="140">
        <v>-12.959</v>
      </c>
      <c r="D4628" s="140">
        <v>-12.959</v>
      </c>
      <c r="E4628" s="140"/>
    </row>
    <row r="4629" spans="1:5" x14ac:dyDescent="0.3">
      <c r="A4629" s="140">
        <v>77.117000000000004</v>
      </c>
      <c r="B4629" s="140">
        <v>-1.8480000000000001</v>
      </c>
      <c r="C4629" s="140">
        <v>-12.962999999999999</v>
      </c>
      <c r="D4629" s="140">
        <v>-12.962999999999999</v>
      </c>
      <c r="E4629" s="140"/>
    </row>
    <row r="4630" spans="1:5" x14ac:dyDescent="0.3">
      <c r="A4630" s="140">
        <v>77.132999999999996</v>
      </c>
      <c r="B4630" s="140">
        <v>-1.8440000000000001</v>
      </c>
      <c r="C4630" s="140">
        <v>-12.962999999999999</v>
      </c>
      <c r="D4630" s="140">
        <v>-12.962999999999999</v>
      </c>
      <c r="E4630" s="140"/>
    </row>
    <row r="4631" spans="1:5" x14ac:dyDescent="0.3">
      <c r="A4631" s="140">
        <v>77.150000000000006</v>
      </c>
      <c r="B4631" s="140">
        <v>-1.8460000000000001</v>
      </c>
      <c r="C4631" s="140">
        <v>-12.97</v>
      </c>
      <c r="D4631" s="140">
        <v>-12.97</v>
      </c>
      <c r="E4631" s="140"/>
    </row>
    <row r="4632" spans="1:5" x14ac:dyDescent="0.3">
      <c r="A4632" s="140">
        <v>77.167000000000002</v>
      </c>
      <c r="B4632" s="140">
        <v>-1.8480000000000001</v>
      </c>
      <c r="C4632" s="140">
        <v>-12.967000000000001</v>
      </c>
      <c r="D4632" s="140">
        <v>-12.967000000000001</v>
      </c>
      <c r="E4632" s="140"/>
    </row>
    <row r="4633" spans="1:5" x14ac:dyDescent="0.3">
      <c r="A4633" s="140">
        <v>77.183000000000007</v>
      </c>
      <c r="B4633" s="140">
        <v>-1.8440000000000001</v>
      </c>
      <c r="C4633" s="140">
        <v>-12.955</v>
      </c>
      <c r="D4633" s="140">
        <v>-12.955</v>
      </c>
      <c r="E4633" s="140"/>
    </row>
    <row r="4634" spans="1:5" x14ac:dyDescent="0.3">
      <c r="A4634" s="140">
        <v>77.2</v>
      </c>
      <c r="B4634" s="140">
        <v>-1.8380000000000001</v>
      </c>
      <c r="C4634" s="140">
        <v>-12.962999999999999</v>
      </c>
      <c r="D4634" s="140">
        <v>-12.962999999999999</v>
      </c>
      <c r="E4634" s="140"/>
    </row>
    <row r="4635" spans="1:5" x14ac:dyDescent="0.3">
      <c r="A4635" s="140">
        <v>77.216999999999999</v>
      </c>
      <c r="B4635" s="140">
        <v>-1.8440000000000001</v>
      </c>
      <c r="C4635" s="140">
        <v>-12.967000000000001</v>
      </c>
      <c r="D4635" s="140">
        <v>-12.967000000000001</v>
      </c>
      <c r="E4635" s="140"/>
    </row>
    <row r="4636" spans="1:5" x14ac:dyDescent="0.3">
      <c r="A4636" s="140">
        <v>77.233000000000004</v>
      </c>
      <c r="B4636" s="140">
        <v>-1.8440000000000001</v>
      </c>
      <c r="C4636" s="140">
        <v>-12.97</v>
      </c>
      <c r="D4636" s="140">
        <v>-12.97</v>
      </c>
      <c r="E4636" s="140"/>
    </row>
    <row r="4637" spans="1:5" x14ac:dyDescent="0.3">
      <c r="A4637" s="140">
        <v>77.25</v>
      </c>
      <c r="B4637" s="140">
        <v>-1.84</v>
      </c>
      <c r="C4637" s="140">
        <v>-12.97</v>
      </c>
      <c r="D4637" s="140">
        <v>-12.97</v>
      </c>
      <c r="E4637" s="140"/>
    </row>
    <row r="4638" spans="1:5" x14ac:dyDescent="0.3">
      <c r="A4638" s="140">
        <v>77.266999999999996</v>
      </c>
      <c r="B4638" s="140">
        <v>-1.8520000000000001</v>
      </c>
      <c r="C4638" s="140">
        <v>-12.981999999999999</v>
      </c>
      <c r="D4638" s="140">
        <v>-12.981999999999999</v>
      </c>
      <c r="E4638" s="140"/>
    </row>
    <row r="4639" spans="1:5" x14ac:dyDescent="0.3">
      <c r="A4639" s="140">
        <v>77.283000000000001</v>
      </c>
      <c r="B4639" s="140">
        <v>-1.86</v>
      </c>
      <c r="C4639" s="140">
        <v>-12.986000000000001</v>
      </c>
      <c r="D4639" s="140">
        <v>-12.986000000000001</v>
      </c>
      <c r="E4639" s="140"/>
    </row>
    <row r="4640" spans="1:5" x14ac:dyDescent="0.3">
      <c r="A4640" s="140">
        <v>77.3</v>
      </c>
      <c r="B4640" s="140">
        <v>-1.8460000000000001</v>
      </c>
      <c r="C4640" s="140">
        <v>-12.984</v>
      </c>
      <c r="D4640" s="140">
        <v>-12.984</v>
      </c>
      <c r="E4640" s="140"/>
    </row>
    <row r="4641" spans="1:5" x14ac:dyDescent="0.3">
      <c r="A4641" s="140">
        <v>77.316999999999993</v>
      </c>
      <c r="B4641" s="140">
        <v>-1.8560000000000001</v>
      </c>
      <c r="C4641" s="140">
        <v>-12.994</v>
      </c>
      <c r="D4641" s="140">
        <v>-12.994</v>
      </c>
      <c r="E4641" s="140"/>
    </row>
    <row r="4642" spans="1:5" x14ac:dyDescent="0.3">
      <c r="A4642" s="140">
        <v>77.332999999999998</v>
      </c>
      <c r="B4642" s="140">
        <v>-1.8520000000000001</v>
      </c>
      <c r="C4642" s="140">
        <v>-12.994</v>
      </c>
      <c r="D4642" s="140">
        <v>-12.994</v>
      </c>
      <c r="E4642" s="140"/>
    </row>
    <row r="4643" spans="1:5" x14ac:dyDescent="0.3">
      <c r="A4643" s="140">
        <v>77.349999999999994</v>
      </c>
      <c r="B4643" s="140">
        <v>-1.8440000000000001</v>
      </c>
      <c r="C4643" s="140">
        <v>-12.988</v>
      </c>
      <c r="D4643" s="140">
        <v>-12.988</v>
      </c>
      <c r="E4643" s="140"/>
    </row>
    <row r="4644" spans="1:5" x14ac:dyDescent="0.3">
      <c r="A4644" s="140">
        <v>77.367000000000004</v>
      </c>
      <c r="B4644" s="140">
        <v>-1.8560000000000001</v>
      </c>
      <c r="C4644" s="140">
        <v>-12.99</v>
      </c>
      <c r="D4644" s="140">
        <v>-12.99</v>
      </c>
      <c r="E4644" s="140"/>
    </row>
    <row r="4645" spans="1:5" x14ac:dyDescent="0.3">
      <c r="A4645" s="140">
        <v>77.382999999999996</v>
      </c>
      <c r="B4645" s="140">
        <v>-1.86</v>
      </c>
      <c r="C4645" s="140">
        <v>-13.000999999999999</v>
      </c>
      <c r="D4645" s="140">
        <v>-13.000999999999999</v>
      </c>
      <c r="E4645" s="140"/>
    </row>
    <row r="4646" spans="1:5" x14ac:dyDescent="0.3">
      <c r="A4646" s="140">
        <v>77.400000000000006</v>
      </c>
      <c r="B4646" s="140">
        <v>-1.8520000000000001</v>
      </c>
      <c r="C4646" s="140">
        <v>-12.996</v>
      </c>
      <c r="D4646" s="140">
        <v>-12.996</v>
      </c>
      <c r="E4646" s="140"/>
    </row>
    <row r="4647" spans="1:5" x14ac:dyDescent="0.3">
      <c r="A4647" s="140">
        <v>77.417000000000002</v>
      </c>
      <c r="B4647" s="140">
        <v>-1.8480000000000001</v>
      </c>
      <c r="C4647" s="140">
        <v>-12.997999999999999</v>
      </c>
      <c r="D4647" s="140">
        <v>-12.997999999999999</v>
      </c>
      <c r="E4647" s="140"/>
    </row>
    <row r="4648" spans="1:5" x14ac:dyDescent="0.3">
      <c r="A4648" s="140">
        <v>77.433000000000007</v>
      </c>
      <c r="B4648" s="140">
        <v>-1.8480000000000001</v>
      </c>
      <c r="C4648" s="140">
        <v>-12.99</v>
      </c>
      <c r="D4648" s="140">
        <v>-12.99</v>
      </c>
      <c r="E4648" s="140"/>
    </row>
    <row r="4649" spans="1:5" x14ac:dyDescent="0.3">
      <c r="A4649" s="140">
        <v>77.45</v>
      </c>
      <c r="B4649" s="140">
        <v>-1.837</v>
      </c>
      <c r="C4649" s="140">
        <v>-12.988</v>
      </c>
      <c r="D4649" s="140">
        <v>-12.988</v>
      </c>
      <c r="E4649" s="140"/>
    </row>
    <row r="4650" spans="1:5" x14ac:dyDescent="0.3">
      <c r="A4650" s="140">
        <v>77.466999999999999</v>
      </c>
      <c r="B4650" s="140">
        <v>-1.845</v>
      </c>
      <c r="C4650" s="140">
        <v>-13.002000000000001</v>
      </c>
      <c r="D4650" s="140">
        <v>-13.002000000000001</v>
      </c>
      <c r="E4650" s="140"/>
    </row>
    <row r="4651" spans="1:5" x14ac:dyDescent="0.3">
      <c r="A4651" s="140">
        <v>77.483000000000004</v>
      </c>
      <c r="B4651" s="140">
        <v>-1.837</v>
      </c>
      <c r="C4651" s="140">
        <v>-13.002000000000001</v>
      </c>
      <c r="D4651" s="140">
        <v>-13.002000000000001</v>
      </c>
      <c r="E4651" s="140"/>
    </row>
    <row r="4652" spans="1:5" x14ac:dyDescent="0.3">
      <c r="A4652" s="140">
        <v>77.5</v>
      </c>
      <c r="B4652" s="140">
        <v>-1.845</v>
      </c>
      <c r="C4652" s="140">
        <v>-13.002000000000001</v>
      </c>
      <c r="D4652" s="140">
        <v>-13.002000000000001</v>
      </c>
      <c r="E4652" s="140"/>
    </row>
    <row r="4653" spans="1:5" x14ac:dyDescent="0.3">
      <c r="A4653" s="140">
        <v>77.516999999999996</v>
      </c>
      <c r="B4653" s="140">
        <v>-1.849</v>
      </c>
      <c r="C4653" s="140">
        <v>-12.994</v>
      </c>
      <c r="D4653" s="140">
        <v>-12.994</v>
      </c>
      <c r="E4653" s="140"/>
    </row>
    <row r="4654" spans="1:5" x14ac:dyDescent="0.3">
      <c r="A4654" s="140">
        <v>77.533000000000001</v>
      </c>
      <c r="B4654" s="140">
        <v>-1.8520000000000001</v>
      </c>
      <c r="C4654" s="140">
        <v>-13.002000000000001</v>
      </c>
      <c r="D4654" s="140">
        <v>-13.002000000000001</v>
      </c>
      <c r="E4654" s="140"/>
    </row>
    <row r="4655" spans="1:5" x14ac:dyDescent="0.3">
      <c r="A4655" s="140">
        <v>77.55</v>
      </c>
      <c r="B4655" s="140">
        <v>-1.849</v>
      </c>
      <c r="C4655" s="140">
        <v>-13.007999999999999</v>
      </c>
      <c r="D4655" s="140">
        <v>-13.007999999999999</v>
      </c>
      <c r="E4655" s="140"/>
    </row>
    <row r="4656" spans="1:5" x14ac:dyDescent="0.3">
      <c r="A4656" s="140">
        <v>77.566999999999993</v>
      </c>
      <c r="B4656" s="140">
        <v>-1.8340000000000001</v>
      </c>
      <c r="C4656" s="140">
        <v>-12.997999999999999</v>
      </c>
      <c r="D4656" s="140">
        <v>-12.997999999999999</v>
      </c>
      <c r="E4656" s="140"/>
    </row>
    <row r="4657" spans="1:5" x14ac:dyDescent="0.3">
      <c r="A4657" s="140">
        <v>77.582999999999998</v>
      </c>
      <c r="B4657" s="140">
        <v>-1.837</v>
      </c>
      <c r="C4657" s="140">
        <v>-12.997999999999999</v>
      </c>
      <c r="D4657" s="140">
        <v>-12.997999999999999</v>
      </c>
      <c r="E4657" s="140"/>
    </row>
    <row r="4658" spans="1:5" x14ac:dyDescent="0.3">
      <c r="A4658" s="140">
        <v>77.599999999999994</v>
      </c>
      <c r="B4658" s="140">
        <v>-1.8360000000000001</v>
      </c>
      <c r="C4658" s="140">
        <v>-12.997999999999999</v>
      </c>
      <c r="D4658" s="140">
        <v>-12.997999999999999</v>
      </c>
      <c r="E4658" s="140"/>
    </row>
    <row r="4659" spans="1:5" x14ac:dyDescent="0.3">
      <c r="A4659" s="140">
        <v>77.617000000000004</v>
      </c>
      <c r="B4659" s="140">
        <v>-1.841</v>
      </c>
      <c r="C4659" s="140">
        <v>-13.002000000000001</v>
      </c>
      <c r="D4659" s="140">
        <v>-13.002000000000001</v>
      </c>
      <c r="E4659" s="140"/>
    </row>
    <row r="4660" spans="1:5" x14ac:dyDescent="0.3">
      <c r="A4660" s="140">
        <v>77.632999999999996</v>
      </c>
      <c r="B4660" s="140">
        <v>-1.841</v>
      </c>
      <c r="C4660" s="140">
        <v>-12.997999999999999</v>
      </c>
      <c r="D4660" s="140">
        <v>-12.997999999999999</v>
      </c>
      <c r="E4660" s="140"/>
    </row>
    <row r="4661" spans="1:5" x14ac:dyDescent="0.3">
      <c r="A4661" s="140">
        <v>77.650000000000006</v>
      </c>
      <c r="B4661" s="140">
        <v>-1.843</v>
      </c>
      <c r="C4661" s="140">
        <v>-13.006</v>
      </c>
      <c r="D4661" s="140">
        <v>-13.006</v>
      </c>
      <c r="E4661" s="140"/>
    </row>
    <row r="4662" spans="1:5" x14ac:dyDescent="0.3">
      <c r="A4662" s="140">
        <v>77.667000000000002</v>
      </c>
      <c r="B4662" s="140">
        <v>-1.845</v>
      </c>
      <c r="C4662" s="140">
        <v>-13.01</v>
      </c>
      <c r="D4662" s="140">
        <v>-13.01</v>
      </c>
      <c r="E4662" s="140"/>
    </row>
    <row r="4663" spans="1:5" x14ac:dyDescent="0.3">
      <c r="A4663" s="140">
        <v>77.683000000000007</v>
      </c>
      <c r="B4663" s="140">
        <v>-1.849</v>
      </c>
      <c r="C4663" s="140">
        <v>-13.018000000000001</v>
      </c>
      <c r="D4663" s="140">
        <v>-13.018000000000001</v>
      </c>
      <c r="E4663" s="140"/>
    </row>
    <row r="4664" spans="1:5" x14ac:dyDescent="0.3">
      <c r="A4664" s="140">
        <v>77.7</v>
      </c>
      <c r="B4664" s="140">
        <v>-1.851</v>
      </c>
      <c r="C4664" s="140">
        <v>-13.026999999999999</v>
      </c>
      <c r="D4664" s="140">
        <v>-13.026999999999999</v>
      </c>
      <c r="E4664" s="140"/>
    </row>
    <row r="4665" spans="1:5" x14ac:dyDescent="0.3">
      <c r="A4665" s="140">
        <v>77.716999999999999</v>
      </c>
      <c r="B4665" s="140">
        <v>-1.845</v>
      </c>
      <c r="C4665" s="140">
        <v>-13.022</v>
      </c>
      <c r="D4665" s="140">
        <v>-13.022</v>
      </c>
      <c r="E4665" s="140"/>
    </row>
    <row r="4666" spans="1:5" x14ac:dyDescent="0.3">
      <c r="A4666" s="140">
        <v>77.733000000000004</v>
      </c>
      <c r="B4666" s="140">
        <v>-1.841</v>
      </c>
      <c r="C4666" s="140">
        <v>-13.006</v>
      </c>
      <c r="D4666" s="140">
        <v>-13.006</v>
      </c>
      <c r="E4666" s="140"/>
    </row>
    <row r="4667" spans="1:5" x14ac:dyDescent="0.3">
      <c r="A4667" s="140">
        <v>77.75</v>
      </c>
      <c r="B4667" s="140">
        <v>-1.845</v>
      </c>
      <c r="C4667" s="140">
        <v>-13.01</v>
      </c>
      <c r="D4667" s="140">
        <v>-13.01</v>
      </c>
      <c r="E4667" s="140"/>
    </row>
    <row r="4668" spans="1:5" x14ac:dyDescent="0.3">
      <c r="A4668" s="140">
        <v>77.766999999999996</v>
      </c>
      <c r="B4668" s="140">
        <v>-1.8460000000000001</v>
      </c>
      <c r="C4668" s="140">
        <v>-13.022</v>
      </c>
      <c r="D4668" s="140">
        <v>-13.022</v>
      </c>
      <c r="E4668" s="140"/>
    </row>
    <row r="4669" spans="1:5" x14ac:dyDescent="0.3">
      <c r="A4669" s="140">
        <v>77.783000000000001</v>
      </c>
      <c r="B4669" s="140">
        <v>-1.845</v>
      </c>
      <c r="C4669" s="140">
        <v>-13.026</v>
      </c>
      <c r="D4669" s="140">
        <v>-13.026</v>
      </c>
      <c r="E4669" s="140"/>
    </row>
    <row r="4670" spans="1:5" x14ac:dyDescent="0.3">
      <c r="A4670" s="140">
        <v>77.8</v>
      </c>
      <c r="B4670" s="140">
        <v>-1.851</v>
      </c>
      <c r="C4670" s="140">
        <v>-13.03</v>
      </c>
      <c r="D4670" s="140">
        <v>-13.03</v>
      </c>
      <c r="E4670" s="140"/>
    </row>
    <row r="4671" spans="1:5" x14ac:dyDescent="0.3">
      <c r="A4671" s="140">
        <v>77.816999999999993</v>
      </c>
      <c r="B4671" s="140">
        <v>-1.8420000000000001</v>
      </c>
      <c r="C4671" s="140">
        <v>-13.026</v>
      </c>
      <c r="D4671" s="140">
        <v>-13.026</v>
      </c>
      <c r="E4671" s="140"/>
    </row>
    <row r="4672" spans="1:5" x14ac:dyDescent="0.3">
      <c r="A4672" s="140">
        <v>77.832999999999998</v>
      </c>
      <c r="B4672" s="140">
        <v>-1.8460000000000001</v>
      </c>
      <c r="C4672" s="140">
        <v>-13.026</v>
      </c>
      <c r="D4672" s="140">
        <v>-13.026</v>
      </c>
      <c r="E4672" s="140"/>
    </row>
    <row r="4673" spans="1:5" x14ac:dyDescent="0.3">
      <c r="A4673" s="140">
        <v>77.849999999999994</v>
      </c>
      <c r="B4673" s="140">
        <v>-1.853</v>
      </c>
      <c r="C4673" s="140">
        <v>-13.038</v>
      </c>
      <c r="D4673" s="140">
        <v>-13.038</v>
      </c>
      <c r="E4673" s="140"/>
    </row>
    <row r="4674" spans="1:5" x14ac:dyDescent="0.3">
      <c r="A4674" s="140">
        <v>77.867000000000004</v>
      </c>
      <c r="B4674" s="140">
        <v>-1.849</v>
      </c>
      <c r="C4674" s="140">
        <v>-13.037000000000001</v>
      </c>
      <c r="D4674" s="140">
        <v>-13.037000000000001</v>
      </c>
      <c r="E4674" s="140"/>
    </row>
    <row r="4675" spans="1:5" x14ac:dyDescent="0.3">
      <c r="A4675" s="140">
        <v>77.882999999999996</v>
      </c>
      <c r="B4675" s="140">
        <v>-1.8420000000000001</v>
      </c>
      <c r="C4675" s="140">
        <v>-13.026</v>
      </c>
      <c r="D4675" s="140">
        <v>-13.026</v>
      </c>
      <c r="E4675" s="140"/>
    </row>
    <row r="4676" spans="1:5" x14ac:dyDescent="0.3">
      <c r="A4676" s="140">
        <v>77.900000000000006</v>
      </c>
      <c r="B4676" s="140">
        <v>-1.855</v>
      </c>
      <c r="C4676" s="140">
        <v>-13.047000000000001</v>
      </c>
      <c r="D4676" s="140">
        <v>-13.047000000000001</v>
      </c>
      <c r="E4676" s="140"/>
    </row>
    <row r="4677" spans="1:5" x14ac:dyDescent="0.3">
      <c r="A4677" s="140">
        <v>77.917000000000002</v>
      </c>
      <c r="B4677" s="140">
        <v>-1.853</v>
      </c>
      <c r="C4677" s="140">
        <v>-13.041</v>
      </c>
      <c r="D4677" s="140">
        <v>-13.041</v>
      </c>
      <c r="E4677" s="140"/>
    </row>
    <row r="4678" spans="1:5" x14ac:dyDescent="0.3">
      <c r="A4678" s="140">
        <v>77.933000000000007</v>
      </c>
      <c r="B4678" s="140">
        <v>-1.861</v>
      </c>
      <c r="C4678" s="140">
        <v>-13.038</v>
      </c>
      <c r="D4678" s="140">
        <v>-13.038</v>
      </c>
      <c r="E4678" s="140"/>
    </row>
    <row r="4679" spans="1:5" x14ac:dyDescent="0.3">
      <c r="A4679" s="140">
        <v>77.95</v>
      </c>
      <c r="B4679" s="140">
        <v>-1.857</v>
      </c>
      <c r="C4679" s="140">
        <v>-13.055</v>
      </c>
      <c r="D4679" s="140">
        <v>-13.055</v>
      </c>
      <c r="E4679" s="140"/>
    </row>
    <row r="4680" spans="1:5" x14ac:dyDescent="0.3">
      <c r="A4680" s="140">
        <v>77.966999999999999</v>
      </c>
      <c r="B4680" s="140">
        <v>-1.8460000000000001</v>
      </c>
      <c r="C4680" s="140">
        <v>-13.048999999999999</v>
      </c>
      <c r="D4680" s="140">
        <v>-13.048999999999999</v>
      </c>
      <c r="E4680" s="140"/>
    </row>
    <row r="4681" spans="1:5" x14ac:dyDescent="0.3">
      <c r="A4681" s="140">
        <v>77.983000000000004</v>
      </c>
      <c r="B4681" s="140">
        <v>-1.8580000000000001</v>
      </c>
      <c r="C4681" s="140">
        <v>-13.05</v>
      </c>
      <c r="D4681" s="140">
        <v>-13.05</v>
      </c>
      <c r="E4681" s="140"/>
    </row>
    <row r="4682" spans="1:5" x14ac:dyDescent="0.3">
      <c r="A4682" s="140">
        <v>78</v>
      </c>
      <c r="B4682" s="140">
        <v>-1.8580000000000001</v>
      </c>
      <c r="C4682" s="140">
        <v>-13.05</v>
      </c>
      <c r="D4682" s="140">
        <v>-13.05</v>
      </c>
      <c r="E4682" s="140"/>
    </row>
    <row r="4683" spans="1:5" x14ac:dyDescent="0.3">
      <c r="A4683" s="140">
        <v>78.016999999999996</v>
      </c>
      <c r="B4683" s="140">
        <v>-1.8540000000000001</v>
      </c>
      <c r="C4683" s="140">
        <v>-13.042</v>
      </c>
      <c r="D4683" s="140">
        <v>-13.042</v>
      </c>
      <c r="E4683" s="140"/>
    </row>
    <row r="4684" spans="1:5" x14ac:dyDescent="0.3">
      <c r="A4684" s="140">
        <v>78.033000000000001</v>
      </c>
      <c r="B4684" s="140">
        <v>-1.865</v>
      </c>
      <c r="C4684" s="140">
        <v>-13.061</v>
      </c>
      <c r="D4684" s="140">
        <v>-13.061</v>
      </c>
      <c r="E4684" s="140"/>
    </row>
    <row r="4685" spans="1:5" x14ac:dyDescent="0.3">
      <c r="A4685" s="140">
        <v>78.05</v>
      </c>
      <c r="B4685" s="140">
        <v>-1.867</v>
      </c>
      <c r="C4685" s="140">
        <v>-13.063000000000001</v>
      </c>
      <c r="D4685" s="140">
        <v>-13.063000000000001</v>
      </c>
      <c r="E4685" s="140"/>
    </row>
    <row r="4686" spans="1:5" x14ac:dyDescent="0.3">
      <c r="A4686" s="140">
        <v>78.066999999999993</v>
      </c>
      <c r="B4686" s="140">
        <v>-1.869</v>
      </c>
      <c r="C4686" s="140">
        <v>-13.073</v>
      </c>
      <c r="D4686" s="140">
        <v>-13.073</v>
      </c>
      <c r="E4686" s="140"/>
    </row>
    <row r="4687" spans="1:5" x14ac:dyDescent="0.3">
      <c r="A4687" s="140">
        <v>78.082999999999998</v>
      </c>
      <c r="B4687" s="140">
        <v>-1.8580000000000001</v>
      </c>
      <c r="C4687" s="140">
        <v>-13.069000000000001</v>
      </c>
      <c r="D4687" s="140">
        <v>-13.069000000000001</v>
      </c>
      <c r="E4687" s="140"/>
    </row>
    <row r="4688" spans="1:5" x14ac:dyDescent="0.3">
      <c r="A4688" s="140">
        <v>78.099999999999994</v>
      </c>
      <c r="B4688" s="140">
        <v>-1.865</v>
      </c>
      <c r="C4688" s="140">
        <v>-13.055999999999999</v>
      </c>
      <c r="D4688" s="140">
        <v>-13.055999999999999</v>
      </c>
      <c r="E4688" s="140"/>
    </row>
    <row r="4689" spans="1:5" x14ac:dyDescent="0.3">
      <c r="A4689" s="140">
        <v>78.117000000000004</v>
      </c>
      <c r="B4689" s="140">
        <v>-1.85</v>
      </c>
      <c r="C4689" s="140">
        <v>-13.045999999999999</v>
      </c>
      <c r="D4689" s="140">
        <v>-13.045999999999999</v>
      </c>
      <c r="E4689" s="140"/>
    </row>
    <row r="4690" spans="1:5" x14ac:dyDescent="0.3">
      <c r="A4690" s="140">
        <v>78.132999999999996</v>
      </c>
      <c r="B4690" s="140">
        <v>-1.865</v>
      </c>
      <c r="C4690" s="140">
        <v>-13.069000000000001</v>
      </c>
      <c r="D4690" s="140">
        <v>-13.069000000000001</v>
      </c>
      <c r="E4690" s="140"/>
    </row>
    <row r="4691" spans="1:5" x14ac:dyDescent="0.3">
      <c r="A4691" s="140">
        <v>78.150000000000006</v>
      </c>
      <c r="B4691" s="140">
        <v>-1.8640000000000001</v>
      </c>
      <c r="C4691" s="140">
        <v>-13.069000000000001</v>
      </c>
      <c r="D4691" s="140">
        <v>-13.069000000000001</v>
      </c>
      <c r="E4691" s="140"/>
    </row>
    <row r="4692" spans="1:5" x14ac:dyDescent="0.3">
      <c r="A4692" s="140">
        <v>78.167000000000002</v>
      </c>
      <c r="B4692" s="140">
        <v>-1.8660000000000001</v>
      </c>
      <c r="C4692" s="140">
        <v>-13.069000000000001</v>
      </c>
      <c r="D4692" s="140">
        <v>-13.069000000000001</v>
      </c>
      <c r="E4692" s="140"/>
    </row>
    <row r="4693" spans="1:5" x14ac:dyDescent="0.3">
      <c r="A4693" s="140">
        <v>78.183000000000007</v>
      </c>
      <c r="B4693" s="140">
        <v>-1.8580000000000001</v>
      </c>
      <c r="C4693" s="140">
        <v>-13.073</v>
      </c>
      <c r="D4693" s="140">
        <v>-13.073</v>
      </c>
      <c r="E4693" s="140"/>
    </row>
    <row r="4694" spans="1:5" x14ac:dyDescent="0.3">
      <c r="A4694" s="140">
        <v>78.2</v>
      </c>
      <c r="B4694" s="140">
        <v>-1.869</v>
      </c>
      <c r="C4694" s="140">
        <v>-13.083</v>
      </c>
      <c r="D4694" s="140">
        <v>-13.083</v>
      </c>
      <c r="E4694" s="140"/>
    </row>
    <row r="4695" spans="1:5" x14ac:dyDescent="0.3">
      <c r="A4695" s="140">
        <v>78.216999999999999</v>
      </c>
      <c r="B4695" s="140">
        <v>-1.8620000000000001</v>
      </c>
      <c r="C4695" s="140">
        <v>-13.069000000000001</v>
      </c>
      <c r="D4695" s="140">
        <v>-13.069000000000001</v>
      </c>
      <c r="E4695" s="140"/>
    </row>
    <row r="4696" spans="1:5" x14ac:dyDescent="0.3">
      <c r="A4696" s="140">
        <v>78.233000000000004</v>
      </c>
      <c r="B4696" s="140">
        <v>-1.8580000000000001</v>
      </c>
      <c r="C4696" s="140">
        <v>-13.061999999999999</v>
      </c>
      <c r="D4696" s="140">
        <v>-13.061999999999999</v>
      </c>
      <c r="E4696" s="140"/>
    </row>
    <row r="4697" spans="1:5" x14ac:dyDescent="0.3">
      <c r="A4697" s="140">
        <v>78.25</v>
      </c>
      <c r="B4697" s="140">
        <v>-1.86</v>
      </c>
      <c r="C4697" s="140">
        <v>-13.073</v>
      </c>
      <c r="D4697" s="140">
        <v>-13.073</v>
      </c>
      <c r="E4697" s="140"/>
    </row>
    <row r="4698" spans="1:5" x14ac:dyDescent="0.3">
      <c r="A4698" s="140">
        <v>78.266999999999996</v>
      </c>
      <c r="B4698" s="140">
        <v>-1.8540000000000001</v>
      </c>
      <c r="C4698" s="140">
        <v>-13.077</v>
      </c>
      <c r="D4698" s="140">
        <v>-13.077</v>
      </c>
      <c r="E4698" s="140"/>
    </row>
    <row r="4699" spans="1:5" x14ac:dyDescent="0.3">
      <c r="A4699" s="140">
        <v>78.283000000000001</v>
      </c>
      <c r="B4699" s="140">
        <v>-1.8620000000000001</v>
      </c>
      <c r="C4699" s="140">
        <v>-13.081</v>
      </c>
      <c r="D4699" s="140">
        <v>-13.081</v>
      </c>
      <c r="E4699" s="140"/>
    </row>
    <row r="4700" spans="1:5" x14ac:dyDescent="0.3">
      <c r="A4700" s="140">
        <v>78.3</v>
      </c>
      <c r="B4700" s="140">
        <v>-1.86</v>
      </c>
      <c r="C4700" s="140">
        <v>-13.083</v>
      </c>
      <c r="D4700" s="140">
        <v>-13.083</v>
      </c>
      <c r="E4700" s="140"/>
    </row>
    <row r="4701" spans="1:5" x14ac:dyDescent="0.3">
      <c r="A4701" s="140">
        <v>78.316999999999993</v>
      </c>
      <c r="B4701" s="140">
        <v>-1.8620000000000001</v>
      </c>
      <c r="C4701" s="140">
        <v>-13.081</v>
      </c>
      <c r="D4701" s="140">
        <v>-13.081</v>
      </c>
      <c r="E4701" s="140"/>
    </row>
    <row r="4702" spans="1:5" x14ac:dyDescent="0.3">
      <c r="A4702" s="140">
        <v>78.332999999999998</v>
      </c>
      <c r="B4702" s="140">
        <v>-1.8660000000000001</v>
      </c>
      <c r="C4702" s="140">
        <v>-13.089</v>
      </c>
      <c r="D4702" s="140">
        <v>-13.089</v>
      </c>
      <c r="E4702" s="140"/>
    </row>
    <row r="4703" spans="1:5" x14ac:dyDescent="0.3">
      <c r="A4703" s="140">
        <v>78.349999999999994</v>
      </c>
      <c r="B4703" s="140">
        <v>-1.86</v>
      </c>
      <c r="C4703" s="140">
        <v>-13.079000000000001</v>
      </c>
      <c r="D4703" s="140">
        <v>-13.079000000000001</v>
      </c>
      <c r="E4703" s="140"/>
    </row>
    <row r="4704" spans="1:5" x14ac:dyDescent="0.3">
      <c r="A4704" s="140">
        <v>78.367000000000004</v>
      </c>
      <c r="B4704" s="140">
        <v>-1.8620000000000001</v>
      </c>
      <c r="C4704" s="140">
        <v>-13.085000000000001</v>
      </c>
      <c r="D4704" s="140">
        <v>-13.085000000000001</v>
      </c>
      <c r="E4704" s="140"/>
    </row>
    <row r="4705" spans="1:5" x14ac:dyDescent="0.3">
      <c r="A4705" s="140">
        <v>78.382999999999996</v>
      </c>
      <c r="B4705" s="140">
        <v>-1.855</v>
      </c>
      <c r="C4705" s="140">
        <v>-13.089</v>
      </c>
      <c r="D4705" s="140">
        <v>-13.089</v>
      </c>
      <c r="E4705" s="140"/>
    </row>
    <row r="4706" spans="1:5" x14ac:dyDescent="0.3">
      <c r="A4706" s="140">
        <v>78.400000000000006</v>
      </c>
      <c r="B4706" s="140">
        <v>-1.8640000000000001</v>
      </c>
      <c r="C4706" s="140">
        <v>-13.093</v>
      </c>
      <c r="D4706" s="140">
        <v>-13.093</v>
      </c>
      <c r="E4706" s="140"/>
    </row>
    <row r="4707" spans="1:5" x14ac:dyDescent="0.3">
      <c r="A4707" s="140">
        <v>78.417000000000002</v>
      </c>
      <c r="B4707" s="140">
        <v>-1.87</v>
      </c>
      <c r="C4707" s="140">
        <v>-13.105</v>
      </c>
      <c r="D4707" s="140">
        <v>-13.105</v>
      </c>
      <c r="E4707" s="140"/>
    </row>
    <row r="4708" spans="1:5" x14ac:dyDescent="0.3">
      <c r="A4708" s="140">
        <v>78.433000000000007</v>
      </c>
      <c r="B4708" s="140">
        <v>-1.87</v>
      </c>
      <c r="C4708" s="140">
        <v>-13.105</v>
      </c>
      <c r="D4708" s="140">
        <v>-13.105</v>
      </c>
      <c r="E4708" s="140"/>
    </row>
    <row r="4709" spans="1:5" x14ac:dyDescent="0.3">
      <c r="A4709" s="140">
        <v>78.45</v>
      </c>
      <c r="B4709" s="140">
        <v>-1.87</v>
      </c>
      <c r="C4709" s="140">
        <v>-13.106999999999999</v>
      </c>
      <c r="D4709" s="140">
        <v>-13.106999999999999</v>
      </c>
      <c r="E4709" s="140"/>
    </row>
    <row r="4710" spans="1:5" x14ac:dyDescent="0.3">
      <c r="A4710" s="140">
        <v>78.466999999999999</v>
      </c>
      <c r="B4710" s="140">
        <v>-1.8740000000000001</v>
      </c>
      <c r="C4710" s="140">
        <v>-13.105</v>
      </c>
      <c r="D4710" s="140">
        <v>-13.105</v>
      </c>
      <c r="E4710" s="140"/>
    </row>
    <row r="4711" spans="1:5" x14ac:dyDescent="0.3">
      <c r="A4711" s="140">
        <v>78.483000000000004</v>
      </c>
      <c r="B4711" s="140">
        <v>-1.8819999999999999</v>
      </c>
      <c r="C4711" s="140">
        <v>-13.116</v>
      </c>
      <c r="D4711" s="140">
        <v>-13.116</v>
      </c>
      <c r="E4711" s="140"/>
    </row>
    <row r="4712" spans="1:5" x14ac:dyDescent="0.3">
      <c r="A4712" s="140">
        <v>78.5</v>
      </c>
      <c r="B4712" s="140">
        <v>-1.8759999999999999</v>
      </c>
      <c r="C4712" s="140">
        <v>-13.113</v>
      </c>
      <c r="D4712" s="140">
        <v>-13.113</v>
      </c>
      <c r="E4712" s="140"/>
    </row>
    <row r="4713" spans="1:5" x14ac:dyDescent="0.3">
      <c r="A4713" s="140">
        <v>78.516999999999996</v>
      </c>
      <c r="B4713" s="140">
        <v>-1.8740000000000001</v>
      </c>
      <c r="C4713" s="140">
        <v>-13.117000000000001</v>
      </c>
      <c r="D4713" s="140">
        <v>-13.117000000000001</v>
      </c>
      <c r="E4713" s="140"/>
    </row>
    <row r="4714" spans="1:5" x14ac:dyDescent="0.3">
      <c r="A4714" s="140">
        <v>78.533000000000001</v>
      </c>
      <c r="B4714" s="140">
        <v>-1.8740000000000001</v>
      </c>
      <c r="C4714" s="140">
        <v>-13.109</v>
      </c>
      <c r="D4714" s="140">
        <v>-13.109</v>
      </c>
      <c r="E4714" s="140"/>
    </row>
    <row r="4715" spans="1:5" x14ac:dyDescent="0.3">
      <c r="A4715" s="140">
        <v>78.55</v>
      </c>
      <c r="B4715" s="140">
        <v>-1.871</v>
      </c>
      <c r="C4715" s="140">
        <v>-13.109</v>
      </c>
      <c r="D4715" s="140">
        <v>-13.109</v>
      </c>
      <c r="E4715" s="140"/>
    </row>
    <row r="4716" spans="1:5" x14ac:dyDescent="0.3">
      <c r="A4716" s="140">
        <v>78.566999999999993</v>
      </c>
      <c r="B4716" s="140">
        <v>-1.867</v>
      </c>
      <c r="C4716" s="140">
        <v>-13.121</v>
      </c>
      <c r="D4716" s="140">
        <v>-13.121</v>
      </c>
      <c r="E4716" s="140"/>
    </row>
    <row r="4717" spans="1:5" x14ac:dyDescent="0.3">
      <c r="A4717" s="140">
        <v>78.582999999999998</v>
      </c>
      <c r="B4717" s="140">
        <v>-1.859</v>
      </c>
      <c r="C4717" s="140">
        <v>-13.101000000000001</v>
      </c>
      <c r="D4717" s="140">
        <v>-13.101000000000001</v>
      </c>
      <c r="E4717" s="140"/>
    </row>
    <row r="4718" spans="1:5" x14ac:dyDescent="0.3">
      <c r="A4718" s="140">
        <v>78.599999999999994</v>
      </c>
      <c r="B4718" s="140">
        <v>-1.88</v>
      </c>
      <c r="C4718" s="140">
        <v>-13.122999999999999</v>
      </c>
      <c r="D4718" s="140">
        <v>-13.122999999999999</v>
      </c>
      <c r="E4718" s="140"/>
    </row>
    <row r="4719" spans="1:5" x14ac:dyDescent="0.3">
      <c r="A4719" s="140">
        <v>78.617000000000004</v>
      </c>
      <c r="B4719" s="140">
        <v>-1.8819999999999999</v>
      </c>
      <c r="C4719" s="140">
        <v>-13.117000000000001</v>
      </c>
      <c r="D4719" s="140">
        <v>-13.117000000000001</v>
      </c>
      <c r="E4719" s="140"/>
    </row>
    <row r="4720" spans="1:5" x14ac:dyDescent="0.3">
      <c r="A4720" s="140">
        <v>78.632999999999996</v>
      </c>
      <c r="B4720" s="140">
        <v>-1.879</v>
      </c>
      <c r="C4720" s="140">
        <v>-13.132999999999999</v>
      </c>
      <c r="D4720" s="140">
        <v>-13.132999999999999</v>
      </c>
      <c r="E4720" s="140"/>
    </row>
    <row r="4721" spans="1:5" x14ac:dyDescent="0.3">
      <c r="A4721" s="140">
        <v>78.650000000000006</v>
      </c>
      <c r="B4721" s="140">
        <v>-1.88</v>
      </c>
      <c r="C4721" s="140">
        <v>-13.129</v>
      </c>
      <c r="D4721" s="140">
        <v>-13.129</v>
      </c>
      <c r="E4721" s="140"/>
    </row>
    <row r="4722" spans="1:5" x14ac:dyDescent="0.3">
      <c r="A4722" s="140">
        <v>78.667000000000002</v>
      </c>
      <c r="B4722" s="140">
        <v>-1.89</v>
      </c>
      <c r="C4722" s="140">
        <v>-13.14</v>
      </c>
      <c r="D4722" s="140">
        <v>-13.14</v>
      </c>
      <c r="E4722" s="140"/>
    </row>
    <row r="4723" spans="1:5" x14ac:dyDescent="0.3">
      <c r="A4723" s="140">
        <v>78.683000000000007</v>
      </c>
      <c r="B4723" s="140">
        <v>-1.89</v>
      </c>
      <c r="C4723" s="140">
        <v>-13.148</v>
      </c>
      <c r="D4723" s="140">
        <v>-13.148</v>
      </c>
      <c r="E4723" s="140"/>
    </row>
    <row r="4724" spans="1:5" x14ac:dyDescent="0.3">
      <c r="A4724" s="140">
        <v>78.7</v>
      </c>
      <c r="B4724" s="140">
        <v>-1.89</v>
      </c>
      <c r="C4724" s="140">
        <v>-13.144</v>
      </c>
      <c r="D4724" s="140">
        <v>-13.144</v>
      </c>
      <c r="E4724" s="140"/>
    </row>
    <row r="4725" spans="1:5" x14ac:dyDescent="0.3">
      <c r="A4725" s="140">
        <v>78.716999999999999</v>
      </c>
      <c r="B4725" s="140">
        <v>-1.8859999999999999</v>
      </c>
      <c r="C4725" s="140">
        <v>-13.144</v>
      </c>
      <c r="D4725" s="140">
        <v>-13.144</v>
      </c>
      <c r="E4725" s="140"/>
    </row>
    <row r="4726" spans="1:5" x14ac:dyDescent="0.3">
      <c r="A4726" s="140">
        <v>78.733000000000004</v>
      </c>
      <c r="B4726" s="140">
        <v>-1.89</v>
      </c>
      <c r="C4726" s="140">
        <v>-13.141</v>
      </c>
      <c r="D4726" s="140">
        <v>-13.141</v>
      </c>
      <c r="E4726" s="140"/>
    </row>
    <row r="4727" spans="1:5" x14ac:dyDescent="0.3">
      <c r="A4727" s="140">
        <v>78.75</v>
      </c>
      <c r="B4727" s="140">
        <v>-1.887</v>
      </c>
      <c r="C4727" s="140">
        <v>-13.145</v>
      </c>
      <c r="D4727" s="140">
        <v>-13.145</v>
      </c>
      <c r="E4727" s="140"/>
    </row>
    <row r="4728" spans="1:5" x14ac:dyDescent="0.3">
      <c r="A4728" s="140">
        <v>78.766999999999996</v>
      </c>
      <c r="B4728" s="140">
        <v>-1.879</v>
      </c>
      <c r="C4728" s="140">
        <v>-13.137</v>
      </c>
      <c r="D4728" s="140">
        <v>-13.137</v>
      </c>
      <c r="E4728" s="140"/>
    </row>
    <row r="4729" spans="1:5" x14ac:dyDescent="0.3">
      <c r="A4729" s="140">
        <v>78.783000000000001</v>
      </c>
      <c r="B4729" s="140">
        <v>-1.887</v>
      </c>
      <c r="C4729" s="140">
        <v>-13.145</v>
      </c>
      <c r="D4729" s="140">
        <v>-13.145</v>
      </c>
      <c r="E4729" s="140"/>
    </row>
    <row r="4730" spans="1:5" x14ac:dyDescent="0.3">
      <c r="A4730" s="140">
        <v>78.8</v>
      </c>
      <c r="B4730" s="140">
        <v>-1.889</v>
      </c>
      <c r="C4730" s="140">
        <v>-13.151</v>
      </c>
      <c r="D4730" s="140">
        <v>-13.151</v>
      </c>
      <c r="E4730" s="140"/>
    </row>
    <row r="4731" spans="1:5" x14ac:dyDescent="0.3">
      <c r="A4731" s="140">
        <v>78.816999999999993</v>
      </c>
      <c r="B4731" s="140">
        <v>-1.879</v>
      </c>
      <c r="C4731" s="140">
        <v>-13.141</v>
      </c>
      <c r="D4731" s="140">
        <v>-13.141</v>
      </c>
      <c r="E4731" s="140"/>
    </row>
    <row r="4732" spans="1:5" x14ac:dyDescent="0.3">
      <c r="A4732" s="140">
        <v>78.832999999999998</v>
      </c>
      <c r="B4732" s="140">
        <v>-1.883</v>
      </c>
      <c r="C4732" s="140">
        <v>-13.145</v>
      </c>
      <c r="D4732" s="140">
        <v>-13.145</v>
      </c>
      <c r="E4732" s="140"/>
    </row>
    <row r="4733" spans="1:5" x14ac:dyDescent="0.3">
      <c r="A4733" s="140">
        <v>78.849999999999994</v>
      </c>
      <c r="B4733" s="140">
        <v>-1.879</v>
      </c>
      <c r="C4733" s="140">
        <v>-13.148999999999999</v>
      </c>
      <c r="D4733" s="140">
        <v>-13.148999999999999</v>
      </c>
      <c r="E4733" s="140"/>
    </row>
    <row r="4734" spans="1:5" x14ac:dyDescent="0.3">
      <c r="A4734" s="140">
        <v>78.867000000000004</v>
      </c>
      <c r="B4734" s="140">
        <v>-1.887</v>
      </c>
      <c r="C4734" s="140">
        <v>-13.148999999999999</v>
      </c>
      <c r="D4734" s="140">
        <v>-13.148999999999999</v>
      </c>
      <c r="E4734" s="140"/>
    </row>
    <row r="4735" spans="1:5" x14ac:dyDescent="0.3">
      <c r="A4735" s="140">
        <v>78.882999999999996</v>
      </c>
      <c r="B4735" s="140">
        <v>-1.88</v>
      </c>
      <c r="C4735" s="140">
        <v>-13.148999999999999</v>
      </c>
      <c r="D4735" s="140">
        <v>-13.148999999999999</v>
      </c>
      <c r="E4735" s="140"/>
    </row>
    <row r="4736" spans="1:5" x14ac:dyDescent="0.3">
      <c r="A4736" s="140">
        <v>78.900000000000006</v>
      </c>
      <c r="B4736" s="140">
        <v>-1.885</v>
      </c>
      <c r="C4736" s="140">
        <v>-13.148999999999999</v>
      </c>
      <c r="D4736" s="140">
        <v>-13.148999999999999</v>
      </c>
      <c r="E4736" s="140"/>
    </row>
    <row r="4737" spans="1:5" x14ac:dyDescent="0.3">
      <c r="A4737" s="140">
        <v>78.917000000000002</v>
      </c>
      <c r="B4737" s="140">
        <v>-1.8680000000000001</v>
      </c>
      <c r="C4737" s="140">
        <v>-13.145</v>
      </c>
      <c r="D4737" s="140">
        <v>-13.145</v>
      </c>
      <c r="E4737" s="140"/>
    </row>
    <row r="4738" spans="1:5" x14ac:dyDescent="0.3">
      <c r="A4738" s="140">
        <v>78.933000000000007</v>
      </c>
      <c r="B4738" s="140">
        <v>-1.8680000000000001</v>
      </c>
      <c r="C4738" s="140">
        <v>-13.134</v>
      </c>
      <c r="D4738" s="140">
        <v>-13.134</v>
      </c>
      <c r="E4738" s="140"/>
    </row>
    <row r="4739" spans="1:5" x14ac:dyDescent="0.3">
      <c r="A4739" s="140">
        <v>78.95</v>
      </c>
      <c r="B4739" s="140">
        <v>-1.8680000000000001</v>
      </c>
      <c r="C4739" s="140">
        <v>-13.141</v>
      </c>
      <c r="D4739" s="140">
        <v>-13.141</v>
      </c>
      <c r="E4739" s="140"/>
    </row>
    <row r="4740" spans="1:5" x14ac:dyDescent="0.3">
      <c r="A4740" s="140">
        <v>78.966999999999999</v>
      </c>
      <c r="B4740" s="140">
        <v>-1.861</v>
      </c>
      <c r="C4740" s="140">
        <v>-13.141999999999999</v>
      </c>
      <c r="D4740" s="140">
        <v>-13.141999999999999</v>
      </c>
      <c r="E4740" s="140"/>
    </row>
    <row r="4741" spans="1:5" x14ac:dyDescent="0.3">
      <c r="A4741" s="140">
        <v>78.983000000000004</v>
      </c>
      <c r="B4741" s="140">
        <v>-1.88</v>
      </c>
      <c r="C4741" s="140">
        <v>-13.159000000000001</v>
      </c>
      <c r="D4741" s="140">
        <v>-13.159000000000001</v>
      </c>
      <c r="E4741" s="140"/>
    </row>
    <row r="4742" spans="1:5" x14ac:dyDescent="0.3">
      <c r="A4742" s="140">
        <v>79</v>
      </c>
      <c r="B4742" s="140">
        <v>-1.8839999999999999</v>
      </c>
      <c r="C4742" s="140">
        <v>-13.163</v>
      </c>
      <c r="D4742" s="140">
        <v>-13.163</v>
      </c>
      <c r="E4742" s="140"/>
    </row>
    <row r="4743" spans="1:5" x14ac:dyDescent="0.3">
      <c r="A4743" s="140">
        <v>79.016999999999996</v>
      </c>
      <c r="B4743" s="140">
        <v>-1.8879999999999999</v>
      </c>
      <c r="C4743" s="140">
        <v>-13.169</v>
      </c>
      <c r="D4743" s="140">
        <v>-13.169</v>
      </c>
      <c r="E4743" s="140"/>
    </row>
    <row r="4744" spans="1:5" x14ac:dyDescent="0.3">
      <c r="A4744" s="140">
        <v>79.033000000000001</v>
      </c>
      <c r="B4744" s="140">
        <v>-1.899</v>
      </c>
      <c r="C4744" s="140">
        <v>-13.180999999999999</v>
      </c>
      <c r="D4744" s="140">
        <v>-13.180999999999999</v>
      </c>
      <c r="E4744" s="140"/>
    </row>
    <row r="4745" spans="1:5" x14ac:dyDescent="0.3">
      <c r="A4745" s="140">
        <v>79.05</v>
      </c>
      <c r="B4745" s="140">
        <v>-1.895</v>
      </c>
      <c r="C4745" s="140">
        <v>-13.179</v>
      </c>
      <c r="D4745" s="140">
        <v>-13.179</v>
      </c>
      <c r="E4745" s="140"/>
    </row>
    <row r="4746" spans="1:5" x14ac:dyDescent="0.3">
      <c r="A4746" s="140">
        <v>79.066999999999993</v>
      </c>
      <c r="B4746" s="140">
        <v>-1.8879999999999999</v>
      </c>
      <c r="C4746" s="140">
        <v>-13.161</v>
      </c>
      <c r="D4746" s="140">
        <v>-13.161</v>
      </c>
      <c r="E4746" s="140"/>
    </row>
    <row r="4747" spans="1:5" x14ac:dyDescent="0.3">
      <c r="A4747" s="140">
        <v>79.082999999999998</v>
      </c>
      <c r="B4747" s="140">
        <v>-1.8879999999999999</v>
      </c>
      <c r="C4747" s="140">
        <v>-13.173</v>
      </c>
      <c r="D4747" s="140">
        <v>-13.173</v>
      </c>
      <c r="E4747" s="140"/>
    </row>
    <row r="4748" spans="1:5" x14ac:dyDescent="0.3">
      <c r="A4748" s="140">
        <v>79.099999999999994</v>
      </c>
      <c r="B4748" s="140">
        <v>-1.89</v>
      </c>
      <c r="C4748" s="140">
        <v>-13.173</v>
      </c>
      <c r="D4748" s="140">
        <v>-13.173</v>
      </c>
      <c r="E4748" s="140"/>
    </row>
    <row r="4749" spans="1:5" x14ac:dyDescent="0.3">
      <c r="A4749" s="140">
        <v>79.117000000000004</v>
      </c>
      <c r="B4749" s="140">
        <v>-1.8879999999999999</v>
      </c>
      <c r="C4749" s="140">
        <v>-13.169</v>
      </c>
      <c r="D4749" s="140">
        <v>-13.169</v>
      </c>
      <c r="E4749" s="140"/>
    </row>
    <row r="4750" spans="1:5" x14ac:dyDescent="0.3">
      <c r="A4750" s="140">
        <v>79.132999999999996</v>
      </c>
      <c r="B4750" s="140">
        <v>-1.8879999999999999</v>
      </c>
      <c r="C4750" s="140">
        <v>-13.173</v>
      </c>
      <c r="D4750" s="140">
        <v>-13.173</v>
      </c>
      <c r="E4750" s="140"/>
    </row>
    <row r="4751" spans="1:5" x14ac:dyDescent="0.3">
      <c r="A4751" s="140">
        <v>79.150000000000006</v>
      </c>
      <c r="B4751" s="140">
        <v>-1.8919999999999999</v>
      </c>
      <c r="C4751" s="140">
        <v>-13.180999999999999</v>
      </c>
      <c r="D4751" s="140">
        <v>-13.180999999999999</v>
      </c>
      <c r="E4751" s="140"/>
    </row>
    <row r="4752" spans="1:5" x14ac:dyDescent="0.3">
      <c r="A4752" s="140">
        <v>79.167000000000002</v>
      </c>
      <c r="B4752" s="140">
        <v>-1.8879999999999999</v>
      </c>
      <c r="C4752" s="140">
        <v>-13.185</v>
      </c>
      <c r="D4752" s="140">
        <v>-13.185</v>
      </c>
      <c r="E4752" s="140"/>
    </row>
    <row r="4753" spans="1:5" x14ac:dyDescent="0.3">
      <c r="A4753" s="140">
        <v>79.183000000000007</v>
      </c>
      <c r="B4753" s="140">
        <v>-1.8879999999999999</v>
      </c>
      <c r="C4753" s="140">
        <v>-13.189</v>
      </c>
      <c r="D4753" s="140">
        <v>-13.189</v>
      </c>
      <c r="E4753" s="140"/>
    </row>
    <row r="4754" spans="1:5" x14ac:dyDescent="0.3">
      <c r="A4754" s="140">
        <v>79.2</v>
      </c>
      <c r="B4754" s="140">
        <v>-1.8939999999999999</v>
      </c>
      <c r="C4754" s="140">
        <v>-13.195</v>
      </c>
      <c r="D4754" s="140">
        <v>-13.195</v>
      </c>
      <c r="E4754" s="140"/>
    </row>
    <row r="4755" spans="1:5" x14ac:dyDescent="0.3">
      <c r="A4755" s="140">
        <v>79.216999999999999</v>
      </c>
      <c r="B4755" s="140">
        <v>-1.9</v>
      </c>
      <c r="C4755" s="140">
        <v>-13.201000000000001</v>
      </c>
      <c r="D4755" s="140">
        <v>-13.201000000000001</v>
      </c>
      <c r="E4755" s="140"/>
    </row>
    <row r="4756" spans="1:5" x14ac:dyDescent="0.3">
      <c r="A4756" s="140">
        <v>79.233000000000004</v>
      </c>
      <c r="B4756" s="140">
        <v>-1.8959999999999999</v>
      </c>
      <c r="C4756" s="140">
        <v>-13.193</v>
      </c>
      <c r="D4756" s="140">
        <v>-13.193</v>
      </c>
      <c r="E4756" s="140"/>
    </row>
    <row r="4757" spans="1:5" x14ac:dyDescent="0.3">
      <c r="A4757" s="140">
        <v>79.25</v>
      </c>
      <c r="B4757" s="140">
        <v>-1.891</v>
      </c>
      <c r="C4757" s="140">
        <v>-13.193</v>
      </c>
      <c r="D4757" s="140">
        <v>-13.193</v>
      </c>
      <c r="E4757" s="140"/>
    </row>
    <row r="4758" spans="1:5" x14ac:dyDescent="0.3">
      <c r="A4758" s="140">
        <v>79.266999999999996</v>
      </c>
      <c r="B4758" s="140">
        <v>-1.8919999999999999</v>
      </c>
      <c r="C4758" s="140">
        <v>-13.196999999999999</v>
      </c>
      <c r="D4758" s="140">
        <v>-13.196999999999999</v>
      </c>
      <c r="E4758" s="140"/>
    </row>
    <row r="4759" spans="1:5" x14ac:dyDescent="0.3">
      <c r="A4759" s="140">
        <v>79.283000000000001</v>
      </c>
      <c r="B4759" s="140">
        <v>-1.893</v>
      </c>
      <c r="C4759" s="140">
        <v>-13.193</v>
      </c>
      <c r="D4759" s="140">
        <v>-13.193</v>
      </c>
      <c r="E4759" s="140"/>
    </row>
    <row r="4760" spans="1:5" x14ac:dyDescent="0.3">
      <c r="A4760" s="140">
        <v>79.3</v>
      </c>
      <c r="B4760" s="140">
        <v>-1.8939999999999999</v>
      </c>
      <c r="C4760" s="140">
        <v>-13.189</v>
      </c>
      <c r="D4760" s="140">
        <v>-13.189</v>
      </c>
      <c r="E4760" s="140"/>
    </row>
    <row r="4761" spans="1:5" x14ac:dyDescent="0.3">
      <c r="A4761" s="140">
        <v>79.316999999999993</v>
      </c>
      <c r="B4761" s="140">
        <v>-1.8959999999999999</v>
      </c>
      <c r="C4761" s="140">
        <v>-13.196999999999999</v>
      </c>
      <c r="D4761" s="140">
        <v>-13.196999999999999</v>
      </c>
      <c r="E4761" s="140"/>
    </row>
    <row r="4762" spans="1:5" x14ac:dyDescent="0.3">
      <c r="A4762" s="140">
        <v>79.332999999999998</v>
      </c>
      <c r="B4762" s="140">
        <v>-1.893</v>
      </c>
      <c r="C4762" s="140">
        <v>-13.193</v>
      </c>
      <c r="D4762" s="140">
        <v>-13.193</v>
      </c>
      <c r="E4762" s="140"/>
    </row>
    <row r="4763" spans="1:5" x14ac:dyDescent="0.3">
      <c r="A4763" s="140">
        <v>79.349999999999994</v>
      </c>
      <c r="B4763" s="140">
        <v>-1.883</v>
      </c>
      <c r="C4763" s="140">
        <v>-13.192</v>
      </c>
      <c r="D4763" s="140">
        <v>-13.192</v>
      </c>
      <c r="E4763" s="140"/>
    </row>
    <row r="4764" spans="1:5" x14ac:dyDescent="0.3">
      <c r="A4764" s="140">
        <v>79.367000000000004</v>
      </c>
      <c r="B4764" s="140">
        <v>-1.889</v>
      </c>
      <c r="C4764" s="140">
        <v>-13.194000000000001</v>
      </c>
      <c r="D4764" s="140">
        <v>-13.194000000000001</v>
      </c>
      <c r="E4764" s="140"/>
    </row>
    <row r="4765" spans="1:5" x14ac:dyDescent="0.3">
      <c r="A4765" s="140">
        <v>79.382999999999996</v>
      </c>
      <c r="B4765" s="140">
        <v>-1.881</v>
      </c>
      <c r="C4765" s="140">
        <v>-13.193</v>
      </c>
      <c r="D4765" s="140">
        <v>-13.193</v>
      </c>
      <c r="E4765" s="140"/>
    </row>
    <row r="4766" spans="1:5" x14ac:dyDescent="0.3">
      <c r="A4766" s="140">
        <v>79.400000000000006</v>
      </c>
      <c r="B4766" s="140">
        <v>-1.889</v>
      </c>
      <c r="C4766" s="140">
        <v>-13.2</v>
      </c>
      <c r="D4766" s="140">
        <v>-13.2</v>
      </c>
      <c r="E4766" s="140"/>
    </row>
    <row r="4767" spans="1:5" x14ac:dyDescent="0.3">
      <c r="A4767" s="140">
        <v>79.417000000000002</v>
      </c>
      <c r="B4767" s="140">
        <v>-1.889</v>
      </c>
      <c r="C4767" s="140">
        <v>-13.212999999999999</v>
      </c>
      <c r="D4767" s="140">
        <v>-13.212999999999999</v>
      </c>
      <c r="E4767" s="140"/>
    </row>
    <row r="4768" spans="1:5" x14ac:dyDescent="0.3">
      <c r="A4768" s="140">
        <v>79.433000000000007</v>
      </c>
      <c r="B4768" s="140">
        <v>-1.893</v>
      </c>
      <c r="C4768" s="140">
        <v>-13.209</v>
      </c>
      <c r="D4768" s="140">
        <v>-13.209</v>
      </c>
      <c r="E4768" s="140"/>
    </row>
    <row r="4769" spans="1:5" x14ac:dyDescent="0.3">
      <c r="A4769" s="140">
        <v>79.45</v>
      </c>
      <c r="B4769" s="140">
        <v>-1.897</v>
      </c>
      <c r="C4769" s="140">
        <v>-13.211</v>
      </c>
      <c r="D4769" s="140">
        <v>-13.211</v>
      </c>
      <c r="E4769" s="140"/>
    </row>
    <row r="4770" spans="1:5" x14ac:dyDescent="0.3">
      <c r="A4770" s="140">
        <v>79.466999999999999</v>
      </c>
      <c r="B4770" s="140">
        <v>-1.8819999999999999</v>
      </c>
      <c r="C4770" s="140">
        <v>-13.206</v>
      </c>
      <c r="D4770" s="140">
        <v>-13.206</v>
      </c>
      <c r="E4770" s="140"/>
    </row>
    <row r="4771" spans="1:5" x14ac:dyDescent="0.3">
      <c r="A4771" s="140">
        <v>79.483000000000004</v>
      </c>
      <c r="B4771" s="140">
        <v>-1.893</v>
      </c>
      <c r="C4771" s="140">
        <v>-13.217000000000001</v>
      </c>
      <c r="D4771" s="140">
        <v>-13.217000000000001</v>
      </c>
      <c r="E4771" s="140"/>
    </row>
    <row r="4772" spans="1:5" x14ac:dyDescent="0.3">
      <c r="A4772" s="140">
        <v>79.5</v>
      </c>
      <c r="B4772" s="140">
        <v>-1.905</v>
      </c>
      <c r="C4772" s="140">
        <v>-13.217000000000001</v>
      </c>
      <c r="D4772" s="140">
        <v>-13.217000000000001</v>
      </c>
      <c r="E4772" s="140"/>
    </row>
    <row r="4773" spans="1:5" x14ac:dyDescent="0.3">
      <c r="A4773" s="140">
        <v>79.516999999999996</v>
      </c>
      <c r="B4773" s="140">
        <v>-1.897</v>
      </c>
      <c r="C4773" s="140">
        <v>-13.214</v>
      </c>
      <c r="D4773" s="140">
        <v>-13.214</v>
      </c>
      <c r="E4773" s="140"/>
    </row>
    <row r="4774" spans="1:5" x14ac:dyDescent="0.3">
      <c r="A4774" s="140">
        <v>79.533000000000001</v>
      </c>
      <c r="B4774" s="140">
        <v>-1.905</v>
      </c>
      <c r="C4774" s="140">
        <v>-13.221</v>
      </c>
      <c r="D4774" s="140">
        <v>-13.221</v>
      </c>
      <c r="E4774" s="140"/>
    </row>
    <row r="4775" spans="1:5" x14ac:dyDescent="0.3">
      <c r="A4775" s="140">
        <v>79.55</v>
      </c>
      <c r="B4775" s="140">
        <v>-1.8919999999999999</v>
      </c>
      <c r="C4775" s="140">
        <v>-13.225</v>
      </c>
      <c r="D4775" s="140">
        <v>-13.225</v>
      </c>
      <c r="E4775" s="140"/>
    </row>
    <row r="4776" spans="1:5" x14ac:dyDescent="0.3">
      <c r="A4776" s="140">
        <v>79.566999999999993</v>
      </c>
      <c r="B4776" s="140">
        <v>-1.8979999999999999</v>
      </c>
      <c r="C4776" s="140">
        <v>-13.226000000000001</v>
      </c>
      <c r="D4776" s="140">
        <v>-13.226000000000001</v>
      </c>
      <c r="E4776" s="140"/>
    </row>
    <row r="4777" spans="1:5" x14ac:dyDescent="0.3">
      <c r="A4777" s="140">
        <v>79.582999999999998</v>
      </c>
      <c r="B4777" s="140">
        <v>-1.8979999999999999</v>
      </c>
      <c r="C4777" s="140">
        <v>-13.214</v>
      </c>
      <c r="D4777" s="140">
        <v>-13.214</v>
      </c>
      <c r="E4777" s="140"/>
    </row>
    <row r="4778" spans="1:5" x14ac:dyDescent="0.3">
      <c r="A4778" s="140">
        <v>79.599999999999994</v>
      </c>
      <c r="B4778" s="140">
        <v>-1.8939999999999999</v>
      </c>
      <c r="C4778" s="140">
        <v>-13.22</v>
      </c>
      <c r="D4778" s="140">
        <v>-13.22</v>
      </c>
      <c r="E4778" s="140"/>
    </row>
    <row r="4779" spans="1:5" x14ac:dyDescent="0.3">
      <c r="A4779" s="140">
        <v>79.617000000000004</v>
      </c>
      <c r="B4779" s="140">
        <v>-1.89</v>
      </c>
      <c r="C4779" s="140">
        <v>-13.218</v>
      </c>
      <c r="D4779" s="140">
        <v>-13.218</v>
      </c>
      <c r="E4779" s="140"/>
    </row>
    <row r="4780" spans="1:5" x14ac:dyDescent="0.3">
      <c r="A4780" s="140">
        <v>79.632999999999996</v>
      </c>
      <c r="B4780" s="140">
        <v>-1.8979999999999999</v>
      </c>
      <c r="C4780" s="140">
        <v>-13.233000000000001</v>
      </c>
      <c r="D4780" s="140">
        <v>-13.233000000000001</v>
      </c>
      <c r="E4780" s="140"/>
    </row>
    <row r="4781" spans="1:5" x14ac:dyDescent="0.3">
      <c r="A4781" s="140">
        <v>79.650000000000006</v>
      </c>
      <c r="B4781" s="140">
        <v>-1.8979999999999999</v>
      </c>
      <c r="C4781" s="140">
        <v>-13.222</v>
      </c>
      <c r="D4781" s="140">
        <v>-13.222</v>
      </c>
      <c r="E4781" s="140"/>
    </row>
    <row r="4782" spans="1:5" x14ac:dyDescent="0.3">
      <c r="A4782" s="140">
        <v>79.667000000000002</v>
      </c>
      <c r="B4782" s="140">
        <v>-1.8979999999999999</v>
      </c>
      <c r="C4782" s="140">
        <v>-13.23</v>
      </c>
      <c r="D4782" s="140">
        <v>-13.23</v>
      </c>
      <c r="E4782" s="140"/>
    </row>
    <row r="4783" spans="1:5" x14ac:dyDescent="0.3">
      <c r="A4783" s="140">
        <v>79.683000000000007</v>
      </c>
      <c r="B4783" s="140">
        <v>-1.8979999999999999</v>
      </c>
      <c r="C4783" s="140">
        <v>-13.23</v>
      </c>
      <c r="D4783" s="140">
        <v>-13.23</v>
      </c>
      <c r="E4783" s="140"/>
    </row>
    <row r="4784" spans="1:5" x14ac:dyDescent="0.3">
      <c r="A4784" s="140">
        <v>79.7</v>
      </c>
      <c r="B4784" s="140">
        <v>-1.9079999999999999</v>
      </c>
      <c r="C4784" s="140">
        <v>-13.237</v>
      </c>
      <c r="D4784" s="140">
        <v>-13.237</v>
      </c>
      <c r="E4784" s="140"/>
    </row>
    <row r="4785" spans="1:5" x14ac:dyDescent="0.3">
      <c r="A4785" s="140">
        <v>79.716999999999999</v>
      </c>
      <c r="B4785" s="140">
        <v>-1.91</v>
      </c>
      <c r="C4785" s="140">
        <v>-13.234</v>
      </c>
      <c r="D4785" s="140">
        <v>-13.234</v>
      </c>
      <c r="E4785" s="140"/>
    </row>
    <row r="4786" spans="1:5" x14ac:dyDescent="0.3">
      <c r="A4786" s="140">
        <v>79.733000000000004</v>
      </c>
      <c r="B4786" s="140">
        <v>-1.91</v>
      </c>
      <c r="C4786" s="140">
        <v>-13.242000000000001</v>
      </c>
      <c r="D4786" s="140">
        <v>-13.242000000000001</v>
      </c>
      <c r="E4786" s="140"/>
    </row>
    <row r="4787" spans="1:5" x14ac:dyDescent="0.3">
      <c r="A4787" s="140">
        <v>79.75</v>
      </c>
      <c r="B4787" s="140">
        <v>-1.9059999999999999</v>
      </c>
      <c r="C4787" s="140">
        <v>-13.244999999999999</v>
      </c>
      <c r="D4787" s="140">
        <v>-13.244999999999999</v>
      </c>
      <c r="E4787" s="140"/>
    </row>
    <row r="4788" spans="1:5" x14ac:dyDescent="0.3">
      <c r="A4788" s="140">
        <v>79.766999999999996</v>
      </c>
      <c r="B4788" s="140">
        <v>-1.9059999999999999</v>
      </c>
      <c r="C4788" s="140">
        <v>-13.244999999999999</v>
      </c>
      <c r="D4788" s="140">
        <v>-13.244999999999999</v>
      </c>
      <c r="E4788" s="140"/>
    </row>
    <row r="4789" spans="1:5" x14ac:dyDescent="0.3">
      <c r="A4789" s="140">
        <v>79.783000000000001</v>
      </c>
      <c r="B4789" s="140">
        <v>-1.9</v>
      </c>
      <c r="C4789" s="140">
        <v>-13.246</v>
      </c>
      <c r="D4789" s="140">
        <v>-13.246</v>
      </c>
      <c r="E4789" s="140"/>
    </row>
    <row r="4790" spans="1:5" x14ac:dyDescent="0.3">
      <c r="A4790" s="140">
        <v>79.8</v>
      </c>
      <c r="B4790" s="140">
        <v>-1.9</v>
      </c>
      <c r="C4790" s="140">
        <v>-13.238</v>
      </c>
      <c r="D4790" s="140">
        <v>-13.238</v>
      </c>
      <c r="E4790" s="140"/>
    </row>
    <row r="4791" spans="1:5" x14ac:dyDescent="0.3">
      <c r="A4791" s="140">
        <v>79.816999999999993</v>
      </c>
      <c r="B4791" s="140">
        <v>-1.895</v>
      </c>
      <c r="C4791" s="140">
        <v>-13.234</v>
      </c>
      <c r="D4791" s="140">
        <v>-13.234</v>
      </c>
      <c r="E4791" s="140"/>
    </row>
    <row r="4792" spans="1:5" x14ac:dyDescent="0.3">
      <c r="A4792" s="140">
        <v>79.832999999999998</v>
      </c>
      <c r="B4792" s="140">
        <v>-1.895</v>
      </c>
      <c r="C4792" s="140">
        <v>-13.242000000000001</v>
      </c>
      <c r="D4792" s="140">
        <v>-13.242000000000001</v>
      </c>
      <c r="E4792" s="140"/>
    </row>
    <row r="4793" spans="1:5" x14ac:dyDescent="0.3">
      <c r="A4793" s="140">
        <v>79.849999999999994</v>
      </c>
      <c r="B4793" s="140">
        <v>-1.891</v>
      </c>
      <c r="C4793" s="140">
        <v>-13.24</v>
      </c>
      <c r="D4793" s="140">
        <v>-13.24</v>
      </c>
      <c r="E4793" s="140"/>
    </row>
    <row r="4794" spans="1:5" x14ac:dyDescent="0.3">
      <c r="A4794" s="140">
        <v>79.867000000000004</v>
      </c>
      <c r="B4794" s="140">
        <v>-1.903</v>
      </c>
      <c r="C4794" s="140">
        <v>-13.242000000000001</v>
      </c>
      <c r="D4794" s="140">
        <v>-13.242000000000001</v>
      </c>
      <c r="E4794" s="140"/>
    </row>
    <row r="4795" spans="1:5" x14ac:dyDescent="0.3">
      <c r="A4795" s="140">
        <v>79.882999999999996</v>
      </c>
      <c r="B4795" s="140">
        <v>-1.895</v>
      </c>
      <c r="C4795" s="140">
        <v>-13.25</v>
      </c>
      <c r="D4795" s="140">
        <v>-13.25</v>
      </c>
      <c r="E4795" s="140"/>
    </row>
    <row r="4796" spans="1:5" x14ac:dyDescent="0.3">
      <c r="A4796" s="140">
        <v>79.900000000000006</v>
      </c>
      <c r="B4796" s="140">
        <v>-1.895</v>
      </c>
      <c r="C4796" s="140">
        <v>-13.242000000000001</v>
      </c>
      <c r="D4796" s="140">
        <v>-13.242000000000001</v>
      </c>
      <c r="E4796" s="140"/>
    </row>
    <row r="4797" spans="1:5" x14ac:dyDescent="0.3">
      <c r="A4797" s="140">
        <v>79.917000000000002</v>
      </c>
      <c r="B4797" s="140">
        <v>-1.8919999999999999</v>
      </c>
      <c r="C4797" s="140">
        <v>-13.246</v>
      </c>
      <c r="D4797" s="140">
        <v>-13.246</v>
      </c>
      <c r="E4797" s="140"/>
    </row>
    <row r="4798" spans="1:5" x14ac:dyDescent="0.3">
      <c r="A4798" s="140">
        <v>79.933000000000007</v>
      </c>
      <c r="B4798" s="140">
        <v>-1.8959999999999999</v>
      </c>
      <c r="C4798" s="140">
        <v>-13.246</v>
      </c>
      <c r="D4798" s="140">
        <v>-13.246</v>
      </c>
      <c r="E4798" s="140"/>
    </row>
    <row r="4799" spans="1:5" x14ac:dyDescent="0.3">
      <c r="A4799" s="140">
        <v>79.95</v>
      </c>
      <c r="B4799" s="140">
        <v>-1.8919999999999999</v>
      </c>
      <c r="C4799" s="140">
        <v>-13.254</v>
      </c>
      <c r="D4799" s="140">
        <v>-13.254</v>
      </c>
      <c r="E4799" s="140"/>
    </row>
    <row r="4800" spans="1:5" x14ac:dyDescent="0.3">
      <c r="A4800" s="140">
        <v>79.966999999999999</v>
      </c>
      <c r="B4800" s="140">
        <v>-1.903</v>
      </c>
      <c r="C4800" s="140">
        <v>-13.254</v>
      </c>
      <c r="D4800" s="140">
        <v>-13.254</v>
      </c>
      <c r="E4800" s="140"/>
    </row>
    <row r="4801" spans="1:5" x14ac:dyDescent="0.3">
      <c r="A4801" s="140">
        <v>79.983000000000004</v>
      </c>
      <c r="B4801" s="140">
        <v>-1.915</v>
      </c>
      <c r="C4801" s="140">
        <v>-13.266</v>
      </c>
      <c r="D4801" s="140">
        <v>-13.266</v>
      </c>
      <c r="E4801" s="140"/>
    </row>
    <row r="4802" spans="1:5" x14ac:dyDescent="0.3">
      <c r="A4802" s="140">
        <v>80</v>
      </c>
      <c r="B4802" s="140">
        <v>-1.909</v>
      </c>
      <c r="C4802" s="140">
        <v>-13.266</v>
      </c>
      <c r="D4802" s="140">
        <v>-13.266</v>
      </c>
      <c r="E4802" s="140"/>
    </row>
    <row r="4803" spans="1:5" x14ac:dyDescent="0.3">
      <c r="A4803" s="140">
        <v>80.016999999999996</v>
      </c>
      <c r="B4803" s="140">
        <v>-1.903</v>
      </c>
      <c r="C4803" s="140">
        <v>-13.266</v>
      </c>
      <c r="D4803" s="140">
        <v>-13.266</v>
      </c>
      <c r="E4803" s="140"/>
    </row>
    <row r="4804" spans="1:5" x14ac:dyDescent="0.3">
      <c r="A4804" s="140">
        <v>80.033000000000001</v>
      </c>
      <c r="B4804" s="140">
        <v>-1.915</v>
      </c>
      <c r="C4804" s="140">
        <v>-13.268000000000001</v>
      </c>
      <c r="D4804" s="140">
        <v>-13.268000000000001</v>
      </c>
      <c r="E4804" s="140"/>
    </row>
    <row r="4805" spans="1:5" x14ac:dyDescent="0.3">
      <c r="A4805" s="140">
        <v>80.05</v>
      </c>
      <c r="B4805" s="140">
        <v>-1.9039999999999999</v>
      </c>
      <c r="C4805" s="140">
        <v>-13.266</v>
      </c>
      <c r="D4805" s="140">
        <v>-13.266</v>
      </c>
      <c r="E4805" s="140"/>
    </row>
    <row r="4806" spans="1:5" x14ac:dyDescent="0.3">
      <c r="A4806" s="140">
        <v>80.066999999999993</v>
      </c>
      <c r="B4806" s="140">
        <v>-1.915</v>
      </c>
      <c r="C4806" s="140">
        <v>-13.273999999999999</v>
      </c>
      <c r="D4806" s="140">
        <v>-13.273999999999999</v>
      </c>
      <c r="E4806" s="140"/>
    </row>
    <row r="4807" spans="1:5" x14ac:dyDescent="0.3">
      <c r="A4807" s="140">
        <v>80.082999999999998</v>
      </c>
      <c r="B4807" s="140">
        <v>-1.911</v>
      </c>
      <c r="C4807" s="140">
        <v>-13.278</v>
      </c>
      <c r="D4807" s="140">
        <v>-13.278</v>
      </c>
      <c r="E4807" s="140"/>
    </row>
    <row r="4808" spans="1:5" x14ac:dyDescent="0.3">
      <c r="A4808" s="140">
        <v>80.099999999999994</v>
      </c>
      <c r="B4808" s="140">
        <v>-1.919</v>
      </c>
      <c r="C4808" s="140">
        <v>-13.286</v>
      </c>
      <c r="D4808" s="140">
        <v>-13.286</v>
      </c>
      <c r="E4808" s="140"/>
    </row>
    <row r="4809" spans="1:5" x14ac:dyDescent="0.3">
      <c r="A4809" s="140">
        <v>80.117000000000004</v>
      </c>
      <c r="B4809" s="140">
        <v>-1.9159999999999999</v>
      </c>
      <c r="C4809" s="140">
        <v>-13.273999999999999</v>
      </c>
      <c r="D4809" s="140">
        <v>-13.273999999999999</v>
      </c>
      <c r="E4809" s="140"/>
    </row>
    <row r="4810" spans="1:5" x14ac:dyDescent="0.3">
      <c r="A4810" s="140">
        <v>80.132999999999996</v>
      </c>
      <c r="B4810" s="140">
        <v>-1.9119999999999999</v>
      </c>
      <c r="C4810" s="140">
        <v>-13.278</v>
      </c>
      <c r="D4810" s="140">
        <v>-13.278</v>
      </c>
      <c r="E4810" s="140"/>
    </row>
    <row r="4811" spans="1:5" x14ac:dyDescent="0.3">
      <c r="A4811" s="140">
        <v>80.150000000000006</v>
      </c>
      <c r="B4811" s="140">
        <v>-1.9039999999999999</v>
      </c>
      <c r="C4811" s="140">
        <v>-13.266999999999999</v>
      </c>
      <c r="D4811" s="140">
        <v>-13.266999999999999</v>
      </c>
      <c r="E4811" s="140"/>
    </row>
    <row r="4812" spans="1:5" x14ac:dyDescent="0.3">
      <c r="A4812" s="140">
        <v>80.167000000000002</v>
      </c>
      <c r="B4812" s="140">
        <v>-1.9039999999999999</v>
      </c>
      <c r="C4812" s="140">
        <v>-13.266999999999999</v>
      </c>
      <c r="D4812" s="140">
        <v>-13.266999999999999</v>
      </c>
      <c r="E4812" s="140"/>
    </row>
    <row r="4813" spans="1:5" x14ac:dyDescent="0.3">
      <c r="A4813" s="140">
        <v>80.183000000000007</v>
      </c>
      <c r="B4813" s="140">
        <v>-1.9039999999999999</v>
      </c>
      <c r="C4813" s="140">
        <v>-13.279</v>
      </c>
      <c r="D4813" s="140">
        <v>-13.279</v>
      </c>
      <c r="E4813" s="140"/>
    </row>
    <row r="4814" spans="1:5" x14ac:dyDescent="0.3">
      <c r="A4814" s="140">
        <v>80.2</v>
      </c>
      <c r="B4814" s="140">
        <v>-1.91</v>
      </c>
      <c r="C4814" s="140">
        <v>-13.285</v>
      </c>
      <c r="D4814" s="140">
        <v>-13.285</v>
      </c>
      <c r="E4814" s="140"/>
    </row>
    <row r="4815" spans="1:5" x14ac:dyDescent="0.3">
      <c r="A4815" s="140">
        <v>80.216999999999999</v>
      </c>
      <c r="B4815" s="140">
        <v>-1.905</v>
      </c>
      <c r="C4815" s="140">
        <v>-13.279</v>
      </c>
      <c r="D4815" s="140">
        <v>-13.279</v>
      </c>
      <c r="E4815" s="140"/>
    </row>
    <row r="4816" spans="1:5" x14ac:dyDescent="0.3">
      <c r="A4816" s="140">
        <v>80.233000000000004</v>
      </c>
      <c r="B4816" s="140">
        <v>-1.909</v>
      </c>
      <c r="C4816" s="140">
        <v>-13.282999999999999</v>
      </c>
      <c r="D4816" s="140">
        <v>-13.282999999999999</v>
      </c>
      <c r="E4816" s="140"/>
    </row>
    <row r="4817" spans="1:5" x14ac:dyDescent="0.3">
      <c r="A4817" s="140">
        <v>80.25</v>
      </c>
      <c r="B4817" s="140">
        <v>-1.9159999999999999</v>
      </c>
      <c r="C4817" s="140">
        <v>-13.285</v>
      </c>
      <c r="D4817" s="140">
        <v>-13.285</v>
      </c>
      <c r="E4817" s="140"/>
    </row>
    <row r="4818" spans="1:5" x14ac:dyDescent="0.3">
      <c r="A4818" s="140">
        <v>80.266999999999996</v>
      </c>
      <c r="B4818" s="140">
        <v>-1.92</v>
      </c>
      <c r="C4818" s="140">
        <v>-13.291</v>
      </c>
      <c r="D4818" s="140">
        <v>-13.291</v>
      </c>
      <c r="E4818" s="140"/>
    </row>
    <row r="4819" spans="1:5" x14ac:dyDescent="0.3">
      <c r="A4819" s="140">
        <v>80.283000000000001</v>
      </c>
      <c r="B4819" s="140">
        <v>-1.92</v>
      </c>
      <c r="C4819" s="140">
        <v>-13.305999999999999</v>
      </c>
      <c r="D4819" s="140">
        <v>-13.305999999999999</v>
      </c>
      <c r="E4819" s="140"/>
    </row>
    <row r="4820" spans="1:5" x14ac:dyDescent="0.3">
      <c r="A4820" s="140">
        <v>80.3</v>
      </c>
      <c r="B4820" s="140">
        <v>-1.9159999999999999</v>
      </c>
      <c r="C4820" s="140">
        <v>-13.291</v>
      </c>
      <c r="D4820" s="140">
        <v>-13.291</v>
      </c>
      <c r="E4820" s="140"/>
    </row>
    <row r="4821" spans="1:5" x14ac:dyDescent="0.3">
      <c r="A4821" s="140">
        <v>80.316999999999993</v>
      </c>
      <c r="B4821" s="140">
        <v>-1.909</v>
      </c>
      <c r="C4821" s="140">
        <v>-13.291</v>
      </c>
      <c r="D4821" s="140">
        <v>-13.291</v>
      </c>
      <c r="E4821" s="140"/>
    </row>
    <row r="4822" spans="1:5" x14ac:dyDescent="0.3">
      <c r="A4822" s="140">
        <v>80.332999999999998</v>
      </c>
      <c r="B4822" s="140">
        <v>-1.917</v>
      </c>
      <c r="C4822" s="140">
        <v>-13.295</v>
      </c>
      <c r="D4822" s="140">
        <v>-13.295</v>
      </c>
      <c r="E4822" s="140"/>
    </row>
    <row r="4823" spans="1:5" x14ac:dyDescent="0.3">
      <c r="A4823" s="140">
        <v>80.349999999999994</v>
      </c>
      <c r="B4823" s="140">
        <v>-1.919</v>
      </c>
      <c r="C4823" s="140">
        <v>-13.297000000000001</v>
      </c>
      <c r="D4823" s="140">
        <v>-13.297000000000001</v>
      </c>
      <c r="E4823" s="140"/>
    </row>
    <row r="4824" spans="1:5" x14ac:dyDescent="0.3">
      <c r="A4824" s="140">
        <v>80.367000000000004</v>
      </c>
      <c r="B4824" s="140">
        <v>-1.9059999999999999</v>
      </c>
      <c r="C4824" s="140">
        <v>-13.284000000000001</v>
      </c>
      <c r="D4824" s="140">
        <v>-13.284000000000001</v>
      </c>
      <c r="E4824" s="140"/>
    </row>
    <row r="4825" spans="1:5" x14ac:dyDescent="0.3">
      <c r="A4825" s="140">
        <v>80.382999999999996</v>
      </c>
      <c r="B4825" s="140">
        <v>-1.913</v>
      </c>
      <c r="C4825" s="140">
        <v>-13.295</v>
      </c>
      <c r="D4825" s="140">
        <v>-13.295</v>
      </c>
      <c r="E4825" s="140"/>
    </row>
    <row r="4826" spans="1:5" x14ac:dyDescent="0.3">
      <c r="A4826" s="140">
        <v>80.400000000000006</v>
      </c>
      <c r="B4826" s="140">
        <v>-1.915</v>
      </c>
      <c r="C4826" s="140">
        <v>-13.295</v>
      </c>
      <c r="D4826" s="140">
        <v>-13.295</v>
      </c>
      <c r="E4826" s="140"/>
    </row>
    <row r="4827" spans="1:5" x14ac:dyDescent="0.3">
      <c r="A4827" s="140">
        <v>80.417000000000002</v>
      </c>
      <c r="B4827" s="140">
        <v>-1.91</v>
      </c>
      <c r="C4827" s="140">
        <v>-13.292</v>
      </c>
      <c r="D4827" s="140">
        <v>-13.292</v>
      </c>
      <c r="E4827" s="140"/>
    </row>
    <row r="4828" spans="1:5" x14ac:dyDescent="0.3">
      <c r="A4828" s="140">
        <v>80.433000000000007</v>
      </c>
      <c r="B4828" s="140">
        <v>-1.921</v>
      </c>
      <c r="C4828" s="140">
        <v>-13.307</v>
      </c>
      <c r="D4828" s="140">
        <v>-13.307</v>
      </c>
      <c r="E4828" s="140"/>
    </row>
    <row r="4829" spans="1:5" x14ac:dyDescent="0.3">
      <c r="A4829" s="140">
        <v>80.45</v>
      </c>
      <c r="B4829" s="140">
        <v>-1.927</v>
      </c>
      <c r="C4829" s="140">
        <v>-13.311</v>
      </c>
      <c r="D4829" s="140">
        <v>-13.311</v>
      </c>
      <c r="E4829" s="140"/>
    </row>
    <row r="4830" spans="1:5" x14ac:dyDescent="0.3">
      <c r="A4830" s="140">
        <v>80.466999999999999</v>
      </c>
      <c r="B4830" s="140">
        <v>-1.921</v>
      </c>
      <c r="C4830" s="140">
        <v>-13.311</v>
      </c>
      <c r="D4830" s="140">
        <v>-13.311</v>
      </c>
      <c r="E4830" s="140"/>
    </row>
    <row r="4831" spans="1:5" x14ac:dyDescent="0.3">
      <c r="A4831" s="140">
        <v>80.483000000000004</v>
      </c>
      <c r="B4831" s="140">
        <v>-1.921</v>
      </c>
      <c r="C4831" s="140">
        <v>-13.307</v>
      </c>
      <c r="D4831" s="140">
        <v>-13.307</v>
      </c>
      <c r="E4831" s="140"/>
    </row>
    <row r="4832" spans="1:5" x14ac:dyDescent="0.3">
      <c r="A4832" s="140">
        <v>80.5</v>
      </c>
      <c r="B4832" s="140">
        <v>-1.9219999999999999</v>
      </c>
      <c r="C4832" s="140">
        <v>-13.311</v>
      </c>
      <c r="D4832" s="140">
        <v>-13.311</v>
      </c>
      <c r="E4832" s="140"/>
    </row>
    <row r="4833" spans="1:5" x14ac:dyDescent="0.3">
      <c r="A4833" s="140">
        <v>80.516999999999996</v>
      </c>
      <c r="B4833" s="140">
        <v>-1.925</v>
      </c>
      <c r="C4833" s="140">
        <v>-13.311</v>
      </c>
      <c r="D4833" s="140">
        <v>-13.311</v>
      </c>
      <c r="E4833" s="140"/>
    </row>
    <row r="4834" spans="1:5" x14ac:dyDescent="0.3">
      <c r="A4834" s="140">
        <v>80.533000000000001</v>
      </c>
      <c r="B4834" s="140">
        <v>-1.929</v>
      </c>
      <c r="C4834" s="140">
        <v>-13.316000000000001</v>
      </c>
      <c r="D4834" s="140">
        <v>-13.316000000000001</v>
      </c>
      <c r="E4834" s="140"/>
    </row>
    <row r="4835" spans="1:5" x14ac:dyDescent="0.3">
      <c r="A4835" s="140">
        <v>80.55</v>
      </c>
      <c r="B4835" s="140">
        <v>-1.9259999999999999</v>
      </c>
      <c r="C4835" s="140">
        <v>-13.319000000000001</v>
      </c>
      <c r="D4835" s="140">
        <v>-13.319000000000001</v>
      </c>
      <c r="E4835" s="140"/>
    </row>
    <row r="4836" spans="1:5" x14ac:dyDescent="0.3">
      <c r="A4836" s="140">
        <v>80.566999999999993</v>
      </c>
      <c r="B4836" s="140">
        <v>-1.9139999999999999</v>
      </c>
      <c r="C4836" s="140">
        <v>-13.311999999999999</v>
      </c>
      <c r="D4836" s="140">
        <v>-13.311999999999999</v>
      </c>
      <c r="E4836" s="140"/>
    </row>
    <row r="4837" spans="1:5" x14ac:dyDescent="0.3">
      <c r="A4837" s="140">
        <v>80.582999999999998</v>
      </c>
      <c r="B4837" s="140">
        <v>-1.9219999999999999</v>
      </c>
      <c r="C4837" s="140">
        <v>-13.316000000000001</v>
      </c>
      <c r="D4837" s="140">
        <v>-13.316000000000001</v>
      </c>
      <c r="E4837" s="140"/>
    </row>
    <row r="4838" spans="1:5" x14ac:dyDescent="0.3">
      <c r="A4838" s="140">
        <v>80.599999999999994</v>
      </c>
      <c r="B4838" s="140">
        <v>-1.9179999999999999</v>
      </c>
      <c r="C4838" s="140">
        <v>-13.31</v>
      </c>
      <c r="D4838" s="140">
        <v>-13.31</v>
      </c>
      <c r="E4838" s="140"/>
    </row>
    <row r="4839" spans="1:5" x14ac:dyDescent="0.3">
      <c r="A4839" s="140">
        <v>80.617000000000004</v>
      </c>
      <c r="B4839" s="140">
        <v>-1.9179999999999999</v>
      </c>
      <c r="C4839" s="140">
        <v>-13.324</v>
      </c>
      <c r="D4839" s="140">
        <v>-13.324</v>
      </c>
      <c r="E4839" s="140"/>
    </row>
    <row r="4840" spans="1:5" x14ac:dyDescent="0.3">
      <c r="A4840" s="140">
        <v>80.632999999999996</v>
      </c>
      <c r="B4840" s="140">
        <v>-1.9219999999999999</v>
      </c>
      <c r="C4840" s="140">
        <v>-13.327999999999999</v>
      </c>
      <c r="D4840" s="140">
        <v>-13.327999999999999</v>
      </c>
      <c r="E4840" s="140"/>
    </row>
    <row r="4841" spans="1:5" x14ac:dyDescent="0.3">
      <c r="A4841" s="140">
        <v>80.650000000000006</v>
      </c>
      <c r="B4841" s="140">
        <v>-1.9239999999999999</v>
      </c>
      <c r="C4841" s="140">
        <v>-13.33</v>
      </c>
      <c r="D4841" s="140">
        <v>-13.33</v>
      </c>
      <c r="E4841" s="140"/>
    </row>
    <row r="4842" spans="1:5" x14ac:dyDescent="0.3">
      <c r="A4842" s="140">
        <v>80.667000000000002</v>
      </c>
      <c r="B4842" s="140">
        <v>-1.923</v>
      </c>
      <c r="C4842" s="140">
        <v>-13.324</v>
      </c>
      <c r="D4842" s="140">
        <v>-13.324</v>
      </c>
      <c r="E4842" s="140"/>
    </row>
    <row r="4843" spans="1:5" x14ac:dyDescent="0.3">
      <c r="A4843" s="140">
        <v>80.683000000000007</v>
      </c>
      <c r="B4843" s="140">
        <v>-1.923</v>
      </c>
      <c r="C4843" s="140">
        <v>-13.324</v>
      </c>
      <c r="D4843" s="140">
        <v>-13.324</v>
      </c>
      <c r="E4843" s="140"/>
    </row>
    <row r="4844" spans="1:5" x14ac:dyDescent="0.3">
      <c r="A4844" s="140">
        <v>80.7</v>
      </c>
      <c r="B4844" s="140">
        <v>-1.913</v>
      </c>
      <c r="C4844" s="140">
        <v>-13.32</v>
      </c>
      <c r="D4844" s="140">
        <v>-13.32</v>
      </c>
      <c r="E4844" s="140"/>
    </row>
    <row r="4845" spans="1:5" x14ac:dyDescent="0.3">
      <c r="A4845" s="140">
        <v>80.716999999999999</v>
      </c>
      <c r="B4845" s="140">
        <v>-1.923</v>
      </c>
      <c r="C4845" s="140">
        <v>-13.321</v>
      </c>
      <c r="D4845" s="140">
        <v>-13.321</v>
      </c>
      <c r="E4845" s="140"/>
    </row>
    <row r="4846" spans="1:5" x14ac:dyDescent="0.3">
      <c r="A4846" s="140">
        <v>80.733000000000004</v>
      </c>
      <c r="B4846" s="140">
        <v>-1.915</v>
      </c>
      <c r="C4846" s="140">
        <v>-13.324</v>
      </c>
      <c r="D4846" s="140">
        <v>-13.324</v>
      </c>
      <c r="E4846" s="140"/>
    </row>
    <row r="4847" spans="1:5" x14ac:dyDescent="0.3">
      <c r="A4847" s="140">
        <v>80.75</v>
      </c>
      <c r="B4847" s="140">
        <v>-1.925</v>
      </c>
      <c r="C4847" s="140">
        <v>-13.33</v>
      </c>
      <c r="D4847" s="140">
        <v>-13.33</v>
      </c>
      <c r="E4847" s="140"/>
    </row>
    <row r="4848" spans="1:5" x14ac:dyDescent="0.3">
      <c r="A4848" s="140">
        <v>80.766999999999996</v>
      </c>
      <c r="B4848" s="140">
        <v>-1.923</v>
      </c>
      <c r="C4848" s="140">
        <v>-13.336</v>
      </c>
      <c r="D4848" s="140">
        <v>-13.336</v>
      </c>
      <c r="E4848" s="140"/>
    </row>
    <row r="4849" spans="1:5" x14ac:dyDescent="0.3">
      <c r="A4849" s="140">
        <v>80.783000000000001</v>
      </c>
      <c r="B4849" s="140">
        <v>-1.9390000000000001</v>
      </c>
      <c r="C4849" s="140">
        <v>-13.34</v>
      </c>
      <c r="D4849" s="140">
        <v>-13.34</v>
      </c>
      <c r="E4849" s="140"/>
    </row>
    <row r="4850" spans="1:5" x14ac:dyDescent="0.3">
      <c r="A4850" s="140">
        <v>80.8</v>
      </c>
      <c r="B4850" s="140">
        <v>-1.9330000000000001</v>
      </c>
      <c r="C4850" s="140">
        <v>-13.348000000000001</v>
      </c>
      <c r="D4850" s="140">
        <v>-13.348000000000001</v>
      </c>
      <c r="E4850" s="140"/>
    </row>
    <row r="4851" spans="1:5" x14ac:dyDescent="0.3">
      <c r="A4851" s="140">
        <v>80.816999999999993</v>
      </c>
      <c r="B4851" s="140">
        <v>-1.9350000000000001</v>
      </c>
      <c r="C4851" s="140">
        <v>-13.348000000000001</v>
      </c>
      <c r="D4851" s="140">
        <v>-13.348000000000001</v>
      </c>
      <c r="E4851" s="140"/>
    </row>
    <row r="4852" spans="1:5" x14ac:dyDescent="0.3">
      <c r="A4852" s="140">
        <v>80.832999999999998</v>
      </c>
      <c r="B4852" s="140">
        <v>-1.931</v>
      </c>
      <c r="C4852" s="140">
        <v>-13.356</v>
      </c>
      <c r="D4852" s="140">
        <v>-13.356</v>
      </c>
      <c r="E4852" s="140"/>
    </row>
    <row r="4853" spans="1:5" x14ac:dyDescent="0.3">
      <c r="A4853" s="140">
        <v>80.849999999999994</v>
      </c>
      <c r="B4853" s="140">
        <v>-1.9350000000000001</v>
      </c>
      <c r="C4853" s="140">
        <v>-13.346</v>
      </c>
      <c r="D4853" s="140">
        <v>-13.346</v>
      </c>
      <c r="E4853" s="140"/>
    </row>
    <row r="4854" spans="1:5" x14ac:dyDescent="0.3">
      <c r="A4854" s="140">
        <v>80.867000000000004</v>
      </c>
      <c r="B4854" s="140">
        <v>-1.931</v>
      </c>
      <c r="C4854" s="140">
        <v>-13.343999999999999</v>
      </c>
      <c r="D4854" s="140">
        <v>-13.343999999999999</v>
      </c>
      <c r="E4854" s="140"/>
    </row>
    <row r="4855" spans="1:5" x14ac:dyDescent="0.3">
      <c r="A4855" s="140">
        <v>80.882999999999996</v>
      </c>
      <c r="B4855" s="140">
        <v>-1.9279999999999999</v>
      </c>
      <c r="C4855" s="140">
        <v>-13.345000000000001</v>
      </c>
      <c r="D4855" s="140">
        <v>-13.345000000000001</v>
      </c>
      <c r="E4855" s="140"/>
    </row>
    <row r="4856" spans="1:5" x14ac:dyDescent="0.3">
      <c r="A4856" s="140">
        <v>80.900000000000006</v>
      </c>
      <c r="B4856" s="140">
        <v>-1.93</v>
      </c>
      <c r="C4856" s="140">
        <v>-13.345000000000001</v>
      </c>
      <c r="D4856" s="140">
        <v>-13.345000000000001</v>
      </c>
      <c r="E4856" s="140"/>
    </row>
    <row r="4857" spans="1:5" x14ac:dyDescent="0.3">
      <c r="A4857" s="140">
        <v>80.917000000000002</v>
      </c>
      <c r="B4857" s="140">
        <v>-1.9350000000000001</v>
      </c>
      <c r="C4857" s="140">
        <v>-13.349</v>
      </c>
      <c r="D4857" s="140">
        <v>-13.349</v>
      </c>
      <c r="E4857" s="140"/>
    </row>
    <row r="4858" spans="1:5" x14ac:dyDescent="0.3">
      <c r="A4858" s="140">
        <v>80.933000000000007</v>
      </c>
      <c r="B4858" s="140">
        <v>-1.9239999999999999</v>
      </c>
      <c r="C4858" s="140">
        <v>-13.340999999999999</v>
      </c>
      <c r="D4858" s="140">
        <v>-13.340999999999999</v>
      </c>
      <c r="E4858" s="140"/>
    </row>
    <row r="4859" spans="1:5" x14ac:dyDescent="0.3">
      <c r="A4859" s="140">
        <v>80.95</v>
      </c>
      <c r="B4859" s="140">
        <v>-1.9319999999999999</v>
      </c>
      <c r="C4859" s="140">
        <v>-13.345000000000001</v>
      </c>
      <c r="D4859" s="140">
        <v>-13.345000000000001</v>
      </c>
      <c r="E4859" s="140"/>
    </row>
    <row r="4860" spans="1:5" x14ac:dyDescent="0.3">
      <c r="A4860" s="140">
        <v>80.966999999999999</v>
      </c>
      <c r="B4860" s="140">
        <v>-1.9279999999999999</v>
      </c>
      <c r="C4860" s="140">
        <v>-13.349</v>
      </c>
      <c r="D4860" s="140">
        <v>-13.349</v>
      </c>
      <c r="E4860" s="140"/>
    </row>
    <row r="4861" spans="1:5" x14ac:dyDescent="0.3">
      <c r="A4861" s="140">
        <v>80.983000000000004</v>
      </c>
      <c r="B4861" s="140">
        <v>-1.9239999999999999</v>
      </c>
      <c r="C4861" s="140">
        <v>-13.353</v>
      </c>
      <c r="D4861" s="140">
        <v>-13.353</v>
      </c>
      <c r="E4861" s="140"/>
    </row>
    <row r="4862" spans="1:5" x14ac:dyDescent="0.3">
      <c r="A4862" s="140">
        <v>81</v>
      </c>
      <c r="B4862" s="140">
        <v>-1.925</v>
      </c>
      <c r="C4862" s="140">
        <v>-13.349</v>
      </c>
      <c r="D4862" s="140">
        <v>-13.349</v>
      </c>
      <c r="E4862" s="140"/>
    </row>
    <row r="4863" spans="1:5" x14ac:dyDescent="0.3">
      <c r="A4863" s="140">
        <v>81.016999999999996</v>
      </c>
      <c r="B4863" s="140">
        <v>-1.925</v>
      </c>
      <c r="C4863" s="140">
        <v>-13.349</v>
      </c>
      <c r="D4863" s="140">
        <v>-13.349</v>
      </c>
      <c r="E4863" s="140"/>
    </row>
    <row r="4864" spans="1:5" x14ac:dyDescent="0.3">
      <c r="A4864" s="140">
        <v>81.033000000000001</v>
      </c>
      <c r="B4864" s="140">
        <v>-1.9279999999999999</v>
      </c>
      <c r="C4864" s="140">
        <v>-13.353</v>
      </c>
      <c r="D4864" s="140">
        <v>-13.353</v>
      </c>
      <c r="E4864" s="140"/>
    </row>
    <row r="4865" spans="1:5" x14ac:dyDescent="0.3">
      <c r="A4865" s="140">
        <v>81.05</v>
      </c>
      <c r="B4865" s="140">
        <v>-1.9379999999999999</v>
      </c>
      <c r="C4865" s="140">
        <v>-13.371</v>
      </c>
      <c r="D4865" s="140">
        <v>-13.371</v>
      </c>
      <c r="E4865" s="140"/>
    </row>
    <row r="4866" spans="1:5" x14ac:dyDescent="0.3">
      <c r="A4866" s="140">
        <v>81.066999999999993</v>
      </c>
      <c r="B4866" s="140">
        <v>-1.94</v>
      </c>
      <c r="C4866" s="140">
        <v>-13.365</v>
      </c>
      <c r="D4866" s="140">
        <v>-13.365</v>
      </c>
      <c r="E4866" s="140"/>
    </row>
    <row r="4867" spans="1:5" x14ac:dyDescent="0.3">
      <c r="A4867" s="140">
        <v>81.082999999999998</v>
      </c>
      <c r="B4867" s="140">
        <v>-1.94</v>
      </c>
      <c r="C4867" s="140">
        <v>-13.361000000000001</v>
      </c>
      <c r="D4867" s="140">
        <v>-13.361000000000001</v>
      </c>
      <c r="E4867" s="140"/>
    </row>
    <row r="4868" spans="1:5" x14ac:dyDescent="0.3">
      <c r="A4868" s="140">
        <v>81.099999999999994</v>
      </c>
      <c r="B4868" s="140">
        <v>-1.9319999999999999</v>
      </c>
      <c r="C4868" s="140">
        <v>-13.365</v>
      </c>
      <c r="D4868" s="140">
        <v>-13.365</v>
      </c>
      <c r="E4868" s="140"/>
    </row>
    <row r="4869" spans="1:5" x14ac:dyDescent="0.3">
      <c r="A4869" s="140">
        <v>81.117000000000004</v>
      </c>
      <c r="B4869" s="140">
        <v>-1.921</v>
      </c>
      <c r="C4869" s="140">
        <v>-13.353999999999999</v>
      </c>
      <c r="D4869" s="140">
        <v>-13.353999999999999</v>
      </c>
      <c r="E4869" s="140"/>
    </row>
    <row r="4870" spans="1:5" x14ac:dyDescent="0.3">
      <c r="A4870" s="140">
        <v>81.132999999999996</v>
      </c>
      <c r="B4870" s="140">
        <v>-1.929</v>
      </c>
      <c r="C4870" s="140">
        <v>-13.362</v>
      </c>
      <c r="D4870" s="140">
        <v>-13.362</v>
      </c>
      <c r="E4870" s="140"/>
    </row>
    <row r="4871" spans="1:5" x14ac:dyDescent="0.3">
      <c r="A4871" s="140">
        <v>81.150000000000006</v>
      </c>
      <c r="B4871" s="140">
        <v>-1.931</v>
      </c>
      <c r="C4871" s="140">
        <v>-13.371</v>
      </c>
      <c r="D4871" s="140">
        <v>-13.371</v>
      </c>
      <c r="E4871" s="140"/>
    </row>
    <row r="4872" spans="1:5" x14ac:dyDescent="0.3">
      <c r="A4872" s="140">
        <v>81.167000000000002</v>
      </c>
      <c r="B4872" s="140">
        <v>-1.9370000000000001</v>
      </c>
      <c r="C4872" s="140">
        <v>-13.366</v>
      </c>
      <c r="D4872" s="140">
        <v>-13.366</v>
      </c>
      <c r="E4872" s="140"/>
    </row>
    <row r="4873" spans="1:5" x14ac:dyDescent="0.3">
      <c r="A4873" s="140">
        <v>81.183000000000007</v>
      </c>
      <c r="B4873" s="140">
        <v>-1.925</v>
      </c>
      <c r="C4873" s="140">
        <v>-13.358000000000001</v>
      </c>
      <c r="D4873" s="140">
        <v>-13.358000000000001</v>
      </c>
      <c r="E4873" s="140"/>
    </row>
    <row r="4874" spans="1:5" x14ac:dyDescent="0.3">
      <c r="A4874" s="140">
        <v>81.2</v>
      </c>
      <c r="B4874" s="140">
        <v>-1.9259999999999999</v>
      </c>
      <c r="C4874" s="140">
        <v>-13.356</v>
      </c>
      <c r="D4874" s="140">
        <v>-13.356</v>
      </c>
      <c r="E4874" s="140"/>
    </row>
    <row r="4875" spans="1:5" x14ac:dyDescent="0.3">
      <c r="A4875" s="140">
        <v>81.216999999999999</v>
      </c>
      <c r="B4875" s="140">
        <v>-1.93</v>
      </c>
      <c r="C4875" s="140">
        <v>-13.358000000000001</v>
      </c>
      <c r="D4875" s="140">
        <v>-13.358000000000001</v>
      </c>
      <c r="E4875" s="140"/>
    </row>
    <row r="4876" spans="1:5" x14ac:dyDescent="0.3">
      <c r="A4876" s="140">
        <v>81.233000000000004</v>
      </c>
      <c r="B4876" s="140">
        <v>-1.9339999999999999</v>
      </c>
      <c r="C4876" s="140">
        <v>-13.366</v>
      </c>
      <c r="D4876" s="140">
        <v>-13.366</v>
      </c>
      <c r="E4876" s="140"/>
    </row>
    <row r="4877" spans="1:5" x14ac:dyDescent="0.3">
      <c r="A4877" s="140">
        <v>81.25</v>
      </c>
      <c r="B4877" s="140">
        <v>-1.9259999999999999</v>
      </c>
      <c r="C4877" s="140">
        <v>-13.364000000000001</v>
      </c>
      <c r="D4877" s="140">
        <v>-13.364000000000001</v>
      </c>
      <c r="E4877" s="140"/>
    </row>
    <row r="4878" spans="1:5" x14ac:dyDescent="0.3">
      <c r="A4878" s="140">
        <v>81.266999999999996</v>
      </c>
      <c r="B4878" s="140">
        <v>-1.9179999999999999</v>
      </c>
      <c r="C4878" s="140">
        <v>-13.358000000000001</v>
      </c>
      <c r="D4878" s="140">
        <v>-13.358000000000001</v>
      </c>
      <c r="E4878" s="140"/>
    </row>
    <row r="4879" spans="1:5" x14ac:dyDescent="0.3">
      <c r="A4879" s="140">
        <v>81.283000000000001</v>
      </c>
      <c r="B4879" s="140">
        <v>-1.9259999999999999</v>
      </c>
      <c r="C4879" s="140">
        <v>-13.37</v>
      </c>
      <c r="D4879" s="140">
        <v>-13.37</v>
      </c>
      <c r="E4879" s="140"/>
    </row>
    <row r="4880" spans="1:5" x14ac:dyDescent="0.3">
      <c r="A4880" s="140">
        <v>81.3</v>
      </c>
      <c r="B4880" s="140">
        <v>-1.93</v>
      </c>
      <c r="C4880" s="140">
        <v>-13.374000000000001</v>
      </c>
      <c r="D4880" s="140">
        <v>-13.374000000000001</v>
      </c>
      <c r="E4880" s="140"/>
    </row>
    <row r="4881" spans="1:7" x14ac:dyDescent="0.3">
      <c r="A4881" s="140">
        <v>81.316999999999993</v>
      </c>
      <c r="B4881" s="140">
        <v>-1.9339999999999999</v>
      </c>
      <c r="C4881" s="140">
        <v>-13.37</v>
      </c>
      <c r="D4881" s="140">
        <v>-13.37</v>
      </c>
      <c r="E4881" s="140"/>
    </row>
    <row r="4882" spans="1:7" x14ac:dyDescent="0.3">
      <c r="A4882" s="140">
        <v>81.332999999999998</v>
      </c>
      <c r="B4882" s="140">
        <v>-1.93</v>
      </c>
      <c r="C4882" s="140">
        <v>-13.367000000000001</v>
      </c>
      <c r="D4882" s="140">
        <v>-13.367000000000001</v>
      </c>
      <c r="E4882" s="140"/>
    </row>
    <row r="4883" spans="1:7" x14ac:dyDescent="0.3">
      <c r="A4883" s="140">
        <v>81.349999999999994</v>
      </c>
      <c r="B4883" s="140">
        <v>-1.921</v>
      </c>
      <c r="C4883" s="140">
        <v>-13.363</v>
      </c>
      <c r="D4883" s="140">
        <v>-13.363</v>
      </c>
      <c r="E4883" s="140"/>
    </row>
    <row r="4884" spans="1:7" x14ac:dyDescent="0.3">
      <c r="A4884" s="140">
        <v>81.367000000000004</v>
      </c>
      <c r="B4884" s="140">
        <v>-1.923</v>
      </c>
      <c r="C4884" s="140">
        <v>-13.371</v>
      </c>
      <c r="D4884" s="140">
        <v>-13.371</v>
      </c>
      <c r="E4884" s="140"/>
    </row>
    <row r="4885" spans="1:7" x14ac:dyDescent="0.3">
      <c r="A4885" s="140">
        <v>81.382999999999996</v>
      </c>
      <c r="B4885" s="140">
        <v>-1.9339999999999999</v>
      </c>
      <c r="C4885" s="140">
        <v>-13.379</v>
      </c>
      <c r="D4885" s="140">
        <v>-13.379</v>
      </c>
      <c r="E4885" s="140"/>
    </row>
    <row r="4886" spans="1:7" x14ac:dyDescent="0.3">
      <c r="A4886" s="140">
        <v>81.400000000000006</v>
      </c>
      <c r="B4886" s="140">
        <v>-1.94</v>
      </c>
      <c r="C4886" s="140">
        <v>-13.385</v>
      </c>
      <c r="D4886" s="140">
        <v>-13.385</v>
      </c>
      <c r="E4886" s="140"/>
    </row>
    <row r="4887" spans="1:7" x14ac:dyDescent="0.3">
      <c r="A4887" s="140">
        <v>81.417000000000002</v>
      </c>
      <c r="B4887" s="140">
        <v>-1.9390000000000001</v>
      </c>
      <c r="C4887" s="140">
        <v>-13.39</v>
      </c>
      <c r="D4887" s="140">
        <v>-13.39</v>
      </c>
      <c r="E4887" s="140"/>
    </row>
    <row r="4888" spans="1:7" x14ac:dyDescent="0.3">
      <c r="A4888" s="140">
        <v>81.433000000000007</v>
      </c>
      <c r="B4888" s="140">
        <v>-1.9390000000000001</v>
      </c>
      <c r="C4888" s="140">
        <v>-13.382999999999999</v>
      </c>
      <c r="D4888" s="140">
        <v>-13.382999999999999</v>
      </c>
      <c r="E4888" s="140"/>
    </row>
    <row r="4889" spans="1:7" x14ac:dyDescent="0.3">
      <c r="A4889" s="140">
        <v>81.45</v>
      </c>
      <c r="B4889" s="140">
        <v>-1.9390000000000001</v>
      </c>
      <c r="C4889" s="140">
        <v>-13.391</v>
      </c>
      <c r="D4889" s="140">
        <v>-13.391</v>
      </c>
      <c r="E4889" s="140"/>
    </row>
    <row r="4890" spans="1:7" x14ac:dyDescent="0.3">
      <c r="A4890" s="140">
        <v>81.466999999999999</v>
      </c>
      <c r="B4890" s="140">
        <v>-1.946</v>
      </c>
      <c r="C4890" s="140">
        <v>-13.401999999999999</v>
      </c>
      <c r="D4890" s="140">
        <v>-13.401999999999999</v>
      </c>
      <c r="E4890" s="140"/>
    </row>
    <row r="4891" spans="1:7" x14ac:dyDescent="0.3">
      <c r="A4891" s="140">
        <v>81.483000000000004</v>
      </c>
      <c r="B4891" s="140">
        <v>-1.95</v>
      </c>
      <c r="C4891" s="140">
        <v>-13.382999999999999</v>
      </c>
      <c r="D4891" s="140">
        <v>-13.382999999999999</v>
      </c>
      <c r="E4891" s="140"/>
    </row>
    <row r="4892" spans="1:7" x14ac:dyDescent="0.3">
      <c r="A4892" s="140">
        <v>81.5</v>
      </c>
      <c r="B4892" s="140">
        <v>-1.9450000000000001</v>
      </c>
      <c r="C4892" s="140">
        <v>-13.398999999999999</v>
      </c>
      <c r="D4892" s="140">
        <v>-13.398999999999999</v>
      </c>
      <c r="E4892" s="140"/>
      <c r="F4892" s="140"/>
      <c r="G4892" s="140"/>
    </row>
    <row r="4893" spans="1:7" x14ac:dyDescent="0.3">
      <c r="A4893" s="140">
        <v>81.516999999999996</v>
      </c>
      <c r="B4893" s="140">
        <v>-1.9390000000000001</v>
      </c>
      <c r="C4893" s="140">
        <v>-13.387</v>
      </c>
      <c r="D4893" s="140">
        <v>-13.387</v>
      </c>
      <c r="E4893" s="140"/>
      <c r="G4893" s="140"/>
    </row>
    <row r="4894" spans="1:7" x14ac:dyDescent="0.3">
      <c r="A4894" s="140">
        <v>81.533000000000001</v>
      </c>
      <c r="B4894" s="140">
        <v>-1.9350000000000001</v>
      </c>
      <c r="C4894" s="140">
        <v>-13.395</v>
      </c>
      <c r="D4894" s="140">
        <v>-13.395</v>
      </c>
      <c r="E4894" s="140"/>
      <c r="G4894" s="140"/>
    </row>
    <row r="4895" spans="1:7" x14ac:dyDescent="0.3">
      <c r="A4895" s="140">
        <v>81.55</v>
      </c>
      <c r="B4895" s="140">
        <v>-1.9390000000000001</v>
      </c>
      <c r="C4895" s="140">
        <v>-13.395</v>
      </c>
      <c r="D4895" s="140">
        <v>-13.395</v>
      </c>
      <c r="E4895" s="140"/>
      <c r="G4895" s="140"/>
    </row>
    <row r="4896" spans="1:7" x14ac:dyDescent="0.3">
      <c r="A4896" s="140">
        <v>81.566999999999993</v>
      </c>
      <c r="B4896" s="140">
        <v>-1.9359999999999999</v>
      </c>
      <c r="C4896" s="140">
        <v>-13.398999999999999</v>
      </c>
      <c r="D4896" s="140">
        <v>-13.398999999999999</v>
      </c>
      <c r="E4896" s="140"/>
      <c r="G4896" s="140"/>
    </row>
    <row r="4897" spans="1:7" x14ac:dyDescent="0.3">
      <c r="A4897" s="140">
        <v>81.582999999999998</v>
      </c>
      <c r="B4897" s="140">
        <v>-1.94</v>
      </c>
      <c r="C4897" s="140">
        <v>-13.397</v>
      </c>
      <c r="D4897" s="140">
        <v>-13.397</v>
      </c>
      <c r="E4897" s="140"/>
      <c r="G4897" s="140"/>
    </row>
    <row r="4898" spans="1:7" x14ac:dyDescent="0.3">
      <c r="A4898" s="140">
        <v>81.599999999999994</v>
      </c>
      <c r="B4898" s="140">
        <v>-1.9419999999999999</v>
      </c>
      <c r="C4898" s="140">
        <v>-13.397</v>
      </c>
      <c r="D4898" s="140">
        <v>-13.397</v>
      </c>
      <c r="E4898" s="140"/>
      <c r="G4898" s="140"/>
    </row>
    <row r="4899" spans="1:7" x14ac:dyDescent="0.3">
      <c r="A4899" s="140">
        <v>81.617000000000004</v>
      </c>
      <c r="B4899" s="140">
        <v>-1.94</v>
      </c>
      <c r="C4899" s="140">
        <v>-13.403</v>
      </c>
      <c r="D4899" s="140">
        <v>-13.403</v>
      </c>
      <c r="E4899" s="140"/>
      <c r="G4899" s="140"/>
    </row>
    <row r="4900" spans="1:7" x14ac:dyDescent="0.3">
      <c r="A4900" s="140">
        <v>81.632999999999996</v>
      </c>
      <c r="B4900" s="140">
        <v>-1.948</v>
      </c>
      <c r="C4900" s="140">
        <v>-13.403</v>
      </c>
      <c r="D4900" s="140">
        <v>-13.403</v>
      </c>
      <c r="E4900" s="140"/>
      <c r="G4900" s="140"/>
    </row>
    <row r="4901" spans="1:7" x14ac:dyDescent="0.3">
      <c r="A4901" s="140">
        <v>81.650000000000006</v>
      </c>
      <c r="B4901" s="140">
        <v>-1.946</v>
      </c>
      <c r="C4901" s="140">
        <v>-13.401999999999999</v>
      </c>
      <c r="D4901" s="140">
        <v>-13.401999999999999</v>
      </c>
      <c r="E4901" s="140"/>
      <c r="G4901" s="140"/>
    </row>
    <row r="4902" spans="1:7" x14ac:dyDescent="0.3">
      <c r="A4902" s="140">
        <v>81.667000000000002</v>
      </c>
      <c r="B4902" s="140">
        <v>-1.94</v>
      </c>
      <c r="C4902" s="140">
        <v>-13.414999999999999</v>
      </c>
      <c r="D4902" s="140">
        <v>-13.414999999999999</v>
      </c>
      <c r="E4902" s="140"/>
      <c r="G4902" s="140"/>
    </row>
    <row r="4903" spans="1:7" x14ac:dyDescent="0.3">
      <c r="A4903" s="140">
        <v>81.683000000000007</v>
      </c>
      <c r="B4903" s="140">
        <v>-1.952</v>
      </c>
      <c r="C4903" s="140">
        <v>-13.411</v>
      </c>
      <c r="D4903" s="140">
        <v>-13.411</v>
      </c>
      <c r="E4903" s="140"/>
      <c r="G4903" s="140"/>
    </row>
    <row r="4904" spans="1:7" x14ac:dyDescent="0.3">
      <c r="A4904" s="140">
        <v>81.7</v>
      </c>
      <c r="B4904" s="140">
        <v>-1.946</v>
      </c>
      <c r="C4904" s="140">
        <v>-13.412000000000001</v>
      </c>
      <c r="D4904" s="140">
        <v>-13.412000000000001</v>
      </c>
      <c r="E4904" s="140"/>
      <c r="G4904" s="140"/>
    </row>
    <row r="4905" spans="1:7" x14ac:dyDescent="0.3">
      <c r="A4905" s="140">
        <v>81.716999999999999</v>
      </c>
      <c r="B4905" s="140">
        <v>-1.948</v>
      </c>
      <c r="C4905" s="140">
        <v>-13.416</v>
      </c>
      <c r="D4905" s="140">
        <v>-13.416</v>
      </c>
      <c r="E4905" s="140"/>
      <c r="G4905" s="140"/>
    </row>
    <row r="4906" spans="1:7" x14ac:dyDescent="0.3">
      <c r="A4906" s="140">
        <v>81.733000000000004</v>
      </c>
      <c r="B4906" s="140">
        <v>-1.95</v>
      </c>
      <c r="C4906" s="140">
        <v>-13.407999999999999</v>
      </c>
      <c r="D4906" s="140">
        <v>-13.407999999999999</v>
      </c>
      <c r="E4906" s="140"/>
      <c r="G4906" s="140"/>
    </row>
    <row r="4907" spans="1:7" x14ac:dyDescent="0.3">
      <c r="A4907" s="140">
        <v>81.75</v>
      </c>
      <c r="B4907" s="140">
        <v>-1.95</v>
      </c>
      <c r="C4907" s="140">
        <v>-13.412000000000001</v>
      </c>
      <c r="D4907" s="140">
        <v>-13.412000000000001</v>
      </c>
      <c r="E4907" s="140"/>
      <c r="G4907" s="140"/>
    </row>
    <row r="4908" spans="1:7" x14ac:dyDescent="0.3">
      <c r="A4908" s="140">
        <v>81.766999999999996</v>
      </c>
      <c r="B4908" s="140">
        <v>-1.96</v>
      </c>
      <c r="C4908" s="140">
        <v>-13.427</v>
      </c>
      <c r="D4908" s="140">
        <v>-13.427</v>
      </c>
      <c r="E4908" s="140"/>
      <c r="G4908" s="140"/>
    </row>
    <row r="4909" spans="1:7" x14ac:dyDescent="0.3">
      <c r="A4909" s="140">
        <v>81.783000000000001</v>
      </c>
      <c r="B4909" s="140">
        <v>-1.964</v>
      </c>
      <c r="C4909" s="140">
        <v>-13.42</v>
      </c>
      <c r="D4909" s="140">
        <v>-13.42</v>
      </c>
      <c r="E4909" s="140"/>
      <c r="G4909" s="140"/>
    </row>
    <row r="4910" spans="1:7" x14ac:dyDescent="0.3">
      <c r="A4910" s="140">
        <v>81.8</v>
      </c>
      <c r="B4910" s="140">
        <v>-1.962</v>
      </c>
      <c r="C4910" s="140">
        <v>-13.43</v>
      </c>
      <c r="D4910" s="140">
        <v>-13.43</v>
      </c>
      <c r="E4910" s="140"/>
      <c r="G4910" s="140"/>
    </row>
    <row r="4911" spans="1:7" x14ac:dyDescent="0.3">
      <c r="A4911" s="140">
        <v>81.816999999999993</v>
      </c>
      <c r="B4911" s="140">
        <v>-1.968</v>
      </c>
      <c r="C4911" s="140">
        <v>-13.435</v>
      </c>
      <c r="D4911" s="140">
        <v>-13.435</v>
      </c>
      <c r="E4911" s="140"/>
      <c r="G4911" s="140"/>
    </row>
    <row r="4912" spans="1:7" x14ac:dyDescent="0.3">
      <c r="A4912" s="140">
        <v>81.832999999999998</v>
      </c>
      <c r="B4912" s="140">
        <v>-1.964</v>
      </c>
      <c r="C4912" s="140">
        <v>-13.428000000000001</v>
      </c>
      <c r="D4912" s="140">
        <v>-13.428000000000001</v>
      </c>
      <c r="E4912" s="140"/>
      <c r="G4912" s="140"/>
    </row>
    <row r="4913" spans="1:7" x14ac:dyDescent="0.3">
      <c r="A4913" s="140">
        <v>81.849999999999994</v>
      </c>
      <c r="B4913" s="140">
        <v>-1.9590000000000001</v>
      </c>
      <c r="C4913" s="140">
        <v>-13.436</v>
      </c>
      <c r="D4913" s="140">
        <v>-13.436</v>
      </c>
      <c r="E4913" s="140"/>
      <c r="G4913" s="140"/>
    </row>
    <row r="4914" spans="1:7" x14ac:dyDescent="0.3">
      <c r="A4914" s="140">
        <v>81.867000000000004</v>
      </c>
      <c r="B4914" s="140">
        <v>-1.9530000000000001</v>
      </c>
      <c r="C4914" s="140">
        <v>-13.423999999999999</v>
      </c>
      <c r="D4914" s="140">
        <v>-13.423999999999999</v>
      </c>
      <c r="E4914" s="140"/>
      <c r="G4914" s="140"/>
    </row>
    <row r="4915" spans="1:7" x14ac:dyDescent="0.3">
      <c r="A4915" s="140">
        <v>81.882999999999996</v>
      </c>
      <c r="B4915" s="140">
        <v>-1.9530000000000001</v>
      </c>
      <c r="C4915" s="140">
        <v>-13.428000000000001</v>
      </c>
      <c r="D4915" s="140">
        <v>-13.428000000000001</v>
      </c>
      <c r="E4915" s="140"/>
      <c r="G4915" s="140"/>
    </row>
    <row r="4916" spans="1:7" x14ac:dyDescent="0.3">
      <c r="A4916" s="140">
        <v>81.900000000000006</v>
      </c>
      <c r="B4916" s="140">
        <v>-1.962</v>
      </c>
      <c r="C4916" s="140">
        <v>-13.43</v>
      </c>
      <c r="D4916" s="140">
        <v>-13.43</v>
      </c>
      <c r="E4916" s="140"/>
      <c r="G4916" s="140"/>
    </row>
    <row r="4917" spans="1:7" x14ac:dyDescent="0.3">
      <c r="A4917" s="140">
        <v>81.917000000000002</v>
      </c>
      <c r="B4917" s="140">
        <v>-1.9490000000000001</v>
      </c>
      <c r="C4917" s="140">
        <v>-13.417</v>
      </c>
      <c r="D4917" s="140">
        <v>-13.417</v>
      </c>
      <c r="E4917" s="140"/>
      <c r="G4917" s="140"/>
    </row>
    <row r="4918" spans="1:7" x14ac:dyDescent="0.3">
      <c r="A4918" s="140">
        <v>81.933000000000007</v>
      </c>
      <c r="B4918" s="140">
        <v>-1.9570000000000001</v>
      </c>
      <c r="C4918" s="140">
        <v>-13.425000000000001</v>
      </c>
      <c r="D4918" s="140">
        <v>-13.425000000000001</v>
      </c>
      <c r="E4918" s="140"/>
      <c r="G4918" s="140"/>
    </row>
    <row r="4919" spans="1:7" x14ac:dyDescent="0.3">
      <c r="A4919" s="140">
        <v>81.95</v>
      </c>
      <c r="B4919" s="140">
        <v>-1.952</v>
      </c>
      <c r="C4919" s="140">
        <v>-13.429</v>
      </c>
      <c r="D4919" s="140">
        <v>-13.429</v>
      </c>
      <c r="E4919" s="140"/>
      <c r="G4919" s="140"/>
    </row>
    <row r="4920" spans="1:7" x14ac:dyDescent="0.3">
      <c r="A4920" s="140">
        <v>81.966999999999999</v>
      </c>
      <c r="B4920" s="140">
        <v>-1.9650000000000001</v>
      </c>
      <c r="C4920" s="140">
        <v>-13.436999999999999</v>
      </c>
      <c r="D4920" s="140">
        <v>-13.436999999999999</v>
      </c>
      <c r="E4920" s="140"/>
      <c r="G4920" s="140"/>
    </row>
    <row r="4921" spans="1:7" x14ac:dyDescent="0.3">
      <c r="A4921" s="140">
        <v>81.983000000000004</v>
      </c>
      <c r="B4921" s="140">
        <v>-1.9690000000000001</v>
      </c>
      <c r="C4921" s="140">
        <v>-13.441000000000001</v>
      </c>
      <c r="D4921" s="140">
        <v>-13.441000000000001</v>
      </c>
      <c r="E4921" s="140"/>
      <c r="G4921" s="140"/>
    </row>
    <row r="4922" spans="1:7" x14ac:dyDescent="0.3">
      <c r="A4922" s="140">
        <v>82</v>
      </c>
      <c r="B4922" s="140">
        <v>-1.9670000000000001</v>
      </c>
      <c r="C4922" s="140">
        <v>-13.444000000000001</v>
      </c>
      <c r="D4922" s="140">
        <v>-13.444000000000001</v>
      </c>
      <c r="E4922" s="140"/>
      <c r="G4922" s="140"/>
    </row>
    <row r="4923" spans="1:7" x14ac:dyDescent="0.3">
      <c r="A4923" s="140">
        <v>82.016999999999996</v>
      </c>
      <c r="B4923" s="140">
        <v>-1.9650000000000001</v>
      </c>
      <c r="C4923" s="140">
        <v>-13.429</v>
      </c>
      <c r="D4923" s="140">
        <v>-13.429</v>
      </c>
      <c r="E4923" s="140"/>
      <c r="G4923" s="140"/>
    </row>
    <row r="4924" spans="1:7" x14ac:dyDescent="0.3">
      <c r="A4924" s="140">
        <v>82.033000000000001</v>
      </c>
      <c r="B4924" s="140">
        <v>-1.958</v>
      </c>
      <c r="C4924" s="140">
        <v>-13.429</v>
      </c>
      <c r="D4924" s="140">
        <v>-13.429</v>
      </c>
      <c r="E4924" s="140"/>
      <c r="G4924" s="140"/>
    </row>
    <row r="4925" spans="1:7" x14ac:dyDescent="0.3">
      <c r="A4925" s="140">
        <v>82.05</v>
      </c>
      <c r="B4925" s="140">
        <v>-1.964</v>
      </c>
      <c r="C4925" s="140">
        <v>-13.439</v>
      </c>
      <c r="D4925" s="140">
        <v>-13.439</v>
      </c>
      <c r="E4925" s="140"/>
      <c r="G4925" s="140"/>
    </row>
    <row r="4926" spans="1:7" x14ac:dyDescent="0.3">
      <c r="A4926" s="140">
        <v>82.066999999999993</v>
      </c>
      <c r="B4926" s="140">
        <v>-1.962</v>
      </c>
      <c r="C4926" s="140">
        <v>-13.433</v>
      </c>
      <c r="D4926" s="140">
        <v>-13.433</v>
      </c>
      <c r="E4926" s="140"/>
      <c r="G4926" s="140"/>
    </row>
    <row r="4927" spans="1:7" x14ac:dyDescent="0.3">
      <c r="A4927" s="140">
        <v>82.082999999999998</v>
      </c>
      <c r="B4927" s="140">
        <v>-1.966</v>
      </c>
      <c r="C4927" s="140">
        <v>-13.445</v>
      </c>
      <c r="D4927" s="140">
        <v>-13.445</v>
      </c>
      <c r="E4927" s="140"/>
      <c r="G4927" s="140"/>
    </row>
    <row r="4928" spans="1:7" x14ac:dyDescent="0.3">
      <c r="A4928" s="140">
        <v>82.1</v>
      </c>
      <c r="B4928" s="140">
        <v>-1.97</v>
      </c>
      <c r="C4928" s="140">
        <v>-13.449</v>
      </c>
      <c r="D4928" s="140">
        <v>-13.449</v>
      </c>
      <c r="E4928" s="140"/>
      <c r="G4928" s="140"/>
    </row>
    <row r="4929" spans="1:7" x14ac:dyDescent="0.3">
      <c r="A4929" s="140">
        <v>82.117000000000004</v>
      </c>
      <c r="B4929" s="140">
        <v>-1.97</v>
      </c>
      <c r="C4929" s="140">
        <v>-13.452999999999999</v>
      </c>
      <c r="D4929" s="140">
        <v>-13.452999999999999</v>
      </c>
      <c r="E4929" s="140"/>
      <c r="G4929" s="140"/>
    </row>
    <row r="4930" spans="1:7" x14ac:dyDescent="0.3">
      <c r="A4930" s="140">
        <v>82.132999999999996</v>
      </c>
      <c r="B4930" s="140">
        <v>-1.97</v>
      </c>
      <c r="C4930" s="140">
        <v>-13.452999999999999</v>
      </c>
      <c r="D4930" s="140">
        <v>-13.452999999999999</v>
      </c>
      <c r="E4930" s="140"/>
      <c r="G4930" s="140"/>
    </row>
    <row r="4931" spans="1:7" x14ac:dyDescent="0.3">
      <c r="A4931" s="140">
        <v>82.15</v>
      </c>
      <c r="B4931" s="140">
        <v>-1.976</v>
      </c>
      <c r="C4931" s="140">
        <v>-13.459</v>
      </c>
      <c r="D4931" s="140">
        <v>-13.459</v>
      </c>
      <c r="E4931" s="140"/>
      <c r="G4931" s="140"/>
    </row>
    <row r="4932" spans="1:7" x14ac:dyDescent="0.3">
      <c r="A4932" s="140">
        <v>82.167000000000002</v>
      </c>
      <c r="B4932" s="140">
        <v>-1.982</v>
      </c>
      <c r="C4932" s="140">
        <v>-13.458</v>
      </c>
      <c r="D4932" s="140">
        <v>-13.458</v>
      </c>
      <c r="E4932" s="140"/>
      <c r="G4932" s="140"/>
    </row>
    <row r="4933" spans="1:7" x14ac:dyDescent="0.3">
      <c r="A4933" s="140">
        <v>82.183000000000007</v>
      </c>
      <c r="B4933" s="140">
        <v>-1.9690000000000001</v>
      </c>
      <c r="C4933" s="140">
        <v>-13.462999999999999</v>
      </c>
      <c r="D4933" s="140">
        <v>-13.462999999999999</v>
      </c>
      <c r="E4933" s="140"/>
      <c r="G4933" s="140"/>
    </row>
    <row r="4934" spans="1:7" x14ac:dyDescent="0.3">
      <c r="A4934" s="140">
        <v>82.2</v>
      </c>
      <c r="B4934" s="140">
        <v>-1.972</v>
      </c>
      <c r="C4934" s="140">
        <v>-13.458</v>
      </c>
      <c r="D4934" s="140">
        <v>-13.458</v>
      </c>
      <c r="E4934" s="140"/>
      <c r="G4934" s="140"/>
    </row>
    <row r="4935" spans="1:7" x14ac:dyDescent="0.3">
      <c r="A4935" s="140">
        <v>82.216999999999999</v>
      </c>
      <c r="B4935" s="140">
        <v>-1.9750000000000001</v>
      </c>
      <c r="C4935" s="140">
        <v>-13.462</v>
      </c>
      <c r="D4935" s="140">
        <v>-13.462</v>
      </c>
      <c r="E4935" s="140"/>
      <c r="G4935" s="140"/>
    </row>
    <row r="4936" spans="1:7" x14ac:dyDescent="0.3">
      <c r="A4936" s="140">
        <v>82.233000000000004</v>
      </c>
      <c r="B4936" s="140">
        <v>-1.9590000000000001</v>
      </c>
      <c r="C4936" s="140">
        <v>-13.454000000000001</v>
      </c>
      <c r="D4936" s="140">
        <v>-13.454000000000001</v>
      </c>
      <c r="E4936" s="140"/>
      <c r="G4936" s="140"/>
    </row>
    <row r="4937" spans="1:7" x14ac:dyDescent="0.3">
      <c r="A4937" s="140">
        <v>82.25</v>
      </c>
      <c r="B4937" s="140">
        <v>-1.9630000000000001</v>
      </c>
      <c r="C4937" s="140">
        <v>-13.452</v>
      </c>
      <c r="D4937" s="140">
        <v>-13.452</v>
      </c>
      <c r="E4937" s="140"/>
      <c r="G4937" s="140"/>
    </row>
    <row r="4938" spans="1:7" x14ac:dyDescent="0.3">
      <c r="A4938" s="140">
        <v>82.266999999999996</v>
      </c>
      <c r="B4938" s="140">
        <v>-1.9750000000000001</v>
      </c>
      <c r="C4938" s="140">
        <v>-13.458</v>
      </c>
      <c r="D4938" s="140">
        <v>-13.458</v>
      </c>
      <c r="E4938" s="140"/>
      <c r="G4938" s="140"/>
    </row>
    <row r="4939" spans="1:7" x14ac:dyDescent="0.3">
      <c r="A4939" s="140">
        <v>82.283000000000001</v>
      </c>
      <c r="B4939" s="140">
        <v>-1.9690000000000001</v>
      </c>
      <c r="C4939" s="140">
        <v>-13.464</v>
      </c>
      <c r="D4939" s="140">
        <v>-13.464</v>
      </c>
      <c r="E4939" s="140"/>
      <c r="G4939" s="140"/>
    </row>
    <row r="4940" spans="1:7" x14ac:dyDescent="0.3">
      <c r="A4940" s="140">
        <v>82.3</v>
      </c>
      <c r="B4940" s="140">
        <v>-1.9770000000000001</v>
      </c>
      <c r="C4940" s="140">
        <v>-13.468</v>
      </c>
      <c r="D4940" s="140">
        <v>-13.468</v>
      </c>
      <c r="E4940" s="140"/>
      <c r="G4940" s="140"/>
    </row>
    <row r="4941" spans="1:7" x14ac:dyDescent="0.3">
      <c r="A4941" s="140">
        <v>82.316999999999993</v>
      </c>
      <c r="B4941" s="140">
        <v>-1.9750000000000001</v>
      </c>
      <c r="C4941" s="140">
        <v>-13.465999999999999</v>
      </c>
      <c r="D4941" s="140">
        <v>-13.465999999999999</v>
      </c>
      <c r="E4941" s="140"/>
      <c r="G4941" s="140"/>
    </row>
    <row r="4942" spans="1:7" x14ac:dyDescent="0.3">
      <c r="A4942" s="140">
        <v>82.332999999999998</v>
      </c>
      <c r="B4942" s="140">
        <v>-1.9730000000000001</v>
      </c>
      <c r="C4942" s="140">
        <v>-13.47</v>
      </c>
      <c r="D4942" s="140">
        <v>-13.47</v>
      </c>
      <c r="E4942" s="140"/>
      <c r="G4942" s="140"/>
    </row>
    <row r="4943" spans="1:7" x14ac:dyDescent="0.3">
      <c r="A4943" s="140">
        <v>82.35</v>
      </c>
      <c r="B4943" s="140">
        <v>-1.968</v>
      </c>
      <c r="C4943" s="140">
        <v>-13.467000000000001</v>
      </c>
      <c r="D4943" s="140">
        <v>-13.467000000000001</v>
      </c>
      <c r="E4943" s="140"/>
      <c r="G4943" s="140"/>
    </row>
    <row r="4944" spans="1:7" x14ac:dyDescent="0.3">
      <c r="A4944" s="140">
        <v>82.367000000000004</v>
      </c>
      <c r="B4944" s="140">
        <v>-1.972</v>
      </c>
      <c r="C4944" s="140">
        <v>-13.471</v>
      </c>
      <c r="D4944" s="140">
        <v>-13.471</v>
      </c>
      <c r="E4944" s="140"/>
      <c r="G4944" s="140"/>
    </row>
    <row r="4945" spans="1:7" x14ac:dyDescent="0.3">
      <c r="A4945" s="140">
        <v>82.382999999999996</v>
      </c>
      <c r="B4945" s="140">
        <v>-1.9790000000000001</v>
      </c>
      <c r="C4945" s="140">
        <v>-13.474</v>
      </c>
      <c r="D4945" s="140">
        <v>-13.474</v>
      </c>
      <c r="E4945" s="140"/>
      <c r="G4945" s="140"/>
    </row>
    <row r="4946" spans="1:7" x14ac:dyDescent="0.3">
      <c r="A4946" s="140">
        <v>82.4</v>
      </c>
      <c r="B4946" s="140">
        <v>-1.978</v>
      </c>
      <c r="C4946" s="140">
        <v>-13.475</v>
      </c>
      <c r="D4946" s="140">
        <v>-13.475</v>
      </c>
      <c r="E4946" s="140"/>
      <c r="G4946" s="140"/>
    </row>
    <row r="4947" spans="1:7" x14ac:dyDescent="0.3">
      <c r="A4947" s="140">
        <v>82.417000000000002</v>
      </c>
      <c r="B4947" s="140">
        <v>-1.984</v>
      </c>
      <c r="C4947" s="140">
        <v>-13.483000000000001</v>
      </c>
      <c r="D4947" s="140">
        <v>-13.483000000000001</v>
      </c>
      <c r="E4947" s="140"/>
      <c r="G4947" s="140"/>
    </row>
    <row r="4948" spans="1:7" x14ac:dyDescent="0.3">
      <c r="A4948" s="140">
        <v>82.433000000000007</v>
      </c>
      <c r="B4948" s="140">
        <v>-1.988</v>
      </c>
      <c r="C4948" s="140">
        <v>-13.488</v>
      </c>
      <c r="D4948" s="140">
        <v>-13.488</v>
      </c>
      <c r="E4948" s="140"/>
      <c r="G4948" s="140"/>
    </row>
    <row r="4949" spans="1:7" x14ac:dyDescent="0.3">
      <c r="A4949" s="140">
        <v>82.45</v>
      </c>
      <c r="B4949" s="140">
        <v>-1.99</v>
      </c>
      <c r="C4949" s="140">
        <v>-13.489000000000001</v>
      </c>
      <c r="D4949" s="140">
        <v>-13.489000000000001</v>
      </c>
      <c r="E4949" s="140"/>
      <c r="G4949" s="140"/>
    </row>
    <row r="4950" spans="1:7" x14ac:dyDescent="0.3">
      <c r="A4950" s="140">
        <v>82.466999999999999</v>
      </c>
      <c r="B4950" s="140">
        <v>-1.988</v>
      </c>
      <c r="C4950" s="140">
        <v>-13.491</v>
      </c>
      <c r="D4950" s="140">
        <v>-13.491</v>
      </c>
      <c r="E4950" s="140"/>
      <c r="G4950" s="140"/>
    </row>
    <row r="4951" spans="1:7" x14ac:dyDescent="0.3">
      <c r="A4951" s="140">
        <v>82.483000000000004</v>
      </c>
      <c r="B4951" s="140">
        <v>-1.994</v>
      </c>
      <c r="C4951" s="140">
        <v>-13.497</v>
      </c>
      <c r="D4951" s="140">
        <v>-13.497</v>
      </c>
      <c r="E4951" s="140"/>
      <c r="G4951" s="140"/>
    </row>
    <row r="4952" spans="1:7" x14ac:dyDescent="0.3">
      <c r="A4952" s="140">
        <v>82.5</v>
      </c>
      <c r="B4952" s="140">
        <v>-1.994</v>
      </c>
      <c r="C4952" s="140">
        <v>-13.493</v>
      </c>
      <c r="D4952" s="140">
        <v>-13.493</v>
      </c>
      <c r="E4952" s="140"/>
      <c r="G4952" s="140"/>
    </row>
    <row r="4953" spans="1:7" x14ac:dyDescent="0.3">
      <c r="A4953" s="140">
        <v>82.516999999999996</v>
      </c>
      <c r="B4953" s="140">
        <v>-1.984</v>
      </c>
      <c r="C4953" s="140">
        <v>-13.491</v>
      </c>
      <c r="D4953" s="140">
        <v>-13.491</v>
      </c>
      <c r="E4953" s="140"/>
      <c r="G4953" s="140"/>
    </row>
    <row r="4954" spans="1:7" x14ac:dyDescent="0.3">
      <c r="A4954" s="140">
        <v>82.533000000000001</v>
      </c>
      <c r="B4954" s="140">
        <v>-1.986</v>
      </c>
      <c r="C4954" s="140">
        <v>-13.494999999999999</v>
      </c>
      <c r="D4954" s="140">
        <v>-13.494999999999999</v>
      </c>
      <c r="E4954" s="140"/>
      <c r="G4954" s="140"/>
    </row>
    <row r="4955" spans="1:7" x14ac:dyDescent="0.3">
      <c r="A4955" s="140">
        <v>82.55</v>
      </c>
      <c r="B4955" s="140">
        <v>-1.99</v>
      </c>
      <c r="C4955" s="140">
        <v>-13.499000000000001</v>
      </c>
      <c r="D4955" s="140">
        <v>-13.499000000000001</v>
      </c>
      <c r="E4955" s="140"/>
      <c r="G4955" s="140"/>
    </row>
    <row r="4956" spans="1:7" x14ac:dyDescent="0.3">
      <c r="A4956" s="140">
        <v>82.566999999999993</v>
      </c>
      <c r="B4956" s="140">
        <v>-1.9890000000000001</v>
      </c>
      <c r="C4956" s="140">
        <v>-13.499000000000001</v>
      </c>
      <c r="D4956" s="140">
        <v>-13.499000000000001</v>
      </c>
      <c r="E4956" s="140"/>
      <c r="G4956" s="140"/>
    </row>
    <row r="4957" spans="1:7" x14ac:dyDescent="0.3">
      <c r="A4957" s="140">
        <v>82.582999999999998</v>
      </c>
      <c r="B4957" s="140">
        <v>-1.9810000000000001</v>
      </c>
      <c r="C4957" s="140">
        <v>-13.492000000000001</v>
      </c>
      <c r="D4957" s="140">
        <v>-13.492000000000001</v>
      </c>
      <c r="E4957" s="140"/>
      <c r="G4957" s="140"/>
    </row>
    <row r="4958" spans="1:7" x14ac:dyDescent="0.3">
      <c r="A4958" s="140">
        <v>82.6</v>
      </c>
      <c r="B4958" s="140">
        <v>-1.9890000000000001</v>
      </c>
      <c r="C4958" s="140">
        <v>-13.500999999999999</v>
      </c>
      <c r="D4958" s="140">
        <v>-13.500999999999999</v>
      </c>
      <c r="E4958" s="140"/>
      <c r="G4958" s="140"/>
    </row>
    <row r="4959" spans="1:7" x14ac:dyDescent="0.3">
      <c r="A4959" s="140">
        <v>82.617000000000004</v>
      </c>
      <c r="B4959" s="140">
        <v>-1.9970000000000001</v>
      </c>
      <c r="C4959" s="140">
        <v>-13.503</v>
      </c>
      <c r="D4959" s="140">
        <v>-13.503</v>
      </c>
      <c r="E4959" s="140"/>
      <c r="G4959" s="140"/>
    </row>
    <row r="4960" spans="1:7" x14ac:dyDescent="0.3">
      <c r="A4960" s="140">
        <v>82.632999999999996</v>
      </c>
      <c r="B4960" s="140">
        <v>-1.9890000000000001</v>
      </c>
      <c r="C4960" s="140">
        <v>-13.497999999999999</v>
      </c>
      <c r="D4960" s="140">
        <v>-13.497999999999999</v>
      </c>
      <c r="E4960" s="140"/>
      <c r="G4960" s="140"/>
    </row>
    <row r="4961" spans="1:7" x14ac:dyDescent="0.3">
      <c r="A4961" s="140">
        <v>82.65</v>
      </c>
      <c r="B4961" s="140">
        <v>-1.9850000000000001</v>
      </c>
      <c r="C4961" s="140">
        <v>-13.494</v>
      </c>
      <c r="D4961" s="140">
        <v>-13.494</v>
      </c>
      <c r="E4961" s="140"/>
      <c r="G4961" s="140"/>
    </row>
    <row r="4962" spans="1:7" x14ac:dyDescent="0.3">
      <c r="A4962" s="140">
        <v>82.667000000000002</v>
      </c>
      <c r="B4962" s="140">
        <v>-1.982</v>
      </c>
      <c r="C4962" s="140">
        <v>-13.492000000000001</v>
      </c>
      <c r="D4962" s="140">
        <v>-13.492000000000001</v>
      </c>
      <c r="E4962" s="140"/>
      <c r="G4962" s="140"/>
    </row>
    <row r="4963" spans="1:7" x14ac:dyDescent="0.3">
      <c r="A4963" s="140">
        <v>82.683000000000007</v>
      </c>
      <c r="B4963" s="140">
        <v>-1.982</v>
      </c>
      <c r="C4963" s="140">
        <v>-13.492000000000001</v>
      </c>
      <c r="D4963" s="140">
        <v>-13.492000000000001</v>
      </c>
      <c r="E4963" s="140"/>
      <c r="G4963" s="140"/>
    </row>
    <row r="4964" spans="1:7" x14ac:dyDescent="0.3">
      <c r="A4964" s="140">
        <v>82.7</v>
      </c>
      <c r="B4964" s="140">
        <v>-1.9910000000000001</v>
      </c>
      <c r="C4964" s="140">
        <v>-13.502000000000001</v>
      </c>
      <c r="D4964" s="140">
        <v>-13.502000000000001</v>
      </c>
      <c r="E4964" s="140"/>
      <c r="G4964" s="140"/>
    </row>
    <row r="4965" spans="1:7" x14ac:dyDescent="0.3">
      <c r="A4965" s="140">
        <v>82.716999999999999</v>
      </c>
      <c r="B4965" s="140">
        <v>-1.9930000000000001</v>
      </c>
      <c r="C4965" s="140">
        <v>-13.5</v>
      </c>
      <c r="D4965" s="140">
        <v>-13.5</v>
      </c>
      <c r="E4965" s="140"/>
      <c r="G4965" s="140"/>
    </row>
    <row r="4966" spans="1:7" x14ac:dyDescent="0.3">
      <c r="A4966" s="140">
        <v>82.733000000000004</v>
      </c>
      <c r="B4966" s="140">
        <v>-1.978</v>
      </c>
      <c r="C4966" s="140">
        <v>-13.5</v>
      </c>
      <c r="D4966" s="140">
        <v>-13.5</v>
      </c>
      <c r="E4966" s="140"/>
      <c r="G4966" s="140"/>
    </row>
    <row r="4967" spans="1:7" x14ac:dyDescent="0.3">
      <c r="A4967" s="140">
        <v>82.75</v>
      </c>
      <c r="B4967" s="140">
        <v>-1.982</v>
      </c>
      <c r="C4967" s="140">
        <v>-13.503</v>
      </c>
      <c r="D4967" s="140">
        <v>-13.503</v>
      </c>
      <c r="E4967" s="140"/>
      <c r="G4967" s="140"/>
    </row>
    <row r="4968" spans="1:7" x14ac:dyDescent="0.3">
      <c r="A4968" s="140">
        <v>82.766999999999996</v>
      </c>
      <c r="B4968" s="140">
        <v>-1.9830000000000001</v>
      </c>
      <c r="C4968" s="140">
        <v>-13.497</v>
      </c>
      <c r="D4968" s="140">
        <v>-13.497</v>
      </c>
      <c r="E4968" s="140"/>
      <c r="G4968" s="140"/>
    </row>
    <row r="4969" spans="1:7" x14ac:dyDescent="0.3">
      <c r="A4969" s="140">
        <v>82.783000000000001</v>
      </c>
      <c r="B4969" s="140">
        <v>-1.9830000000000001</v>
      </c>
      <c r="C4969" s="140">
        <v>-13.497</v>
      </c>
      <c r="D4969" s="140">
        <v>-13.497</v>
      </c>
      <c r="E4969" s="140"/>
      <c r="G4969" s="140"/>
    </row>
    <row r="4970" spans="1:7" x14ac:dyDescent="0.3">
      <c r="A4970" s="140">
        <v>82.8</v>
      </c>
      <c r="B4970" s="140">
        <v>-1.9850000000000001</v>
      </c>
      <c r="C4970" s="140">
        <v>-13.505000000000001</v>
      </c>
      <c r="D4970" s="140">
        <v>-13.505000000000001</v>
      </c>
      <c r="E4970" s="140"/>
      <c r="G4970" s="140"/>
    </row>
    <row r="4971" spans="1:7" x14ac:dyDescent="0.3">
      <c r="A4971" s="140">
        <v>82.816999999999993</v>
      </c>
      <c r="B4971" s="140">
        <v>-1.9870000000000001</v>
      </c>
      <c r="C4971" s="140">
        <v>-13.505000000000001</v>
      </c>
      <c r="D4971" s="140">
        <v>-13.505000000000001</v>
      </c>
      <c r="E4971" s="140"/>
      <c r="G4971" s="140"/>
    </row>
    <row r="4972" spans="1:7" x14ac:dyDescent="0.3">
      <c r="A4972" s="140">
        <v>82.832999999999998</v>
      </c>
      <c r="B4972" s="140">
        <v>-1.994</v>
      </c>
      <c r="C4972" s="140">
        <v>-13.521000000000001</v>
      </c>
      <c r="D4972" s="140">
        <v>-13.521000000000001</v>
      </c>
      <c r="E4972" s="140"/>
      <c r="G4972" s="140"/>
    </row>
    <row r="4973" spans="1:7" x14ac:dyDescent="0.3">
      <c r="A4973" s="140">
        <v>82.85</v>
      </c>
      <c r="B4973" s="140">
        <v>-2.0019999999999998</v>
      </c>
      <c r="C4973" s="140">
        <v>-13.521000000000001</v>
      </c>
      <c r="D4973" s="140">
        <v>-13.521000000000001</v>
      </c>
      <c r="E4973" s="140"/>
      <c r="G4973" s="140"/>
    </row>
    <row r="4974" spans="1:7" x14ac:dyDescent="0.3">
      <c r="A4974" s="140">
        <v>82.867000000000004</v>
      </c>
      <c r="B4974" s="140">
        <v>-1.9870000000000001</v>
      </c>
      <c r="C4974" s="140">
        <v>-13.513</v>
      </c>
      <c r="D4974" s="140">
        <v>-13.513</v>
      </c>
      <c r="E4974" s="140"/>
      <c r="G4974" s="140"/>
    </row>
    <row r="4975" spans="1:7" x14ac:dyDescent="0.3">
      <c r="A4975" s="140">
        <v>82.882999999999996</v>
      </c>
      <c r="B4975" s="140">
        <v>-1.9870000000000001</v>
      </c>
      <c r="C4975" s="140">
        <v>-13.51</v>
      </c>
      <c r="D4975" s="140">
        <v>-13.51</v>
      </c>
      <c r="E4975" s="140"/>
      <c r="G4975" s="140"/>
    </row>
    <row r="4976" spans="1:7" x14ac:dyDescent="0.3">
      <c r="A4976" s="140">
        <v>82.9</v>
      </c>
      <c r="B4976" s="140">
        <v>-1.9930000000000001</v>
      </c>
      <c r="C4976" s="140">
        <v>-13.513999999999999</v>
      </c>
      <c r="D4976" s="140">
        <v>-13.513999999999999</v>
      </c>
      <c r="E4976" s="140"/>
      <c r="G4976" s="140"/>
    </row>
    <row r="4977" spans="1:7" x14ac:dyDescent="0.3">
      <c r="A4977" s="140">
        <v>82.917000000000002</v>
      </c>
      <c r="B4977" s="140">
        <v>-2.0070000000000001</v>
      </c>
      <c r="C4977" s="140">
        <v>-13.525</v>
      </c>
      <c r="D4977" s="140">
        <v>-13.525</v>
      </c>
      <c r="E4977" s="140"/>
      <c r="G4977" s="140"/>
    </row>
    <row r="4978" spans="1:7" x14ac:dyDescent="0.3">
      <c r="A4978" s="140">
        <v>82.933000000000007</v>
      </c>
      <c r="B4978" s="140">
        <v>-1.9990000000000001</v>
      </c>
      <c r="C4978" s="140">
        <v>-13.526999999999999</v>
      </c>
      <c r="D4978" s="140">
        <v>-13.526999999999999</v>
      </c>
      <c r="E4978" s="140"/>
      <c r="G4978" s="140"/>
    </row>
    <row r="4979" spans="1:7" x14ac:dyDescent="0.3">
      <c r="A4979" s="140">
        <v>82.95</v>
      </c>
      <c r="B4979" s="140">
        <v>-1.9970000000000001</v>
      </c>
      <c r="C4979" s="140">
        <v>-13.526999999999999</v>
      </c>
      <c r="D4979" s="140">
        <v>-13.526999999999999</v>
      </c>
      <c r="E4979" s="140"/>
      <c r="G4979" s="140"/>
    </row>
    <row r="4980" spans="1:7" x14ac:dyDescent="0.3">
      <c r="A4980" s="140">
        <v>82.966999999999999</v>
      </c>
      <c r="B4980" s="140">
        <v>-1.996</v>
      </c>
      <c r="C4980" s="140">
        <v>-13.518000000000001</v>
      </c>
      <c r="D4980" s="140">
        <v>-13.518000000000001</v>
      </c>
      <c r="E4980" s="140"/>
      <c r="G4980" s="140"/>
    </row>
    <row r="4981" spans="1:7" x14ac:dyDescent="0.3">
      <c r="A4981" s="140">
        <v>82.983000000000004</v>
      </c>
      <c r="B4981" s="140">
        <v>-1.998</v>
      </c>
      <c r="C4981" s="140">
        <v>-13.531000000000001</v>
      </c>
      <c r="D4981" s="140">
        <v>-13.531000000000001</v>
      </c>
      <c r="E4981" s="140"/>
      <c r="G4981" s="140"/>
    </row>
    <row r="4982" spans="1:7" x14ac:dyDescent="0.3">
      <c r="A4982" s="140">
        <v>83</v>
      </c>
      <c r="B4982" s="140">
        <v>-1.996</v>
      </c>
      <c r="C4982" s="140">
        <v>-13.528</v>
      </c>
      <c r="D4982" s="140">
        <v>-13.528</v>
      </c>
      <c r="E4982" s="140"/>
      <c r="G4982" s="140"/>
    </row>
    <row r="4983" spans="1:7" x14ac:dyDescent="0.3">
      <c r="A4983" s="140">
        <v>83.016999999999996</v>
      </c>
      <c r="B4983" s="140">
        <v>-1.996</v>
      </c>
      <c r="C4983" s="140">
        <v>-13.53</v>
      </c>
      <c r="D4983" s="140">
        <v>-13.53</v>
      </c>
      <c r="E4983" s="140"/>
      <c r="G4983" s="140"/>
    </row>
    <row r="4984" spans="1:7" x14ac:dyDescent="0.3">
      <c r="A4984" s="140">
        <v>83.033000000000001</v>
      </c>
      <c r="B4984" s="140">
        <v>-2</v>
      </c>
      <c r="C4984" s="140">
        <v>-13.532</v>
      </c>
      <c r="D4984" s="140">
        <v>-13.532</v>
      </c>
      <c r="E4984" s="140"/>
      <c r="G4984" s="140"/>
    </row>
    <row r="4985" spans="1:7" x14ac:dyDescent="0.3">
      <c r="A4985" s="140">
        <v>83.05</v>
      </c>
      <c r="B4985" s="140">
        <v>-2.0099999999999998</v>
      </c>
      <c r="C4985" s="140">
        <v>-13.538</v>
      </c>
      <c r="D4985" s="140">
        <v>-13.538</v>
      </c>
      <c r="E4985" s="140"/>
      <c r="G4985" s="140"/>
    </row>
    <row r="4986" spans="1:7" x14ac:dyDescent="0.3">
      <c r="A4986" s="140">
        <v>83.066999999999993</v>
      </c>
      <c r="B4986" s="140">
        <v>-2.012</v>
      </c>
      <c r="C4986" s="140">
        <v>-13.545999999999999</v>
      </c>
      <c r="D4986" s="140">
        <v>-13.545999999999999</v>
      </c>
      <c r="E4986" s="140"/>
      <c r="G4986" s="140"/>
    </row>
    <row r="4987" spans="1:7" x14ac:dyDescent="0.3">
      <c r="A4987" s="140">
        <v>83.082999999999998</v>
      </c>
      <c r="B4987" s="140">
        <v>-1.998</v>
      </c>
      <c r="C4987" s="140">
        <v>-13.536</v>
      </c>
      <c r="D4987" s="140">
        <v>-13.536</v>
      </c>
      <c r="E4987" s="140"/>
      <c r="G4987" s="140"/>
    </row>
    <row r="4988" spans="1:7" x14ac:dyDescent="0.3">
      <c r="A4988" s="140">
        <v>83.1</v>
      </c>
      <c r="B4988" s="140">
        <v>-2.0139999999999998</v>
      </c>
      <c r="C4988" s="140">
        <v>-13.55</v>
      </c>
      <c r="D4988" s="140">
        <v>-13.55</v>
      </c>
      <c r="E4988" s="140"/>
      <c r="G4988" s="140"/>
    </row>
    <row r="4989" spans="1:7" x14ac:dyDescent="0.3">
      <c r="A4989" s="140">
        <v>83.117000000000004</v>
      </c>
      <c r="B4989" s="140">
        <v>-2.02</v>
      </c>
      <c r="C4989" s="140">
        <v>-13.554</v>
      </c>
      <c r="D4989" s="140">
        <v>-13.554</v>
      </c>
      <c r="E4989" s="140"/>
      <c r="G4989" s="140"/>
    </row>
    <row r="4990" spans="1:7" x14ac:dyDescent="0.3">
      <c r="A4990" s="140">
        <v>83.132999999999996</v>
      </c>
      <c r="B4990" s="140">
        <v>-2.012</v>
      </c>
      <c r="C4990" s="140">
        <v>-13.554</v>
      </c>
      <c r="D4990" s="140">
        <v>-13.554</v>
      </c>
      <c r="E4990" s="140"/>
      <c r="G4990" s="140"/>
    </row>
    <row r="4991" spans="1:7" x14ac:dyDescent="0.3">
      <c r="A4991" s="140">
        <v>83.15</v>
      </c>
      <c r="B4991" s="140">
        <v>-2.0139999999999998</v>
      </c>
      <c r="C4991" s="140">
        <v>-13.552</v>
      </c>
      <c r="D4991" s="140">
        <v>-13.552</v>
      </c>
      <c r="E4991" s="140"/>
      <c r="G4991" s="140"/>
    </row>
    <row r="4992" spans="1:7" x14ac:dyDescent="0.3">
      <c r="A4992" s="140">
        <v>83.167000000000002</v>
      </c>
      <c r="B4992" s="140">
        <v>-2.02</v>
      </c>
      <c r="C4992" s="140">
        <v>-13.545999999999999</v>
      </c>
      <c r="D4992" s="140">
        <v>-13.545999999999999</v>
      </c>
      <c r="E4992" s="140"/>
      <c r="G4992" s="140"/>
    </row>
    <row r="4993" spans="1:7" x14ac:dyDescent="0.3">
      <c r="A4993" s="140">
        <v>83.183000000000007</v>
      </c>
      <c r="B4993" s="140">
        <v>-2.0049999999999999</v>
      </c>
      <c r="C4993" s="140">
        <v>-13.551</v>
      </c>
      <c r="D4993" s="140">
        <v>-13.551</v>
      </c>
      <c r="E4993" s="140"/>
      <c r="G4993" s="140"/>
    </row>
    <row r="4994" spans="1:7" x14ac:dyDescent="0.3">
      <c r="A4994" s="140">
        <v>83.2</v>
      </c>
      <c r="B4994" s="140">
        <v>-2.0150000000000001</v>
      </c>
      <c r="C4994" s="140">
        <v>-13.56</v>
      </c>
      <c r="D4994" s="140">
        <v>-13.56</v>
      </c>
      <c r="E4994" s="140"/>
      <c r="G4994" s="140"/>
    </row>
    <row r="4995" spans="1:7" x14ac:dyDescent="0.3">
      <c r="A4995" s="140">
        <v>83.216999999999999</v>
      </c>
      <c r="B4995" s="140">
        <v>-2.024</v>
      </c>
      <c r="C4995" s="140">
        <v>-13.566000000000001</v>
      </c>
      <c r="D4995" s="140">
        <v>-13.566000000000001</v>
      </c>
      <c r="E4995" s="140"/>
      <c r="G4995" s="140"/>
    </row>
    <row r="4996" spans="1:7" x14ac:dyDescent="0.3">
      <c r="A4996" s="140">
        <v>83.233000000000004</v>
      </c>
      <c r="B4996" s="140">
        <v>-2.0169999999999999</v>
      </c>
      <c r="C4996" s="140">
        <v>-13.555</v>
      </c>
      <c r="D4996" s="140">
        <v>-13.555</v>
      </c>
      <c r="E4996" s="140"/>
      <c r="G4996" s="140"/>
    </row>
    <row r="4997" spans="1:7" x14ac:dyDescent="0.3">
      <c r="A4997" s="140">
        <v>83.25</v>
      </c>
      <c r="B4997" s="140">
        <v>-2.0150000000000001</v>
      </c>
      <c r="C4997" s="140">
        <v>-13.557</v>
      </c>
      <c r="D4997" s="140">
        <v>-13.557</v>
      </c>
      <c r="E4997" s="140"/>
      <c r="G4997" s="140"/>
    </row>
    <row r="4998" spans="1:7" x14ac:dyDescent="0.3">
      <c r="A4998" s="140">
        <v>83.266999999999996</v>
      </c>
      <c r="B4998" s="140">
        <v>-2.0169999999999999</v>
      </c>
      <c r="C4998" s="140">
        <v>-13.567</v>
      </c>
      <c r="D4998" s="140">
        <v>-13.567</v>
      </c>
      <c r="E4998" s="140"/>
      <c r="G4998" s="140"/>
    </row>
    <row r="4999" spans="1:7" x14ac:dyDescent="0.3">
      <c r="A4999" s="140">
        <v>83.283000000000001</v>
      </c>
      <c r="B4999" s="140">
        <v>-2.0209999999999999</v>
      </c>
      <c r="C4999" s="140">
        <v>-13.567</v>
      </c>
      <c r="D4999" s="140">
        <v>-13.567</v>
      </c>
      <c r="E4999" s="140"/>
      <c r="G4999" s="140"/>
    </row>
    <row r="5000" spans="1:7" x14ac:dyDescent="0.3">
      <c r="A5000" s="140">
        <v>83.3</v>
      </c>
      <c r="B5000" s="140">
        <v>-2.0150000000000001</v>
      </c>
      <c r="C5000" s="140">
        <v>-13.558999999999999</v>
      </c>
      <c r="D5000" s="140">
        <v>-13.558999999999999</v>
      </c>
      <c r="E5000" s="140"/>
      <c r="G5000" s="140"/>
    </row>
    <row r="5001" spans="1:7" x14ac:dyDescent="0.3">
      <c r="A5001" s="140">
        <v>83.316999999999993</v>
      </c>
      <c r="B5001" s="140">
        <v>-2.0099999999999998</v>
      </c>
      <c r="C5001" s="140">
        <v>-13.558999999999999</v>
      </c>
      <c r="D5001" s="140">
        <v>-13.558999999999999</v>
      </c>
      <c r="E5001" s="140"/>
      <c r="G5001" s="140"/>
    </row>
    <row r="5002" spans="1:7" x14ac:dyDescent="0.3">
      <c r="A5002" s="140">
        <v>83.332999999999998</v>
      </c>
      <c r="B5002" s="140">
        <v>-2.0179999999999998</v>
      </c>
      <c r="C5002" s="140">
        <v>-13.569000000000001</v>
      </c>
      <c r="D5002" s="140">
        <v>-13.569000000000001</v>
      </c>
      <c r="E5002" s="140"/>
      <c r="G5002" s="140"/>
    </row>
    <row r="5003" spans="1:7" x14ac:dyDescent="0.3">
      <c r="A5003" s="140">
        <v>83.35</v>
      </c>
      <c r="B5003" s="140">
        <v>-2.0190000000000001</v>
      </c>
      <c r="C5003" s="140">
        <v>-13.567</v>
      </c>
      <c r="D5003" s="140">
        <v>-13.567</v>
      </c>
      <c r="E5003" s="140"/>
      <c r="G5003" s="140"/>
    </row>
    <row r="5004" spans="1:7" x14ac:dyDescent="0.3">
      <c r="A5004" s="140">
        <v>83.367000000000004</v>
      </c>
      <c r="B5004" s="140">
        <v>-2.0249999999999999</v>
      </c>
      <c r="C5004" s="140">
        <v>-13.567</v>
      </c>
      <c r="D5004" s="140">
        <v>-13.567</v>
      </c>
      <c r="E5004" s="140"/>
      <c r="G5004" s="140"/>
    </row>
    <row r="5005" spans="1:7" x14ac:dyDescent="0.3">
      <c r="A5005" s="140">
        <v>83.382999999999996</v>
      </c>
      <c r="B5005" s="140">
        <v>-2.0209999999999999</v>
      </c>
      <c r="C5005" s="140">
        <v>-13.571</v>
      </c>
      <c r="D5005" s="140">
        <v>-13.571</v>
      </c>
      <c r="E5005" s="140"/>
      <c r="G5005" s="140"/>
    </row>
    <row r="5006" spans="1:7" x14ac:dyDescent="0.3">
      <c r="A5006" s="140">
        <v>83.4</v>
      </c>
      <c r="B5006" s="140">
        <v>-2.0179999999999998</v>
      </c>
      <c r="C5006" s="140">
        <v>-13.569000000000001</v>
      </c>
      <c r="D5006" s="140">
        <v>-13.569000000000001</v>
      </c>
      <c r="E5006" s="140"/>
      <c r="G5006" s="140"/>
    </row>
    <row r="5007" spans="1:7" x14ac:dyDescent="0.3">
      <c r="A5007" s="140">
        <v>83.417000000000002</v>
      </c>
      <c r="B5007" s="140">
        <v>-2.0139999999999998</v>
      </c>
      <c r="C5007" s="140">
        <v>-13.564</v>
      </c>
      <c r="D5007" s="140">
        <v>-13.564</v>
      </c>
      <c r="E5007" s="140"/>
      <c r="G5007" s="140"/>
    </row>
    <row r="5008" spans="1:7" x14ac:dyDescent="0.3">
      <c r="A5008" s="140">
        <v>83.433000000000007</v>
      </c>
      <c r="B5008" s="140">
        <v>-1.9950000000000001</v>
      </c>
      <c r="C5008" s="140">
        <v>-13.555999999999999</v>
      </c>
      <c r="D5008" s="140">
        <v>-13.555999999999999</v>
      </c>
      <c r="E5008" s="140"/>
      <c r="G5008" s="140"/>
    </row>
    <row r="5009" spans="1:7" x14ac:dyDescent="0.3">
      <c r="A5009" s="140">
        <v>83.45</v>
      </c>
      <c r="B5009" s="140">
        <v>-2.0089999999999999</v>
      </c>
      <c r="C5009" s="140">
        <v>-13.564</v>
      </c>
      <c r="D5009" s="140">
        <v>-13.564</v>
      </c>
      <c r="E5009" s="140"/>
      <c r="G5009" s="140"/>
    </row>
    <row r="5010" spans="1:7" x14ac:dyDescent="0.3">
      <c r="A5010" s="140">
        <v>83.466999999999999</v>
      </c>
      <c r="B5010" s="140">
        <v>-2.0110000000000001</v>
      </c>
      <c r="C5010" s="140">
        <v>-13.571999999999999</v>
      </c>
      <c r="D5010" s="140">
        <v>-13.571999999999999</v>
      </c>
      <c r="E5010" s="140"/>
      <c r="G5010" s="140"/>
    </row>
    <row r="5011" spans="1:7" x14ac:dyDescent="0.3">
      <c r="A5011" s="140">
        <v>83.483000000000004</v>
      </c>
      <c r="B5011" s="140">
        <v>-2.0129999999999999</v>
      </c>
      <c r="C5011" s="140">
        <v>-13.568</v>
      </c>
      <c r="D5011" s="140">
        <v>-13.568</v>
      </c>
      <c r="E5011" s="140"/>
      <c r="G5011" s="140"/>
    </row>
    <row r="5012" spans="1:7" x14ac:dyDescent="0.3">
      <c r="A5012" s="140">
        <v>83.5</v>
      </c>
      <c r="B5012" s="140">
        <v>-2.0169999999999999</v>
      </c>
      <c r="C5012" s="140">
        <v>-13.566000000000001</v>
      </c>
      <c r="D5012" s="140">
        <v>-13.566000000000001</v>
      </c>
      <c r="E5012" s="140"/>
      <c r="G5012" s="140"/>
    </row>
    <row r="5013" spans="1:7" x14ac:dyDescent="0.3">
      <c r="A5013" s="140">
        <v>83.516999999999996</v>
      </c>
      <c r="B5013" s="140">
        <v>-2.0150000000000001</v>
      </c>
      <c r="C5013" s="140">
        <v>-13.576000000000001</v>
      </c>
      <c r="D5013" s="140">
        <v>-13.576000000000001</v>
      </c>
      <c r="E5013" s="140"/>
      <c r="G5013" s="140"/>
    </row>
    <row r="5014" spans="1:7" x14ac:dyDescent="0.3">
      <c r="A5014" s="140">
        <v>83.533000000000001</v>
      </c>
      <c r="B5014" s="140">
        <v>-2.0169999999999999</v>
      </c>
      <c r="C5014" s="140">
        <v>-13.584</v>
      </c>
      <c r="D5014" s="140">
        <v>-13.584</v>
      </c>
      <c r="E5014" s="140"/>
      <c r="G5014" s="140"/>
    </row>
    <row r="5015" spans="1:7" x14ac:dyDescent="0.3">
      <c r="A5015" s="140">
        <v>83.55</v>
      </c>
      <c r="B5015" s="140">
        <v>-2.0150000000000001</v>
      </c>
      <c r="C5015" s="140">
        <v>-13.577999999999999</v>
      </c>
      <c r="D5015" s="140">
        <v>-13.577999999999999</v>
      </c>
      <c r="E5015" s="140"/>
      <c r="G5015" s="140"/>
    </row>
    <row r="5016" spans="1:7" x14ac:dyDescent="0.3">
      <c r="A5016" s="140">
        <v>83.566999999999993</v>
      </c>
      <c r="B5016" s="140">
        <v>-2.0190000000000001</v>
      </c>
      <c r="C5016" s="140">
        <v>-13.573</v>
      </c>
      <c r="D5016" s="140">
        <v>-13.573</v>
      </c>
      <c r="E5016" s="140"/>
      <c r="G5016" s="140"/>
    </row>
    <row r="5017" spans="1:7" x14ac:dyDescent="0.3">
      <c r="A5017" s="140">
        <v>83.582999999999998</v>
      </c>
      <c r="B5017" s="140">
        <v>-2.0209999999999999</v>
      </c>
      <c r="C5017" s="140">
        <v>-13.582000000000001</v>
      </c>
      <c r="D5017" s="140">
        <v>-13.582000000000001</v>
      </c>
      <c r="E5017" s="140"/>
      <c r="G5017" s="140"/>
    </row>
    <row r="5018" spans="1:7" x14ac:dyDescent="0.3">
      <c r="A5018" s="140">
        <v>83.6</v>
      </c>
      <c r="B5018" s="140">
        <v>-2.0249999999999999</v>
      </c>
      <c r="C5018" s="140">
        <v>-13.583</v>
      </c>
      <c r="D5018" s="140">
        <v>-13.583</v>
      </c>
      <c r="E5018" s="140"/>
      <c r="G5018" s="140"/>
    </row>
    <row r="5019" spans="1:7" x14ac:dyDescent="0.3">
      <c r="A5019" s="140">
        <v>83.617000000000004</v>
      </c>
      <c r="B5019" s="140">
        <v>-2.0230000000000001</v>
      </c>
      <c r="C5019" s="140">
        <v>-13.589</v>
      </c>
      <c r="D5019" s="140">
        <v>-13.589</v>
      </c>
      <c r="E5019" s="140"/>
      <c r="G5019" s="140"/>
    </row>
    <row r="5020" spans="1:7" x14ac:dyDescent="0.3">
      <c r="A5020" s="140">
        <v>83.632999999999996</v>
      </c>
      <c r="B5020" s="140">
        <v>-2.0059999999999998</v>
      </c>
      <c r="C5020" s="140">
        <v>-13.573</v>
      </c>
      <c r="D5020" s="140">
        <v>-13.573</v>
      </c>
      <c r="E5020" s="140"/>
      <c r="G5020" s="140"/>
    </row>
    <row r="5021" spans="1:7" x14ac:dyDescent="0.3">
      <c r="A5021" s="140">
        <v>83.65</v>
      </c>
      <c r="B5021" s="140">
        <v>-2.0219999999999998</v>
      </c>
      <c r="C5021" s="140">
        <v>-13.587</v>
      </c>
      <c r="D5021" s="140">
        <v>-13.587</v>
      </c>
      <c r="E5021" s="140"/>
      <c r="G5021" s="140"/>
    </row>
    <row r="5022" spans="1:7" x14ac:dyDescent="0.3">
      <c r="A5022" s="140">
        <v>83.667000000000002</v>
      </c>
      <c r="B5022" s="140">
        <v>-2.028</v>
      </c>
      <c r="C5022" s="140">
        <v>-13.593</v>
      </c>
      <c r="D5022" s="140">
        <v>-13.593</v>
      </c>
      <c r="E5022" s="140"/>
      <c r="G5022" s="140"/>
    </row>
    <row r="5023" spans="1:7" x14ac:dyDescent="0.3">
      <c r="A5023" s="140">
        <v>83.683000000000007</v>
      </c>
      <c r="B5023" s="140">
        <v>-2.02</v>
      </c>
      <c r="C5023" s="140">
        <v>-13.597</v>
      </c>
      <c r="D5023" s="140">
        <v>-13.597</v>
      </c>
      <c r="E5023" s="140"/>
      <c r="G5023" s="140"/>
    </row>
    <row r="5024" spans="1:7" x14ac:dyDescent="0.3">
      <c r="A5024" s="140">
        <v>83.7</v>
      </c>
      <c r="B5024" s="140">
        <v>-2.0299999999999998</v>
      </c>
      <c r="C5024" s="140">
        <v>-13.595000000000001</v>
      </c>
      <c r="D5024" s="140">
        <v>-13.595000000000001</v>
      </c>
      <c r="E5024" s="140"/>
      <c r="G5024" s="140"/>
    </row>
    <row r="5025" spans="1:7" x14ac:dyDescent="0.3">
      <c r="A5025" s="140">
        <v>83.716999999999999</v>
      </c>
      <c r="B5025" s="140">
        <v>-2.028</v>
      </c>
      <c r="C5025" s="140">
        <v>-13.593</v>
      </c>
      <c r="D5025" s="140">
        <v>-13.593</v>
      </c>
      <c r="E5025" s="140"/>
      <c r="G5025" s="140"/>
    </row>
    <row r="5026" spans="1:7" x14ac:dyDescent="0.3">
      <c r="A5026" s="140">
        <v>83.733000000000004</v>
      </c>
      <c r="B5026" s="140">
        <v>-2.032</v>
      </c>
      <c r="C5026" s="140">
        <v>-13.601000000000001</v>
      </c>
      <c r="D5026" s="140">
        <v>-13.601000000000001</v>
      </c>
      <c r="E5026" s="140"/>
      <c r="G5026" s="140"/>
    </row>
    <row r="5027" spans="1:7" x14ac:dyDescent="0.3">
      <c r="A5027" s="140">
        <v>83.75</v>
      </c>
      <c r="B5027" s="140">
        <v>-2.028</v>
      </c>
      <c r="C5027" s="140">
        <v>-13.601000000000001</v>
      </c>
      <c r="D5027" s="140">
        <v>-13.601000000000001</v>
      </c>
      <c r="E5027" s="140"/>
      <c r="G5027" s="140"/>
    </row>
    <row r="5028" spans="1:7" x14ac:dyDescent="0.3">
      <c r="A5028" s="140">
        <v>83.766999999999996</v>
      </c>
      <c r="B5028" s="140">
        <v>-2.032</v>
      </c>
      <c r="C5028" s="140">
        <v>-13.617000000000001</v>
      </c>
      <c r="D5028" s="140">
        <v>-13.617000000000001</v>
      </c>
      <c r="E5028" s="140"/>
      <c r="G5028" s="140"/>
    </row>
    <row r="5029" spans="1:7" x14ac:dyDescent="0.3">
      <c r="A5029" s="140">
        <v>83.783000000000001</v>
      </c>
      <c r="B5029" s="140">
        <v>-2.036</v>
      </c>
      <c r="C5029" s="140">
        <v>-13.613</v>
      </c>
      <c r="D5029" s="140">
        <v>-13.613</v>
      </c>
      <c r="E5029" s="140"/>
      <c r="G5029" s="140"/>
    </row>
    <row r="5030" spans="1:7" x14ac:dyDescent="0.3">
      <c r="A5030" s="140">
        <v>83.8</v>
      </c>
      <c r="B5030" s="140">
        <v>-2.048</v>
      </c>
      <c r="C5030" s="140">
        <v>-13.622999999999999</v>
      </c>
      <c r="D5030" s="140">
        <v>-13.622999999999999</v>
      </c>
      <c r="E5030" s="140"/>
      <c r="G5030" s="140"/>
    </row>
    <row r="5031" spans="1:7" x14ac:dyDescent="0.3">
      <c r="A5031" s="140">
        <v>83.816999999999993</v>
      </c>
      <c r="B5031" s="140">
        <v>-2.048</v>
      </c>
      <c r="C5031" s="140">
        <v>-13.614000000000001</v>
      </c>
      <c r="D5031" s="140">
        <v>-13.614000000000001</v>
      </c>
      <c r="E5031" s="140"/>
      <c r="G5031" s="140"/>
    </row>
    <row r="5032" spans="1:7" x14ac:dyDescent="0.3">
      <c r="A5032" s="140">
        <v>83.832999999999998</v>
      </c>
      <c r="B5032" s="140">
        <v>-2.0409999999999999</v>
      </c>
      <c r="C5032" s="140">
        <v>-13.618</v>
      </c>
      <c r="D5032" s="140">
        <v>-13.618</v>
      </c>
      <c r="E5032" s="140"/>
      <c r="G5032" s="140"/>
    </row>
    <row r="5033" spans="1:7" x14ac:dyDescent="0.3">
      <c r="A5033" s="140">
        <v>83.85</v>
      </c>
      <c r="B5033" s="140">
        <v>-2.0459999999999998</v>
      </c>
      <c r="C5033" s="140">
        <v>-13.62</v>
      </c>
      <c r="D5033" s="140">
        <v>-13.62</v>
      </c>
      <c r="E5033" s="140"/>
      <c r="G5033" s="140"/>
    </row>
    <row r="5034" spans="1:7" x14ac:dyDescent="0.3">
      <c r="A5034" s="140">
        <v>83.867000000000004</v>
      </c>
      <c r="B5034" s="140">
        <v>-2.0449999999999999</v>
      </c>
      <c r="C5034" s="140">
        <v>-13.625</v>
      </c>
      <c r="D5034" s="140">
        <v>-13.625</v>
      </c>
      <c r="E5034" s="140"/>
      <c r="G5034" s="140"/>
    </row>
    <row r="5035" spans="1:7" x14ac:dyDescent="0.3">
      <c r="A5035" s="140">
        <v>83.882999999999996</v>
      </c>
      <c r="B5035" s="140">
        <v>-2.0489999999999999</v>
      </c>
      <c r="C5035" s="140">
        <v>-13.625999999999999</v>
      </c>
      <c r="D5035" s="140">
        <v>-13.625999999999999</v>
      </c>
      <c r="E5035" s="140"/>
      <c r="G5035" s="140"/>
    </row>
    <row r="5036" spans="1:7" x14ac:dyDescent="0.3">
      <c r="A5036" s="140">
        <v>83.9</v>
      </c>
      <c r="B5036" s="140">
        <v>-2.0430000000000001</v>
      </c>
      <c r="C5036" s="140">
        <v>-13.622</v>
      </c>
      <c r="D5036" s="140">
        <v>-13.622</v>
      </c>
      <c r="E5036" s="140"/>
      <c r="G5036" s="140"/>
    </row>
    <row r="5037" spans="1:7" x14ac:dyDescent="0.3">
      <c r="A5037" s="140">
        <v>83.917000000000002</v>
      </c>
      <c r="B5037" s="140">
        <v>-2.0339999999999998</v>
      </c>
      <c r="C5037" s="140">
        <v>-13.622</v>
      </c>
      <c r="D5037" s="140">
        <v>-13.622</v>
      </c>
      <c r="E5037" s="140"/>
      <c r="G5037" s="140"/>
    </row>
    <row r="5038" spans="1:7" x14ac:dyDescent="0.3">
      <c r="A5038" s="140">
        <v>83.933000000000007</v>
      </c>
      <c r="B5038" s="140">
        <v>-2.0449999999999999</v>
      </c>
      <c r="C5038" s="140">
        <v>-13.624000000000001</v>
      </c>
      <c r="D5038" s="140">
        <v>-13.624000000000001</v>
      </c>
      <c r="E5038" s="140"/>
      <c r="G5038" s="140"/>
    </row>
    <row r="5039" spans="1:7" x14ac:dyDescent="0.3">
      <c r="A5039" s="140">
        <v>83.95</v>
      </c>
      <c r="B5039" s="140">
        <v>-2.0470000000000002</v>
      </c>
      <c r="C5039" s="140">
        <v>-13.632</v>
      </c>
      <c r="D5039" s="140">
        <v>-13.632</v>
      </c>
      <c r="E5039" s="140"/>
      <c r="G5039" s="140"/>
    </row>
    <row r="5040" spans="1:7" x14ac:dyDescent="0.3">
      <c r="A5040" s="140">
        <v>83.966999999999999</v>
      </c>
      <c r="B5040" s="140">
        <v>-2.0529999999999999</v>
      </c>
      <c r="C5040" s="140">
        <v>-13.63</v>
      </c>
      <c r="D5040" s="140">
        <v>-13.63</v>
      </c>
      <c r="E5040" s="140"/>
      <c r="G5040" s="140"/>
    </row>
    <row r="5041" spans="1:7" x14ac:dyDescent="0.3">
      <c r="A5041" s="140">
        <v>83.983000000000004</v>
      </c>
      <c r="B5041" s="140">
        <v>-2.0489999999999999</v>
      </c>
      <c r="C5041" s="140">
        <v>-13.631</v>
      </c>
      <c r="D5041" s="140">
        <v>-13.631</v>
      </c>
      <c r="E5041" s="140"/>
      <c r="G5041" s="140"/>
    </row>
    <row r="5042" spans="1:7" x14ac:dyDescent="0.3">
      <c r="A5042" s="140">
        <v>84</v>
      </c>
      <c r="B5042" s="140">
        <v>-2.052</v>
      </c>
      <c r="C5042" s="140">
        <v>-13.638</v>
      </c>
      <c r="D5042" s="140">
        <v>-13.638</v>
      </c>
      <c r="E5042" s="140"/>
      <c r="G5042" s="140"/>
    </row>
    <row r="5043" spans="1:7" x14ac:dyDescent="0.3">
      <c r="A5043" s="140">
        <v>84.016999999999996</v>
      </c>
      <c r="B5043" s="140">
        <v>-2.0499999999999998</v>
      </c>
      <c r="C5043" s="140">
        <v>-13.641999999999999</v>
      </c>
      <c r="D5043" s="140">
        <v>-13.641999999999999</v>
      </c>
      <c r="E5043" s="140"/>
      <c r="G5043" s="140"/>
    </row>
    <row r="5044" spans="1:7" x14ac:dyDescent="0.3">
      <c r="A5044" s="140">
        <v>84.033000000000001</v>
      </c>
      <c r="B5044" s="140">
        <v>-2.0579999999999998</v>
      </c>
      <c r="C5044" s="140">
        <v>-13.644</v>
      </c>
      <c r="D5044" s="140">
        <v>-13.644</v>
      </c>
      <c r="E5044" s="140"/>
      <c r="G5044" s="140"/>
    </row>
    <row r="5045" spans="1:7" x14ac:dyDescent="0.3">
      <c r="A5045" s="140">
        <v>84.05</v>
      </c>
      <c r="B5045" s="140">
        <v>-2.0619999999999998</v>
      </c>
      <c r="C5045" s="140">
        <v>-13.643000000000001</v>
      </c>
      <c r="D5045" s="140">
        <v>-13.643000000000001</v>
      </c>
      <c r="E5045" s="140"/>
      <c r="G5045" s="140"/>
    </row>
    <row r="5046" spans="1:7" x14ac:dyDescent="0.3">
      <c r="A5046" s="140">
        <v>84.066999999999993</v>
      </c>
      <c r="B5046" s="140">
        <v>-2.0459999999999998</v>
      </c>
      <c r="C5046" s="140">
        <v>-13.627000000000001</v>
      </c>
      <c r="D5046" s="140">
        <v>-13.627000000000001</v>
      </c>
      <c r="E5046" s="140"/>
      <c r="G5046" s="140"/>
    </row>
    <row r="5047" spans="1:7" x14ac:dyDescent="0.3">
      <c r="A5047" s="140">
        <v>84.082999999999998</v>
      </c>
      <c r="B5047" s="140">
        <v>-2.048</v>
      </c>
      <c r="C5047" s="140">
        <v>-13.638999999999999</v>
      </c>
      <c r="D5047" s="140">
        <v>-13.638999999999999</v>
      </c>
      <c r="E5047" s="140"/>
      <c r="G5047" s="140"/>
    </row>
    <row r="5048" spans="1:7" x14ac:dyDescent="0.3">
      <c r="A5048" s="140">
        <v>84.1</v>
      </c>
      <c r="B5048" s="140">
        <v>-2.0470000000000002</v>
      </c>
      <c r="C5048" s="140">
        <v>-13.635</v>
      </c>
      <c r="D5048" s="140">
        <v>-13.635</v>
      </c>
      <c r="E5048" s="140"/>
      <c r="G5048" s="140"/>
    </row>
    <row r="5049" spans="1:7" x14ac:dyDescent="0.3">
      <c r="A5049" s="140">
        <v>84.117000000000004</v>
      </c>
      <c r="B5049" s="140">
        <v>-2.0470000000000002</v>
      </c>
      <c r="C5049" s="140">
        <v>-13.628</v>
      </c>
      <c r="D5049" s="140">
        <v>-13.628</v>
      </c>
      <c r="E5049" s="140"/>
      <c r="G5049" s="140"/>
    </row>
    <row r="5050" spans="1:7" x14ac:dyDescent="0.3">
      <c r="A5050" s="140">
        <v>84.132999999999996</v>
      </c>
      <c r="B5050" s="140">
        <v>-2.0550000000000002</v>
      </c>
      <c r="C5050" s="140">
        <v>-13.641999999999999</v>
      </c>
      <c r="D5050" s="140">
        <v>-13.641999999999999</v>
      </c>
      <c r="E5050" s="140"/>
      <c r="G5050" s="140"/>
    </row>
    <row r="5051" spans="1:7" x14ac:dyDescent="0.3">
      <c r="A5051" s="140">
        <v>84.15</v>
      </c>
      <c r="B5051" s="140">
        <v>-2.0590000000000002</v>
      </c>
      <c r="C5051" s="140">
        <v>-13.647</v>
      </c>
      <c r="D5051" s="140">
        <v>-13.647</v>
      </c>
      <c r="E5051" s="140"/>
      <c r="G5051" s="140"/>
    </row>
    <row r="5052" spans="1:7" x14ac:dyDescent="0.3">
      <c r="A5052" s="140">
        <v>84.167000000000002</v>
      </c>
      <c r="B5052" s="140">
        <v>-2.0590000000000002</v>
      </c>
      <c r="C5052" s="140">
        <v>-13.651999999999999</v>
      </c>
      <c r="D5052" s="140">
        <v>-13.651999999999999</v>
      </c>
      <c r="E5052" s="140"/>
      <c r="G5052" s="140"/>
    </row>
    <row r="5053" spans="1:7" x14ac:dyDescent="0.3">
      <c r="A5053" s="140">
        <v>84.183000000000007</v>
      </c>
      <c r="B5053" s="140">
        <v>-2.0470000000000002</v>
      </c>
      <c r="C5053" s="140">
        <v>-13.641999999999999</v>
      </c>
      <c r="D5053" s="140">
        <v>-13.641999999999999</v>
      </c>
      <c r="E5053" s="140"/>
      <c r="G5053" s="140"/>
    </row>
    <row r="5054" spans="1:7" x14ac:dyDescent="0.3">
      <c r="A5054" s="140">
        <v>84.2</v>
      </c>
      <c r="B5054" s="140">
        <v>-2.044</v>
      </c>
      <c r="C5054" s="140">
        <v>-13.641999999999999</v>
      </c>
      <c r="D5054" s="140">
        <v>-13.641999999999999</v>
      </c>
      <c r="E5054" s="140"/>
      <c r="G5054" s="140"/>
    </row>
    <row r="5055" spans="1:7" x14ac:dyDescent="0.3">
      <c r="A5055" s="140">
        <v>84.216999999999999</v>
      </c>
      <c r="B5055" s="140">
        <v>-2.044</v>
      </c>
      <c r="C5055" s="140">
        <v>-13.637</v>
      </c>
      <c r="D5055" s="140">
        <v>-13.637</v>
      </c>
      <c r="E5055" s="140"/>
      <c r="G5055" s="140"/>
    </row>
    <row r="5056" spans="1:7" x14ac:dyDescent="0.3">
      <c r="A5056" s="140">
        <v>84.233000000000004</v>
      </c>
      <c r="B5056" s="140">
        <v>-2.048</v>
      </c>
      <c r="C5056" s="140">
        <v>-13.638999999999999</v>
      </c>
      <c r="D5056" s="140">
        <v>-13.638999999999999</v>
      </c>
      <c r="E5056" s="140"/>
      <c r="G5056" s="140"/>
    </row>
    <row r="5057" spans="1:7" x14ac:dyDescent="0.3">
      <c r="A5057" s="140">
        <v>84.25</v>
      </c>
      <c r="B5057" s="140">
        <v>-2.044</v>
      </c>
      <c r="C5057" s="140">
        <v>-13.643000000000001</v>
      </c>
      <c r="D5057" s="140">
        <v>-13.643000000000001</v>
      </c>
      <c r="E5057" s="140"/>
      <c r="G5057" s="140"/>
    </row>
    <row r="5058" spans="1:7" x14ac:dyDescent="0.3">
      <c r="A5058" s="140">
        <v>84.266999999999996</v>
      </c>
      <c r="B5058" s="140">
        <v>-2.052</v>
      </c>
      <c r="C5058" s="140">
        <v>-13.651999999999999</v>
      </c>
      <c r="D5058" s="140">
        <v>-13.651999999999999</v>
      </c>
      <c r="E5058" s="140"/>
      <c r="G5058" s="140"/>
    </row>
    <row r="5059" spans="1:7" x14ac:dyDescent="0.3">
      <c r="A5059" s="140">
        <v>84.283000000000001</v>
      </c>
      <c r="B5059" s="140">
        <v>-2.0640000000000001</v>
      </c>
      <c r="C5059" s="140">
        <v>-13.654999999999999</v>
      </c>
      <c r="D5059" s="140">
        <v>-13.654999999999999</v>
      </c>
      <c r="E5059" s="140"/>
      <c r="G5059" s="140"/>
    </row>
    <row r="5060" spans="1:7" x14ac:dyDescent="0.3">
      <c r="A5060" s="140">
        <v>84.3</v>
      </c>
      <c r="B5060" s="140">
        <v>-2.0470000000000002</v>
      </c>
      <c r="C5060" s="140">
        <v>-13.645</v>
      </c>
      <c r="D5060" s="140">
        <v>-13.645</v>
      </c>
      <c r="E5060" s="140"/>
      <c r="G5060" s="140"/>
    </row>
    <row r="5061" spans="1:7" x14ac:dyDescent="0.3">
      <c r="A5061" s="140">
        <v>84.316999999999993</v>
      </c>
      <c r="B5061" s="140">
        <v>-2.0449999999999999</v>
      </c>
      <c r="C5061" s="140">
        <v>-13.645</v>
      </c>
      <c r="D5061" s="140">
        <v>-13.645</v>
      </c>
      <c r="E5061" s="140"/>
      <c r="G5061" s="140"/>
    </row>
    <row r="5062" spans="1:7" x14ac:dyDescent="0.3">
      <c r="A5062" s="140">
        <v>84.332999999999998</v>
      </c>
      <c r="B5062" s="140">
        <v>-2.0529999999999999</v>
      </c>
      <c r="C5062" s="140">
        <v>-13.653</v>
      </c>
      <c r="D5062" s="140">
        <v>-13.653</v>
      </c>
      <c r="E5062" s="140"/>
      <c r="G5062" s="140"/>
    </row>
    <row r="5063" spans="1:7" x14ac:dyDescent="0.3">
      <c r="A5063" s="140">
        <v>84.35</v>
      </c>
      <c r="B5063" s="140">
        <v>-2.0510000000000002</v>
      </c>
      <c r="C5063" s="140">
        <v>-13.648999999999999</v>
      </c>
      <c r="D5063" s="140">
        <v>-13.648999999999999</v>
      </c>
      <c r="E5063" s="140"/>
      <c r="G5063" s="140"/>
    </row>
    <row r="5064" spans="1:7" x14ac:dyDescent="0.3">
      <c r="A5064" s="140">
        <v>84.367000000000004</v>
      </c>
      <c r="B5064" s="140">
        <v>-2.0489999999999999</v>
      </c>
      <c r="C5064" s="140">
        <v>-13.65</v>
      </c>
      <c r="D5064" s="140">
        <v>-13.65</v>
      </c>
      <c r="E5064" s="140"/>
      <c r="G5064" s="140"/>
    </row>
    <row r="5065" spans="1:7" x14ac:dyDescent="0.3">
      <c r="A5065" s="140">
        <v>84.382999999999996</v>
      </c>
      <c r="B5065" s="140">
        <v>-2.0489999999999999</v>
      </c>
      <c r="C5065" s="140">
        <v>-13.65</v>
      </c>
      <c r="D5065" s="140">
        <v>-13.65</v>
      </c>
      <c r="E5065" s="140"/>
      <c r="G5065" s="140"/>
    </row>
    <row r="5066" spans="1:7" x14ac:dyDescent="0.3">
      <c r="A5066" s="140">
        <v>84.4</v>
      </c>
      <c r="B5066" s="140">
        <v>-2.0489999999999999</v>
      </c>
      <c r="C5066" s="140">
        <v>-13.65</v>
      </c>
      <c r="D5066" s="140">
        <v>-13.65</v>
      </c>
      <c r="E5066" s="140"/>
      <c r="G5066" s="140"/>
    </row>
    <row r="5067" spans="1:7" x14ac:dyDescent="0.3">
      <c r="A5067" s="140">
        <v>84.417000000000002</v>
      </c>
      <c r="B5067" s="140">
        <v>-2.0529999999999999</v>
      </c>
      <c r="C5067" s="140">
        <v>-13.654</v>
      </c>
      <c r="D5067" s="140">
        <v>-13.654</v>
      </c>
      <c r="E5067" s="140"/>
      <c r="G5067" s="140"/>
    </row>
    <row r="5068" spans="1:7" x14ac:dyDescent="0.3">
      <c r="A5068" s="140">
        <v>84.433000000000007</v>
      </c>
      <c r="B5068" s="140">
        <v>-2.044</v>
      </c>
      <c r="C5068" s="140">
        <v>-13.644</v>
      </c>
      <c r="D5068" s="140">
        <v>-13.644</v>
      </c>
      <c r="E5068" s="140"/>
      <c r="G5068" s="140"/>
    </row>
    <row r="5069" spans="1:7" x14ac:dyDescent="0.3">
      <c r="A5069" s="140">
        <v>84.45</v>
      </c>
      <c r="B5069" s="140">
        <v>-2.04</v>
      </c>
      <c r="C5069" s="140">
        <v>-13.646000000000001</v>
      </c>
      <c r="D5069" s="140">
        <v>-13.646000000000001</v>
      </c>
      <c r="E5069" s="140"/>
      <c r="G5069" s="140"/>
    </row>
    <row r="5070" spans="1:7" x14ac:dyDescent="0.3">
      <c r="A5070" s="140">
        <v>84.466999999999999</v>
      </c>
      <c r="B5070" s="140">
        <v>-2.0430000000000001</v>
      </c>
      <c r="C5070" s="140">
        <v>-13.643000000000001</v>
      </c>
      <c r="D5070" s="140">
        <v>-13.643000000000001</v>
      </c>
      <c r="E5070" s="140"/>
      <c r="G5070" s="140"/>
    </row>
    <row r="5071" spans="1:7" x14ac:dyDescent="0.3">
      <c r="A5071" s="140">
        <v>84.483000000000004</v>
      </c>
      <c r="B5071" s="140">
        <v>-2.0409999999999999</v>
      </c>
      <c r="C5071" s="140">
        <v>-13.643000000000001</v>
      </c>
      <c r="D5071" s="140">
        <v>-13.643000000000001</v>
      </c>
      <c r="E5071" s="140"/>
      <c r="G5071" s="140"/>
    </row>
    <row r="5072" spans="1:7" x14ac:dyDescent="0.3">
      <c r="A5072" s="140">
        <v>84.5</v>
      </c>
      <c r="B5072" s="140">
        <v>-2.0430000000000001</v>
      </c>
      <c r="C5072" s="140">
        <v>-13.648999999999999</v>
      </c>
      <c r="D5072" s="140">
        <v>-13.648999999999999</v>
      </c>
      <c r="E5072" s="140"/>
      <c r="G5072" s="140"/>
    </row>
    <row r="5073" spans="1:7" x14ac:dyDescent="0.3">
      <c r="A5073" s="140">
        <v>84.516999999999996</v>
      </c>
      <c r="B5073" s="140">
        <v>-2.0619999999999998</v>
      </c>
      <c r="C5073" s="140">
        <v>-13.659000000000001</v>
      </c>
      <c r="D5073" s="140">
        <v>-13.659000000000001</v>
      </c>
      <c r="E5073" s="140"/>
      <c r="G5073" s="140"/>
    </row>
    <row r="5074" spans="1:7" x14ac:dyDescent="0.3">
      <c r="A5074" s="140">
        <v>84.533000000000001</v>
      </c>
      <c r="B5074" s="140">
        <v>-2.0619999999999998</v>
      </c>
      <c r="C5074" s="140">
        <v>-13.661</v>
      </c>
      <c r="D5074" s="140">
        <v>-13.661</v>
      </c>
      <c r="E5074" s="140"/>
      <c r="G5074" s="140"/>
    </row>
    <row r="5075" spans="1:7" x14ac:dyDescent="0.3">
      <c r="A5075" s="140">
        <v>84.55</v>
      </c>
      <c r="B5075" s="140">
        <v>-2.0569999999999999</v>
      </c>
      <c r="C5075" s="140">
        <v>-13.663</v>
      </c>
      <c r="D5075" s="140">
        <v>-13.663</v>
      </c>
      <c r="E5075" s="140"/>
      <c r="G5075" s="140"/>
    </row>
    <row r="5076" spans="1:7" x14ac:dyDescent="0.3">
      <c r="A5076" s="140">
        <v>84.566999999999993</v>
      </c>
      <c r="B5076" s="140">
        <v>-2.0470000000000002</v>
      </c>
      <c r="C5076" s="140">
        <v>-13.654999999999999</v>
      </c>
      <c r="D5076" s="140">
        <v>-13.654999999999999</v>
      </c>
      <c r="E5076" s="140"/>
      <c r="G5076" s="140"/>
    </row>
    <row r="5077" spans="1:7" x14ac:dyDescent="0.3">
      <c r="A5077" s="140">
        <v>84.582999999999998</v>
      </c>
      <c r="B5077" s="140">
        <v>-2.048</v>
      </c>
      <c r="C5077" s="140">
        <v>-13.657</v>
      </c>
      <c r="D5077" s="140">
        <v>-13.657</v>
      </c>
      <c r="E5077" s="140"/>
      <c r="G5077" s="140"/>
    </row>
    <row r="5078" spans="1:7" x14ac:dyDescent="0.3">
      <c r="A5078" s="140">
        <v>84.6</v>
      </c>
      <c r="B5078" s="140">
        <v>-2.0550000000000002</v>
      </c>
      <c r="C5078" s="140">
        <v>-13.657999999999999</v>
      </c>
      <c r="D5078" s="140">
        <v>-13.657999999999999</v>
      </c>
      <c r="E5078" s="140"/>
      <c r="G5078" s="140"/>
    </row>
    <row r="5079" spans="1:7" x14ac:dyDescent="0.3">
      <c r="A5079" s="140">
        <v>84.617000000000004</v>
      </c>
      <c r="B5079" s="140">
        <v>-2.0550000000000002</v>
      </c>
      <c r="C5079" s="140">
        <v>-13.663</v>
      </c>
      <c r="D5079" s="140">
        <v>-13.663</v>
      </c>
      <c r="E5079" s="140"/>
      <c r="G5079" s="140"/>
    </row>
    <row r="5080" spans="1:7" x14ac:dyDescent="0.3">
      <c r="A5080" s="140">
        <v>84.632999999999996</v>
      </c>
      <c r="B5080" s="140">
        <v>-2.052</v>
      </c>
      <c r="C5080" s="140">
        <v>-13.657999999999999</v>
      </c>
      <c r="D5080" s="140">
        <v>-13.657999999999999</v>
      </c>
      <c r="E5080" s="140"/>
      <c r="G5080" s="140"/>
    </row>
    <row r="5081" spans="1:7" x14ac:dyDescent="0.3">
      <c r="A5081" s="140">
        <v>84.65</v>
      </c>
      <c r="B5081" s="140">
        <v>-2.048</v>
      </c>
      <c r="C5081" s="140">
        <v>-13.664</v>
      </c>
      <c r="D5081" s="140">
        <v>-13.664</v>
      </c>
      <c r="E5081" s="140"/>
      <c r="G5081" s="140"/>
    </row>
    <row r="5082" spans="1:7" x14ac:dyDescent="0.3">
      <c r="A5082" s="140">
        <v>84.667000000000002</v>
      </c>
      <c r="B5082" s="140">
        <v>-2.052</v>
      </c>
      <c r="C5082" s="140">
        <v>-13.664</v>
      </c>
      <c r="D5082" s="140">
        <v>-13.664</v>
      </c>
      <c r="E5082" s="140"/>
      <c r="G5082" s="140"/>
    </row>
    <row r="5083" spans="1:7" x14ac:dyDescent="0.3">
      <c r="A5083" s="140">
        <v>84.683000000000007</v>
      </c>
      <c r="B5083" s="140">
        <v>-2.0579999999999998</v>
      </c>
      <c r="C5083" s="140">
        <v>-13.672000000000001</v>
      </c>
      <c r="D5083" s="140">
        <v>-13.672000000000001</v>
      </c>
      <c r="E5083" s="140"/>
      <c r="G5083" s="140"/>
    </row>
    <row r="5084" spans="1:7" x14ac:dyDescent="0.3">
      <c r="A5084" s="140">
        <v>84.7</v>
      </c>
      <c r="B5084" s="140">
        <v>-2.0659999999999998</v>
      </c>
      <c r="C5084" s="140">
        <v>-13.68</v>
      </c>
      <c r="D5084" s="140">
        <v>-13.68</v>
      </c>
      <c r="E5084" s="140"/>
      <c r="G5084" s="140"/>
    </row>
    <row r="5085" spans="1:7" x14ac:dyDescent="0.3">
      <c r="A5085" s="140">
        <v>84.716999999999999</v>
      </c>
      <c r="B5085" s="140">
        <v>-2.0680000000000001</v>
      </c>
      <c r="C5085" s="140">
        <v>-13.676</v>
      </c>
      <c r="D5085" s="140">
        <v>-13.676</v>
      </c>
      <c r="E5085" s="140"/>
      <c r="G5085" s="140"/>
    </row>
    <row r="5086" spans="1:7" x14ac:dyDescent="0.3">
      <c r="A5086" s="140">
        <v>84.733000000000004</v>
      </c>
      <c r="B5086" s="140">
        <v>-2.0659999999999998</v>
      </c>
      <c r="C5086" s="140">
        <v>-13.678000000000001</v>
      </c>
      <c r="D5086" s="140">
        <v>-13.678000000000001</v>
      </c>
      <c r="E5086" s="140"/>
      <c r="G5086" s="140"/>
    </row>
    <row r="5087" spans="1:7" x14ac:dyDescent="0.3">
      <c r="A5087" s="140">
        <v>84.75</v>
      </c>
      <c r="B5087" s="140">
        <v>-2.0640000000000001</v>
      </c>
      <c r="C5087" s="140">
        <v>-13.682</v>
      </c>
      <c r="D5087" s="140">
        <v>-13.682</v>
      </c>
      <c r="E5087" s="140"/>
      <c r="G5087" s="140"/>
    </row>
    <row r="5088" spans="1:7" x14ac:dyDescent="0.3">
      <c r="A5088" s="140">
        <v>84.766999999999996</v>
      </c>
      <c r="B5088" s="140">
        <v>-2.0680000000000001</v>
      </c>
      <c r="C5088" s="140">
        <v>-13.683999999999999</v>
      </c>
      <c r="D5088" s="140">
        <v>-13.683999999999999</v>
      </c>
      <c r="E5088" s="140"/>
      <c r="G5088" s="140"/>
    </row>
    <row r="5089" spans="1:7" x14ac:dyDescent="0.3">
      <c r="A5089" s="140">
        <v>84.783000000000001</v>
      </c>
      <c r="B5089" s="140">
        <v>-2.0760000000000001</v>
      </c>
      <c r="C5089" s="140">
        <v>-13.683999999999999</v>
      </c>
      <c r="D5089" s="140">
        <v>-13.683999999999999</v>
      </c>
      <c r="E5089" s="140"/>
      <c r="G5089" s="140"/>
    </row>
    <row r="5090" spans="1:7" x14ac:dyDescent="0.3">
      <c r="A5090" s="140">
        <v>84.8</v>
      </c>
      <c r="B5090" s="140">
        <v>-2.0699999999999998</v>
      </c>
      <c r="C5090" s="140">
        <v>-13.685</v>
      </c>
      <c r="D5090" s="140">
        <v>-13.685</v>
      </c>
      <c r="E5090" s="140"/>
      <c r="G5090" s="140"/>
    </row>
    <row r="5091" spans="1:7" x14ac:dyDescent="0.3">
      <c r="A5091" s="140">
        <v>84.816999999999993</v>
      </c>
      <c r="B5091" s="140">
        <v>-2.069</v>
      </c>
      <c r="C5091" s="140">
        <v>-13.689</v>
      </c>
      <c r="D5091" s="140">
        <v>-13.689</v>
      </c>
      <c r="E5091" s="140"/>
      <c r="G5091" s="140"/>
    </row>
    <row r="5092" spans="1:7" x14ac:dyDescent="0.3">
      <c r="A5092" s="140">
        <v>84.832999999999998</v>
      </c>
      <c r="B5092" s="140">
        <v>-2.0649999999999999</v>
      </c>
      <c r="C5092" s="140">
        <v>-13.680999999999999</v>
      </c>
      <c r="D5092" s="140">
        <v>-13.680999999999999</v>
      </c>
      <c r="E5092" s="140"/>
      <c r="G5092" s="140"/>
    </row>
    <row r="5093" spans="1:7" x14ac:dyDescent="0.3">
      <c r="A5093" s="140">
        <v>84.85</v>
      </c>
      <c r="B5093" s="140">
        <v>-2.0649999999999999</v>
      </c>
      <c r="C5093" s="140">
        <v>-13.683</v>
      </c>
      <c r="D5093" s="140">
        <v>-13.683</v>
      </c>
      <c r="E5093" s="140"/>
      <c r="G5093" s="140"/>
    </row>
    <row r="5094" spans="1:7" x14ac:dyDescent="0.3">
      <c r="A5094" s="140">
        <v>84.867000000000004</v>
      </c>
      <c r="B5094" s="140">
        <v>-2.0649999999999999</v>
      </c>
      <c r="C5094" s="140">
        <v>-13.680999999999999</v>
      </c>
      <c r="D5094" s="140">
        <v>-13.680999999999999</v>
      </c>
      <c r="E5094" s="140"/>
      <c r="G5094" s="140"/>
    </row>
    <row r="5095" spans="1:7" x14ac:dyDescent="0.3">
      <c r="A5095" s="140">
        <v>84.882999999999996</v>
      </c>
      <c r="B5095" s="140">
        <v>-2.0640000000000001</v>
      </c>
      <c r="C5095" s="140">
        <v>-13.689</v>
      </c>
      <c r="D5095" s="140">
        <v>-13.689</v>
      </c>
      <c r="E5095" s="140"/>
      <c r="G5095" s="140"/>
    </row>
    <row r="5096" spans="1:7" x14ac:dyDescent="0.3">
      <c r="A5096" s="140">
        <v>84.9</v>
      </c>
      <c r="B5096" s="140">
        <v>-2.0579999999999998</v>
      </c>
      <c r="C5096" s="140">
        <v>-13.682</v>
      </c>
      <c r="D5096" s="140">
        <v>-13.682</v>
      </c>
      <c r="E5096" s="140"/>
      <c r="G5096" s="140"/>
    </row>
    <row r="5097" spans="1:7" x14ac:dyDescent="0.3">
      <c r="A5097" s="140">
        <v>84.917000000000002</v>
      </c>
      <c r="B5097" s="140">
        <v>-2.0619999999999998</v>
      </c>
      <c r="C5097" s="140">
        <v>-13.693</v>
      </c>
      <c r="D5097" s="140">
        <v>-13.693</v>
      </c>
      <c r="E5097" s="140"/>
      <c r="G5097" s="140"/>
    </row>
    <row r="5098" spans="1:7" x14ac:dyDescent="0.3">
      <c r="A5098" s="140">
        <v>84.933000000000007</v>
      </c>
      <c r="B5098" s="140">
        <v>-2.0619999999999998</v>
      </c>
      <c r="C5098" s="140">
        <v>-13.68</v>
      </c>
      <c r="D5098" s="140">
        <v>-13.68</v>
      </c>
      <c r="E5098" s="140"/>
      <c r="G5098" s="140"/>
    </row>
    <row r="5099" spans="1:7" x14ac:dyDescent="0.3">
      <c r="A5099" s="140">
        <v>84.95</v>
      </c>
      <c r="B5099" s="140">
        <v>-2.0640000000000001</v>
      </c>
      <c r="C5099" s="140">
        <v>-13.68</v>
      </c>
      <c r="D5099" s="140">
        <v>-13.68</v>
      </c>
      <c r="E5099" s="140"/>
      <c r="G5099" s="140"/>
    </row>
    <row r="5100" spans="1:7" x14ac:dyDescent="0.3">
      <c r="A5100" s="140">
        <v>84.966999999999999</v>
      </c>
      <c r="B5100" s="140">
        <v>-2.0619999999999998</v>
      </c>
      <c r="C5100" s="140">
        <v>-13.682</v>
      </c>
      <c r="D5100" s="140">
        <v>-13.682</v>
      </c>
      <c r="E5100" s="140"/>
      <c r="G5100" s="140"/>
    </row>
    <row r="5101" spans="1:7" x14ac:dyDescent="0.3">
      <c r="A5101" s="140">
        <v>84.983000000000004</v>
      </c>
      <c r="B5101" s="140">
        <v>-2.0680000000000001</v>
      </c>
      <c r="C5101" s="140">
        <v>-13.69</v>
      </c>
      <c r="D5101" s="140">
        <v>-13.69</v>
      </c>
      <c r="E5101" s="140"/>
      <c r="G5101" s="140"/>
    </row>
    <row r="5102" spans="1:7" x14ac:dyDescent="0.3">
      <c r="A5102" s="140">
        <v>85</v>
      </c>
      <c r="B5102" s="140">
        <v>-2.0739999999999998</v>
      </c>
      <c r="C5102" s="140">
        <v>-13.692</v>
      </c>
      <c r="D5102" s="140">
        <v>-13.692</v>
      </c>
      <c r="E5102" s="140"/>
      <c r="G5102" s="140"/>
    </row>
    <row r="5103" spans="1:7" x14ac:dyDescent="0.3">
      <c r="A5103" s="140">
        <v>85.016999999999996</v>
      </c>
      <c r="B5103" s="140">
        <v>-2.0819999999999999</v>
      </c>
      <c r="C5103" s="140">
        <v>-13.698</v>
      </c>
      <c r="D5103" s="140">
        <v>-13.698</v>
      </c>
      <c r="E5103" s="140"/>
      <c r="G5103" s="140"/>
    </row>
    <row r="5104" spans="1:7" x14ac:dyDescent="0.3">
      <c r="A5104" s="140">
        <v>85.033000000000001</v>
      </c>
      <c r="B5104" s="140">
        <v>-2.0760000000000001</v>
      </c>
      <c r="C5104" s="140">
        <v>-13.7</v>
      </c>
      <c r="D5104" s="140">
        <v>-13.7</v>
      </c>
      <c r="E5104" s="140"/>
      <c r="G5104" s="140"/>
    </row>
    <row r="5105" spans="1:7" x14ac:dyDescent="0.3">
      <c r="A5105" s="140">
        <v>85.05</v>
      </c>
      <c r="B5105" s="140">
        <v>-2.0840000000000001</v>
      </c>
      <c r="C5105" s="140">
        <v>-13.704000000000001</v>
      </c>
      <c r="D5105" s="140">
        <v>-13.704000000000001</v>
      </c>
      <c r="E5105" s="140"/>
      <c r="G5105" s="140"/>
    </row>
    <row r="5106" spans="1:7" x14ac:dyDescent="0.3">
      <c r="A5106" s="140">
        <v>85.066999999999993</v>
      </c>
      <c r="B5106" s="140">
        <v>-2.0670000000000002</v>
      </c>
      <c r="C5106" s="140">
        <v>-13.695</v>
      </c>
      <c r="D5106" s="140">
        <v>-13.695</v>
      </c>
      <c r="E5106" s="140"/>
      <c r="G5106" s="140"/>
    </row>
    <row r="5107" spans="1:7" x14ac:dyDescent="0.3">
      <c r="A5107" s="140">
        <v>85.082999999999998</v>
      </c>
      <c r="B5107" s="140">
        <v>-2.0750000000000002</v>
      </c>
      <c r="C5107" s="140">
        <v>-13.71</v>
      </c>
      <c r="D5107" s="140">
        <v>-13.71</v>
      </c>
      <c r="E5107" s="140"/>
      <c r="G5107" s="140"/>
    </row>
    <row r="5108" spans="1:7" x14ac:dyDescent="0.3">
      <c r="A5108" s="140">
        <v>85.1</v>
      </c>
      <c r="B5108" s="140">
        <v>-2.073</v>
      </c>
      <c r="C5108" s="140">
        <v>-13.708</v>
      </c>
      <c r="D5108" s="140">
        <v>-13.708</v>
      </c>
      <c r="E5108" s="140"/>
      <c r="G5108" s="140"/>
    </row>
    <row r="5109" spans="1:7" x14ac:dyDescent="0.3">
      <c r="A5109" s="140">
        <v>85.117000000000004</v>
      </c>
      <c r="B5109" s="140">
        <v>-2.0830000000000002</v>
      </c>
      <c r="C5109" s="140">
        <v>-13.71</v>
      </c>
      <c r="D5109" s="140">
        <v>-13.71</v>
      </c>
      <c r="E5109" s="140"/>
      <c r="G5109" s="140"/>
    </row>
    <row r="5110" spans="1:7" x14ac:dyDescent="0.3">
      <c r="A5110" s="140">
        <v>85.132999999999996</v>
      </c>
      <c r="B5110" s="140">
        <v>-2.081</v>
      </c>
      <c r="C5110" s="140">
        <v>-13.715999999999999</v>
      </c>
      <c r="D5110" s="140">
        <v>-13.715999999999999</v>
      </c>
      <c r="E5110" s="140"/>
      <c r="G5110" s="140"/>
    </row>
    <row r="5111" spans="1:7" x14ac:dyDescent="0.3">
      <c r="A5111" s="140">
        <v>85.15</v>
      </c>
      <c r="B5111" s="140">
        <v>-2.089</v>
      </c>
      <c r="C5111" s="140">
        <v>-13.721</v>
      </c>
      <c r="D5111" s="140">
        <v>-13.721</v>
      </c>
      <c r="E5111" s="140"/>
      <c r="G5111" s="140"/>
    </row>
    <row r="5112" spans="1:7" x14ac:dyDescent="0.3">
      <c r="A5112" s="140">
        <v>85.167000000000002</v>
      </c>
      <c r="B5112" s="140">
        <v>-2.0910000000000002</v>
      </c>
      <c r="C5112" s="140">
        <v>-13.723000000000001</v>
      </c>
      <c r="D5112" s="140">
        <v>-13.723000000000001</v>
      </c>
      <c r="E5112" s="140"/>
      <c r="G5112" s="140"/>
    </row>
    <row r="5113" spans="1:7" x14ac:dyDescent="0.3">
      <c r="A5113" s="140">
        <v>85.183000000000007</v>
      </c>
      <c r="B5113" s="140">
        <v>-2.093</v>
      </c>
      <c r="C5113" s="140">
        <v>-13.725</v>
      </c>
      <c r="D5113" s="140">
        <v>-13.725</v>
      </c>
      <c r="E5113" s="140"/>
      <c r="G5113" s="140"/>
    </row>
    <row r="5114" spans="1:7" x14ac:dyDescent="0.3">
      <c r="A5114" s="140">
        <v>85.2</v>
      </c>
      <c r="B5114" s="140">
        <v>-2.081</v>
      </c>
      <c r="C5114" s="140">
        <v>-13.715</v>
      </c>
      <c r="D5114" s="140">
        <v>-13.715</v>
      </c>
      <c r="E5114" s="140"/>
      <c r="G5114" s="140"/>
    </row>
    <row r="5115" spans="1:7" x14ac:dyDescent="0.3">
      <c r="A5115" s="140">
        <v>85.216999999999999</v>
      </c>
      <c r="B5115" s="140">
        <v>-2.0950000000000002</v>
      </c>
      <c r="C5115" s="140">
        <v>-13.727</v>
      </c>
      <c r="D5115" s="140">
        <v>-13.727</v>
      </c>
      <c r="E5115" s="140"/>
      <c r="G5115" s="140"/>
    </row>
    <row r="5116" spans="1:7" x14ac:dyDescent="0.3">
      <c r="A5116" s="140">
        <v>85.233000000000004</v>
      </c>
      <c r="B5116" s="140">
        <v>-2.0819999999999999</v>
      </c>
      <c r="C5116" s="140">
        <v>-13.727</v>
      </c>
      <c r="D5116" s="140">
        <v>-13.727</v>
      </c>
      <c r="E5116" s="140"/>
      <c r="G5116" s="140"/>
    </row>
    <row r="5117" spans="1:7" x14ac:dyDescent="0.3">
      <c r="A5117" s="140">
        <v>85.25</v>
      </c>
      <c r="B5117" s="140">
        <v>-2.0859999999999999</v>
      </c>
      <c r="C5117" s="140">
        <v>-13.718999999999999</v>
      </c>
      <c r="D5117" s="140">
        <v>-13.718999999999999</v>
      </c>
      <c r="E5117" s="140"/>
      <c r="G5117" s="140"/>
    </row>
    <row r="5118" spans="1:7" x14ac:dyDescent="0.3">
      <c r="A5118" s="140">
        <v>85.266999999999996</v>
      </c>
      <c r="B5118" s="140">
        <v>-2.0760000000000001</v>
      </c>
      <c r="C5118" s="140">
        <v>-13.718999999999999</v>
      </c>
      <c r="D5118" s="140">
        <v>-13.718999999999999</v>
      </c>
      <c r="E5118" s="140"/>
      <c r="G5118" s="140"/>
    </row>
    <row r="5119" spans="1:7" x14ac:dyDescent="0.3">
      <c r="A5119" s="140">
        <v>85.283000000000001</v>
      </c>
      <c r="B5119" s="140">
        <v>-2.09</v>
      </c>
      <c r="C5119" s="140">
        <v>-13.727</v>
      </c>
      <c r="D5119" s="140">
        <v>-13.727</v>
      </c>
      <c r="E5119" s="140"/>
      <c r="G5119" s="140"/>
    </row>
    <row r="5120" spans="1:7" x14ac:dyDescent="0.3">
      <c r="A5120" s="140">
        <v>85.3</v>
      </c>
      <c r="B5120" s="140">
        <v>-2.0960000000000001</v>
      </c>
      <c r="C5120" s="140">
        <v>-13.734999999999999</v>
      </c>
      <c r="D5120" s="140">
        <v>-13.734999999999999</v>
      </c>
      <c r="E5120" s="140"/>
      <c r="G5120" s="140"/>
    </row>
    <row r="5121" spans="1:7" x14ac:dyDescent="0.3">
      <c r="A5121" s="140">
        <v>85.316999999999993</v>
      </c>
      <c r="B5121" s="140">
        <v>-2.0960000000000001</v>
      </c>
      <c r="C5121" s="140">
        <v>-13.731999999999999</v>
      </c>
      <c r="D5121" s="140">
        <v>-13.731999999999999</v>
      </c>
      <c r="E5121" s="140"/>
      <c r="G5121" s="140"/>
    </row>
    <row r="5122" spans="1:7" x14ac:dyDescent="0.3">
      <c r="A5122" s="140">
        <v>85.332999999999998</v>
      </c>
      <c r="B5122" s="140">
        <v>-2.0870000000000002</v>
      </c>
      <c r="C5122" s="140">
        <v>-13.722</v>
      </c>
      <c r="D5122" s="140">
        <v>-13.722</v>
      </c>
      <c r="E5122" s="140"/>
      <c r="G5122" s="140"/>
    </row>
    <row r="5123" spans="1:7" x14ac:dyDescent="0.3">
      <c r="A5123" s="140">
        <v>85.35</v>
      </c>
      <c r="B5123" s="140">
        <v>-2.0870000000000002</v>
      </c>
      <c r="C5123" s="140">
        <v>-13.72</v>
      </c>
      <c r="D5123" s="140">
        <v>-13.72</v>
      </c>
      <c r="E5123" s="140"/>
      <c r="G5123" s="140"/>
    </row>
    <row r="5124" spans="1:7" x14ac:dyDescent="0.3">
      <c r="A5124" s="140">
        <v>85.367000000000004</v>
      </c>
      <c r="B5124" s="140">
        <v>-2.081</v>
      </c>
      <c r="C5124" s="140">
        <v>-13.712999999999999</v>
      </c>
      <c r="D5124" s="140">
        <v>-13.712999999999999</v>
      </c>
      <c r="E5124" s="140"/>
      <c r="G5124" s="140"/>
    </row>
    <row r="5125" spans="1:7" x14ac:dyDescent="0.3">
      <c r="A5125" s="140">
        <v>85.382999999999996</v>
      </c>
      <c r="B5125" s="140">
        <v>-2.0830000000000002</v>
      </c>
      <c r="C5125" s="140">
        <v>-13.715</v>
      </c>
      <c r="D5125" s="140">
        <v>-13.715</v>
      </c>
      <c r="E5125" s="140"/>
      <c r="G5125" s="140"/>
    </row>
    <row r="5126" spans="1:7" x14ac:dyDescent="0.3">
      <c r="A5126" s="140">
        <v>85.4</v>
      </c>
      <c r="B5126" s="140">
        <v>-2.08</v>
      </c>
      <c r="C5126" s="140">
        <v>-13.721</v>
      </c>
      <c r="D5126" s="140">
        <v>-13.721</v>
      </c>
      <c r="E5126" s="140"/>
      <c r="G5126" s="140"/>
    </row>
    <row r="5127" spans="1:7" x14ac:dyDescent="0.3">
      <c r="A5127" s="140">
        <v>85.417000000000002</v>
      </c>
      <c r="B5127" s="140">
        <v>-2.085</v>
      </c>
      <c r="C5127" s="140">
        <v>-13.725</v>
      </c>
      <c r="D5127" s="140">
        <v>-13.725</v>
      </c>
      <c r="E5127" s="140"/>
      <c r="G5127" s="140"/>
    </row>
    <row r="5128" spans="1:7" x14ac:dyDescent="0.3">
      <c r="A5128" s="140">
        <v>85.433000000000007</v>
      </c>
      <c r="B5128" s="140">
        <v>-2.089</v>
      </c>
      <c r="C5128" s="140">
        <v>-13.734999999999999</v>
      </c>
      <c r="D5128" s="140">
        <v>-13.734999999999999</v>
      </c>
      <c r="E5128" s="140"/>
      <c r="G5128" s="140"/>
    </row>
    <row r="5129" spans="1:7" x14ac:dyDescent="0.3">
      <c r="A5129" s="140">
        <v>85.45</v>
      </c>
      <c r="B5129" s="140">
        <v>-2.093</v>
      </c>
      <c r="C5129" s="140">
        <v>-13.733000000000001</v>
      </c>
      <c r="D5129" s="140">
        <v>-13.733000000000001</v>
      </c>
      <c r="E5129" s="140"/>
      <c r="G5129" s="140"/>
    </row>
    <row r="5130" spans="1:7" x14ac:dyDescent="0.3">
      <c r="A5130" s="140">
        <v>85.466999999999999</v>
      </c>
      <c r="B5130" s="140">
        <v>-2.097</v>
      </c>
      <c r="C5130" s="140">
        <v>-13.737</v>
      </c>
      <c r="D5130" s="140">
        <v>-13.737</v>
      </c>
      <c r="E5130" s="140"/>
      <c r="G5130" s="140"/>
    </row>
    <row r="5131" spans="1:7" x14ac:dyDescent="0.3">
      <c r="A5131" s="140">
        <v>85.483000000000004</v>
      </c>
      <c r="B5131" s="140">
        <v>-2.0990000000000002</v>
      </c>
      <c r="C5131" s="140">
        <v>-13.743</v>
      </c>
      <c r="D5131" s="140">
        <v>-13.743</v>
      </c>
      <c r="E5131" s="140"/>
      <c r="G5131" s="140"/>
    </row>
    <row r="5132" spans="1:7" x14ac:dyDescent="0.3">
      <c r="A5132" s="140">
        <v>85.5</v>
      </c>
      <c r="B5132" s="140">
        <v>-2.0880000000000001</v>
      </c>
      <c r="C5132" s="140">
        <v>-13.734999999999999</v>
      </c>
      <c r="D5132" s="140">
        <v>-13.734999999999999</v>
      </c>
      <c r="E5132" s="140"/>
      <c r="G5132" s="140"/>
    </row>
    <row r="5133" spans="1:7" x14ac:dyDescent="0.3">
      <c r="A5133" s="140">
        <v>85.516999999999996</v>
      </c>
      <c r="B5133" s="140">
        <v>-2.0939999999999999</v>
      </c>
      <c r="C5133" s="140">
        <v>-13.737</v>
      </c>
      <c r="D5133" s="140">
        <v>-13.737</v>
      </c>
      <c r="E5133" s="140"/>
      <c r="G5133" s="140"/>
    </row>
    <row r="5134" spans="1:7" x14ac:dyDescent="0.3">
      <c r="A5134" s="140">
        <v>85.533000000000001</v>
      </c>
      <c r="B5134" s="140">
        <v>-2.0979999999999999</v>
      </c>
      <c r="C5134" s="140">
        <v>-13.744999999999999</v>
      </c>
      <c r="D5134" s="140">
        <v>-13.744999999999999</v>
      </c>
      <c r="E5134" s="140"/>
      <c r="G5134" s="140"/>
    </row>
    <row r="5135" spans="1:7" x14ac:dyDescent="0.3">
      <c r="A5135" s="140">
        <v>85.55</v>
      </c>
      <c r="B5135" s="140">
        <v>-2.1019999999999999</v>
      </c>
      <c r="C5135" s="140">
        <v>-13.749000000000001</v>
      </c>
      <c r="D5135" s="140">
        <v>-13.749000000000001</v>
      </c>
      <c r="E5135" s="140"/>
      <c r="G5135" s="140"/>
    </row>
    <row r="5136" spans="1:7" x14ac:dyDescent="0.3">
      <c r="A5136" s="140">
        <v>85.566999999999993</v>
      </c>
      <c r="B5136" s="140">
        <v>-2.0939999999999999</v>
      </c>
      <c r="C5136" s="140">
        <v>-13.738</v>
      </c>
      <c r="D5136" s="140">
        <v>-13.738</v>
      </c>
      <c r="E5136" s="140"/>
      <c r="G5136" s="140"/>
    </row>
    <row r="5137" spans="1:7" x14ac:dyDescent="0.3">
      <c r="A5137" s="140">
        <v>85.582999999999998</v>
      </c>
      <c r="B5137" s="140">
        <v>-2.0910000000000002</v>
      </c>
      <c r="C5137" s="140">
        <v>-13.738</v>
      </c>
      <c r="D5137" s="140">
        <v>-13.738</v>
      </c>
      <c r="E5137" s="140"/>
      <c r="G5137" s="140"/>
    </row>
    <row r="5138" spans="1:7" x14ac:dyDescent="0.3">
      <c r="A5138" s="140">
        <v>85.6</v>
      </c>
      <c r="B5138" s="140">
        <v>-2.0960000000000001</v>
      </c>
      <c r="C5138" s="140">
        <v>-13.738</v>
      </c>
      <c r="D5138" s="140">
        <v>-13.738</v>
      </c>
      <c r="E5138" s="140"/>
      <c r="G5138" s="140"/>
    </row>
    <row r="5139" spans="1:7" x14ac:dyDescent="0.3">
      <c r="A5139" s="140">
        <v>85.617000000000004</v>
      </c>
      <c r="B5139" s="140">
        <v>-2.0870000000000002</v>
      </c>
      <c r="C5139" s="140">
        <v>-13.734</v>
      </c>
      <c r="D5139" s="140">
        <v>-13.734</v>
      </c>
      <c r="E5139" s="140"/>
      <c r="G5139" s="140"/>
    </row>
    <row r="5140" spans="1:7" x14ac:dyDescent="0.3">
      <c r="A5140" s="140">
        <v>85.632999999999996</v>
      </c>
      <c r="B5140" s="140">
        <v>-2.0870000000000002</v>
      </c>
      <c r="C5140" s="140">
        <v>-13.731</v>
      </c>
      <c r="D5140" s="140">
        <v>-13.731</v>
      </c>
      <c r="E5140" s="140"/>
      <c r="G5140" s="140"/>
    </row>
    <row r="5141" spans="1:7" x14ac:dyDescent="0.3">
      <c r="A5141" s="140">
        <v>85.65</v>
      </c>
      <c r="B5141" s="140">
        <v>-2.0870000000000002</v>
      </c>
      <c r="C5141" s="140">
        <v>-13.738</v>
      </c>
      <c r="D5141" s="140">
        <v>-13.738</v>
      </c>
      <c r="E5141" s="140"/>
      <c r="G5141" s="140"/>
    </row>
    <row r="5142" spans="1:7" x14ac:dyDescent="0.3">
      <c r="A5142" s="140">
        <v>85.667000000000002</v>
      </c>
      <c r="B5142" s="140">
        <v>-2.0840000000000001</v>
      </c>
      <c r="C5142" s="140">
        <v>-13.731</v>
      </c>
      <c r="D5142" s="140">
        <v>-13.731</v>
      </c>
      <c r="E5142" s="140"/>
      <c r="G5142" s="140"/>
    </row>
    <row r="5143" spans="1:7" x14ac:dyDescent="0.3">
      <c r="A5143" s="140">
        <v>85.683000000000007</v>
      </c>
      <c r="B5143" s="140">
        <v>-2.097</v>
      </c>
      <c r="C5143" s="140">
        <v>-13.744999999999999</v>
      </c>
      <c r="D5143" s="140">
        <v>-13.744999999999999</v>
      </c>
      <c r="E5143" s="140"/>
      <c r="G5143" s="140"/>
    </row>
    <row r="5144" spans="1:7" x14ac:dyDescent="0.3">
      <c r="A5144" s="140">
        <v>85.7</v>
      </c>
      <c r="B5144" s="140">
        <v>-2.0950000000000002</v>
      </c>
      <c r="C5144" s="140">
        <v>-13.752000000000001</v>
      </c>
      <c r="D5144" s="140">
        <v>-13.752000000000001</v>
      </c>
      <c r="E5144" s="140"/>
      <c r="G5144" s="140"/>
    </row>
    <row r="5145" spans="1:7" x14ac:dyDescent="0.3">
      <c r="A5145" s="140">
        <v>85.716999999999999</v>
      </c>
      <c r="B5145" s="140">
        <v>-2.1070000000000002</v>
      </c>
      <c r="C5145" s="140">
        <v>-13.757999999999999</v>
      </c>
      <c r="D5145" s="140">
        <v>-13.757999999999999</v>
      </c>
      <c r="E5145" s="140"/>
      <c r="G5145" s="140"/>
    </row>
    <row r="5146" spans="1:7" x14ac:dyDescent="0.3">
      <c r="A5146" s="140">
        <v>85.733000000000004</v>
      </c>
      <c r="B5146" s="140">
        <v>-2.101</v>
      </c>
      <c r="C5146" s="140">
        <v>-13.757</v>
      </c>
      <c r="D5146" s="140">
        <v>-13.757</v>
      </c>
      <c r="E5146" s="140"/>
      <c r="G5146" s="140"/>
    </row>
    <row r="5147" spans="1:7" x14ac:dyDescent="0.3">
      <c r="A5147" s="140">
        <v>85.75</v>
      </c>
      <c r="B5147" s="140">
        <v>-2.1</v>
      </c>
      <c r="C5147" s="140">
        <v>-13.757</v>
      </c>
      <c r="D5147" s="140">
        <v>-13.757</v>
      </c>
      <c r="E5147" s="140"/>
      <c r="G5147" s="140"/>
    </row>
    <row r="5148" spans="1:7" x14ac:dyDescent="0.3">
      <c r="A5148" s="140">
        <v>85.766999999999996</v>
      </c>
      <c r="B5148" s="140">
        <v>-2.1040000000000001</v>
      </c>
      <c r="C5148" s="140">
        <v>-13.750999999999999</v>
      </c>
      <c r="D5148" s="140">
        <v>-13.750999999999999</v>
      </c>
      <c r="E5148" s="140"/>
      <c r="G5148" s="140"/>
    </row>
    <row r="5149" spans="1:7" x14ac:dyDescent="0.3">
      <c r="A5149" s="140">
        <v>85.783000000000001</v>
      </c>
      <c r="B5149" s="140">
        <v>-2.0960000000000001</v>
      </c>
      <c r="C5149" s="140">
        <v>-13.759</v>
      </c>
      <c r="D5149" s="140">
        <v>-13.759</v>
      </c>
      <c r="E5149" s="140"/>
      <c r="G5149" s="140"/>
    </row>
    <row r="5150" spans="1:7" x14ac:dyDescent="0.3">
      <c r="A5150" s="140">
        <v>85.8</v>
      </c>
      <c r="B5150" s="140">
        <v>-2.0979999999999999</v>
      </c>
      <c r="C5150" s="140">
        <v>-13.757</v>
      </c>
      <c r="D5150" s="140">
        <v>-13.757</v>
      </c>
      <c r="E5150" s="140"/>
      <c r="G5150" s="140"/>
    </row>
    <row r="5151" spans="1:7" x14ac:dyDescent="0.3">
      <c r="A5151" s="140">
        <v>85.816999999999993</v>
      </c>
      <c r="B5151" s="140">
        <v>-2.1</v>
      </c>
      <c r="C5151" s="140">
        <v>-13.759</v>
      </c>
      <c r="D5151" s="140">
        <v>-13.759</v>
      </c>
      <c r="E5151" s="140"/>
      <c r="G5151" s="140"/>
    </row>
    <row r="5152" spans="1:7" x14ac:dyDescent="0.3">
      <c r="A5152" s="140">
        <v>85.832999999999998</v>
      </c>
      <c r="B5152" s="140">
        <v>-2.1139999999999999</v>
      </c>
      <c r="C5152" s="140">
        <v>-13.763</v>
      </c>
      <c r="D5152" s="140">
        <v>-13.763</v>
      </c>
      <c r="E5152" s="140"/>
      <c r="G5152" s="140"/>
    </row>
    <row r="5153" spans="1:7" x14ac:dyDescent="0.3">
      <c r="A5153" s="140">
        <v>85.85</v>
      </c>
      <c r="B5153" s="140">
        <v>-2.1160000000000001</v>
      </c>
      <c r="C5153" s="140">
        <v>-13.773</v>
      </c>
      <c r="D5153" s="140">
        <v>-13.773</v>
      </c>
      <c r="E5153" s="140"/>
      <c r="G5153" s="140"/>
    </row>
    <row r="5154" spans="1:7" x14ac:dyDescent="0.3">
      <c r="A5154" s="140">
        <v>85.867000000000004</v>
      </c>
      <c r="B5154" s="140">
        <v>-2.1120000000000001</v>
      </c>
      <c r="C5154" s="140">
        <v>-13.766999999999999</v>
      </c>
      <c r="D5154" s="140">
        <v>-13.766999999999999</v>
      </c>
      <c r="E5154" s="140"/>
      <c r="G5154" s="140"/>
    </row>
    <row r="5155" spans="1:7" x14ac:dyDescent="0.3">
      <c r="A5155" s="140">
        <v>85.882999999999996</v>
      </c>
      <c r="B5155" s="140">
        <v>-2.1139999999999999</v>
      </c>
      <c r="C5155" s="140">
        <v>-13.766999999999999</v>
      </c>
      <c r="D5155" s="140">
        <v>-13.766999999999999</v>
      </c>
      <c r="E5155" s="140"/>
      <c r="G5155" s="140"/>
    </row>
    <row r="5156" spans="1:7" x14ac:dyDescent="0.3">
      <c r="A5156" s="140">
        <v>85.9</v>
      </c>
      <c r="B5156" s="140">
        <v>-2.1080000000000001</v>
      </c>
      <c r="C5156" s="140">
        <v>-13.765000000000001</v>
      </c>
      <c r="D5156" s="140">
        <v>-13.765000000000001</v>
      </c>
      <c r="E5156" s="140"/>
      <c r="G5156" s="140"/>
    </row>
    <row r="5157" spans="1:7" x14ac:dyDescent="0.3">
      <c r="A5157" s="140">
        <v>85.917000000000002</v>
      </c>
      <c r="B5157" s="140">
        <v>-2.1120000000000001</v>
      </c>
      <c r="C5157" s="140">
        <v>-13.775</v>
      </c>
      <c r="D5157" s="140">
        <v>-13.775</v>
      </c>
      <c r="E5157" s="140"/>
      <c r="G5157" s="140"/>
    </row>
    <row r="5158" spans="1:7" x14ac:dyDescent="0.3">
      <c r="A5158" s="140">
        <v>85.933000000000007</v>
      </c>
      <c r="B5158" s="140">
        <v>-2.1179999999999999</v>
      </c>
      <c r="C5158" s="140">
        <v>-13.772</v>
      </c>
      <c r="D5158" s="140">
        <v>-13.772</v>
      </c>
      <c r="E5158" s="140"/>
      <c r="G5158" s="140"/>
    </row>
    <row r="5159" spans="1:7" x14ac:dyDescent="0.3">
      <c r="A5159" s="140">
        <v>85.95</v>
      </c>
      <c r="B5159" s="140">
        <v>-2.109</v>
      </c>
      <c r="C5159" s="140">
        <v>-13.78</v>
      </c>
      <c r="D5159" s="140">
        <v>-13.78</v>
      </c>
      <c r="E5159" s="140"/>
      <c r="G5159" s="140"/>
    </row>
    <row r="5160" spans="1:7" x14ac:dyDescent="0.3">
      <c r="A5160" s="140">
        <v>85.966999999999999</v>
      </c>
      <c r="B5160" s="140">
        <v>-2.1240000000000001</v>
      </c>
      <c r="C5160" s="140">
        <v>-13.782999999999999</v>
      </c>
      <c r="D5160" s="140">
        <v>-13.782999999999999</v>
      </c>
      <c r="E5160" s="140"/>
      <c r="G5160" s="140"/>
    </row>
    <row r="5161" spans="1:7" x14ac:dyDescent="0.3">
      <c r="A5161" s="140">
        <v>85.983000000000004</v>
      </c>
      <c r="B5161" s="140">
        <v>-2.1190000000000002</v>
      </c>
      <c r="C5161" s="140">
        <v>-13.786</v>
      </c>
      <c r="D5161" s="140">
        <v>-13.786</v>
      </c>
      <c r="E5161" s="140"/>
      <c r="G5161" s="140"/>
    </row>
    <row r="5162" spans="1:7" x14ac:dyDescent="0.3">
      <c r="A5162" s="140">
        <v>86</v>
      </c>
      <c r="B5162" s="140">
        <v>-2.1190000000000002</v>
      </c>
      <c r="C5162" s="140">
        <v>-13.782</v>
      </c>
      <c r="D5162" s="140">
        <v>-13.782</v>
      </c>
      <c r="E5162" s="140"/>
      <c r="G5162" s="140"/>
    </row>
    <row r="5163" spans="1:7" x14ac:dyDescent="0.3">
      <c r="A5163" s="140">
        <v>86.016999999999996</v>
      </c>
      <c r="B5163" s="140">
        <v>-2.117</v>
      </c>
      <c r="C5163" s="140">
        <v>-13.78</v>
      </c>
      <c r="D5163" s="140">
        <v>-13.78</v>
      </c>
      <c r="E5163" s="140"/>
      <c r="G5163" s="140"/>
    </row>
    <row r="5164" spans="1:7" x14ac:dyDescent="0.3">
      <c r="A5164" s="140">
        <v>86.033000000000001</v>
      </c>
      <c r="B5164" s="140">
        <v>-2.1150000000000002</v>
      </c>
      <c r="C5164" s="140">
        <v>-13.776</v>
      </c>
      <c r="D5164" s="140">
        <v>-13.776</v>
      </c>
      <c r="E5164" s="140"/>
      <c r="G5164" s="140"/>
    </row>
    <row r="5165" spans="1:7" x14ac:dyDescent="0.3">
      <c r="A5165" s="140">
        <v>86.05</v>
      </c>
      <c r="B5165" s="140">
        <v>-2.1120000000000001</v>
      </c>
      <c r="C5165" s="140">
        <v>-13.775</v>
      </c>
      <c r="D5165" s="140">
        <v>-13.775</v>
      </c>
      <c r="E5165" s="140"/>
      <c r="G5165" s="140"/>
    </row>
    <row r="5166" spans="1:7" x14ac:dyDescent="0.3">
      <c r="A5166" s="140">
        <v>86.066999999999993</v>
      </c>
      <c r="B5166" s="140">
        <v>-2.117</v>
      </c>
      <c r="C5166" s="140">
        <v>-13.78</v>
      </c>
      <c r="D5166" s="140">
        <v>-13.78</v>
      </c>
      <c r="E5166" s="140"/>
      <c r="G5166" s="140"/>
    </row>
    <row r="5167" spans="1:7" x14ac:dyDescent="0.3">
      <c r="A5167" s="140">
        <v>86.082999999999998</v>
      </c>
      <c r="B5167" s="140">
        <v>-2.117</v>
      </c>
      <c r="C5167" s="140">
        <v>-13.781000000000001</v>
      </c>
      <c r="D5167" s="140">
        <v>-13.781000000000001</v>
      </c>
      <c r="E5167" s="140"/>
      <c r="G5167" s="140"/>
    </row>
    <row r="5168" spans="1:7" x14ac:dyDescent="0.3">
      <c r="A5168" s="140">
        <v>86.1</v>
      </c>
      <c r="B5168" s="140">
        <v>-2.117</v>
      </c>
      <c r="C5168" s="140">
        <v>-13.773</v>
      </c>
      <c r="D5168" s="140">
        <v>-13.773</v>
      </c>
      <c r="E5168" s="140"/>
      <c r="G5168" s="140"/>
    </row>
    <row r="5169" spans="1:7" x14ac:dyDescent="0.3">
      <c r="A5169" s="140">
        <v>86.117000000000004</v>
      </c>
      <c r="B5169" s="140">
        <v>-2.1179999999999999</v>
      </c>
      <c r="C5169" s="140">
        <v>-13.776999999999999</v>
      </c>
      <c r="D5169" s="140">
        <v>-13.776999999999999</v>
      </c>
      <c r="E5169" s="140"/>
      <c r="G5169" s="140"/>
    </row>
    <row r="5170" spans="1:7" x14ac:dyDescent="0.3">
      <c r="A5170" s="140">
        <v>86.132999999999996</v>
      </c>
      <c r="B5170" s="140">
        <v>-2.11</v>
      </c>
      <c r="C5170" s="140">
        <v>-13.779</v>
      </c>
      <c r="D5170" s="140">
        <v>-13.779</v>
      </c>
      <c r="E5170" s="140"/>
      <c r="G5170" s="140"/>
    </row>
    <row r="5171" spans="1:7" x14ac:dyDescent="0.3">
      <c r="A5171" s="140">
        <v>86.15</v>
      </c>
      <c r="B5171" s="140">
        <v>-2.12</v>
      </c>
      <c r="C5171" s="140">
        <v>-13.782999999999999</v>
      </c>
      <c r="D5171" s="140">
        <v>-13.782999999999999</v>
      </c>
      <c r="E5171" s="140"/>
      <c r="G5171" s="140"/>
    </row>
    <row r="5172" spans="1:7" x14ac:dyDescent="0.3">
      <c r="A5172" s="140">
        <v>86.167000000000002</v>
      </c>
      <c r="B5172" s="140">
        <v>-2.1259999999999999</v>
      </c>
      <c r="C5172" s="140">
        <v>-13.785</v>
      </c>
      <c r="D5172" s="140">
        <v>-13.785</v>
      </c>
      <c r="E5172" s="140"/>
      <c r="G5172" s="140"/>
    </row>
    <row r="5173" spans="1:7" x14ac:dyDescent="0.3">
      <c r="A5173" s="140">
        <v>86.183000000000007</v>
      </c>
      <c r="B5173" s="140">
        <v>-2.1280000000000001</v>
      </c>
      <c r="C5173" s="140">
        <v>-13.789</v>
      </c>
      <c r="D5173" s="140">
        <v>-13.789</v>
      </c>
      <c r="E5173" s="140"/>
      <c r="G5173" s="140"/>
    </row>
    <row r="5174" spans="1:7" x14ac:dyDescent="0.3">
      <c r="A5174" s="140">
        <v>86.2</v>
      </c>
      <c r="B5174" s="140">
        <v>-2.1240000000000001</v>
      </c>
      <c r="C5174" s="140">
        <v>-13.789</v>
      </c>
      <c r="D5174" s="140">
        <v>-13.789</v>
      </c>
      <c r="E5174" s="140"/>
      <c r="G5174" s="140"/>
    </row>
    <row r="5175" spans="1:7" x14ac:dyDescent="0.3">
      <c r="A5175" s="140">
        <v>86.216999999999999</v>
      </c>
      <c r="B5175" s="140">
        <v>-2.1259999999999999</v>
      </c>
      <c r="C5175" s="140">
        <v>-13.789</v>
      </c>
      <c r="D5175" s="140">
        <v>-13.789</v>
      </c>
      <c r="E5175" s="140"/>
      <c r="G5175" s="140"/>
    </row>
    <row r="5176" spans="1:7" x14ac:dyDescent="0.3">
      <c r="A5176" s="140">
        <v>86.233000000000004</v>
      </c>
      <c r="B5176" s="140">
        <v>-2.13</v>
      </c>
      <c r="C5176" s="140">
        <v>-13.801</v>
      </c>
      <c r="D5176" s="140">
        <v>-13.801</v>
      </c>
      <c r="E5176" s="140"/>
      <c r="G5176" s="140"/>
    </row>
    <row r="5177" spans="1:7" x14ac:dyDescent="0.3">
      <c r="A5177" s="140">
        <v>86.25</v>
      </c>
      <c r="B5177" s="140">
        <v>-2.13</v>
      </c>
      <c r="C5177" s="140">
        <v>-13.797000000000001</v>
      </c>
      <c r="D5177" s="140">
        <v>-13.797000000000001</v>
      </c>
      <c r="E5177" s="140"/>
      <c r="G5177" s="140"/>
    </row>
    <row r="5178" spans="1:7" x14ac:dyDescent="0.3">
      <c r="A5178" s="140">
        <v>86.266999999999996</v>
      </c>
      <c r="B5178" s="140">
        <v>-2.13</v>
      </c>
      <c r="C5178" s="140">
        <v>-13.797000000000001</v>
      </c>
      <c r="D5178" s="140">
        <v>-13.797000000000001</v>
      </c>
      <c r="E5178" s="140"/>
      <c r="G5178" s="140"/>
    </row>
    <row r="5179" spans="1:7" x14ac:dyDescent="0.3">
      <c r="A5179" s="140">
        <v>86.283000000000001</v>
      </c>
      <c r="B5179" s="140">
        <v>-2.1320000000000001</v>
      </c>
      <c r="C5179" s="140">
        <v>-13.797000000000001</v>
      </c>
      <c r="D5179" s="140">
        <v>-13.797000000000001</v>
      </c>
      <c r="E5179" s="140"/>
      <c r="G5179" s="140"/>
    </row>
    <row r="5180" spans="1:7" x14ac:dyDescent="0.3">
      <c r="A5180" s="140">
        <v>86.3</v>
      </c>
      <c r="B5180" s="140">
        <v>-2.1339999999999999</v>
      </c>
      <c r="C5180" s="140">
        <v>-13.798999999999999</v>
      </c>
      <c r="D5180" s="140">
        <v>-13.798999999999999</v>
      </c>
      <c r="E5180" s="140"/>
      <c r="G5180" s="140"/>
    </row>
    <row r="5181" spans="1:7" x14ac:dyDescent="0.3">
      <c r="A5181" s="140">
        <v>86.316999999999993</v>
      </c>
      <c r="B5181" s="140">
        <v>-2.1259999999999999</v>
      </c>
      <c r="C5181" s="140">
        <v>-13.797000000000001</v>
      </c>
      <c r="D5181" s="140">
        <v>-13.797000000000001</v>
      </c>
      <c r="E5181" s="140"/>
      <c r="G5181" s="140"/>
    </row>
    <row r="5182" spans="1:7" x14ac:dyDescent="0.3">
      <c r="A5182" s="140">
        <v>86.332999999999998</v>
      </c>
      <c r="B5182" s="140">
        <v>-2.129</v>
      </c>
      <c r="C5182" s="140">
        <v>-13.805</v>
      </c>
      <c r="D5182" s="140">
        <v>-13.805</v>
      </c>
      <c r="E5182" s="140"/>
      <c r="G5182" s="140"/>
    </row>
    <row r="5183" spans="1:7" x14ac:dyDescent="0.3">
      <c r="A5183" s="140">
        <v>86.35</v>
      </c>
      <c r="B5183" s="140">
        <v>-2.1360000000000001</v>
      </c>
      <c r="C5183" s="140">
        <v>-13.805</v>
      </c>
      <c r="D5183" s="140">
        <v>-13.805</v>
      </c>
      <c r="E5183" s="140"/>
      <c r="G5183" s="140"/>
    </row>
    <row r="5184" spans="1:7" x14ac:dyDescent="0.3">
      <c r="A5184" s="140">
        <v>86.367000000000004</v>
      </c>
      <c r="B5184" s="140">
        <v>-2.1230000000000002</v>
      </c>
      <c r="C5184" s="140">
        <v>-13.798</v>
      </c>
      <c r="D5184" s="140">
        <v>-13.798</v>
      </c>
      <c r="E5184" s="140"/>
      <c r="G5184" s="140"/>
    </row>
    <row r="5185" spans="1:7" x14ac:dyDescent="0.3">
      <c r="A5185" s="140">
        <v>86.382999999999996</v>
      </c>
      <c r="B5185" s="140">
        <v>-2.1309999999999998</v>
      </c>
      <c r="C5185" s="140">
        <v>-13.802</v>
      </c>
      <c r="D5185" s="140">
        <v>-13.802</v>
      </c>
      <c r="E5185" s="140"/>
      <c r="G5185" s="140"/>
    </row>
    <row r="5186" spans="1:7" x14ac:dyDescent="0.3">
      <c r="A5186" s="140">
        <v>86.4</v>
      </c>
      <c r="B5186" s="140">
        <v>-2.1349999999999998</v>
      </c>
      <c r="C5186" s="140">
        <v>-13.808</v>
      </c>
      <c r="D5186" s="140">
        <v>-13.808</v>
      </c>
      <c r="E5186" s="140"/>
      <c r="G5186" s="140"/>
    </row>
    <row r="5187" spans="1:7" x14ac:dyDescent="0.3">
      <c r="A5187" s="140">
        <v>86.417000000000002</v>
      </c>
      <c r="B5187" s="140">
        <v>-2.1309999999999998</v>
      </c>
      <c r="C5187" s="140">
        <v>-13.802</v>
      </c>
      <c r="D5187" s="140">
        <v>-13.802</v>
      </c>
      <c r="E5187" s="140"/>
      <c r="G5187" s="140"/>
    </row>
    <row r="5188" spans="1:7" x14ac:dyDescent="0.3">
      <c r="A5188" s="140">
        <v>86.433000000000007</v>
      </c>
      <c r="B5188" s="140">
        <v>-2.133</v>
      </c>
      <c r="C5188" s="140">
        <v>-13.805999999999999</v>
      </c>
      <c r="D5188" s="140">
        <v>-13.805999999999999</v>
      </c>
      <c r="E5188" s="140"/>
      <c r="G5188" s="140"/>
    </row>
    <row r="5189" spans="1:7" x14ac:dyDescent="0.3">
      <c r="A5189" s="140">
        <v>86.45</v>
      </c>
      <c r="B5189" s="140">
        <v>-2.1309999999999998</v>
      </c>
      <c r="C5189" s="140">
        <v>-13.795999999999999</v>
      </c>
      <c r="D5189" s="140">
        <v>-13.795999999999999</v>
      </c>
      <c r="E5189" s="140"/>
      <c r="G5189" s="140"/>
    </row>
    <row r="5190" spans="1:7" x14ac:dyDescent="0.3">
      <c r="A5190" s="140">
        <v>86.466999999999999</v>
      </c>
      <c r="B5190" s="140">
        <v>-2.1309999999999998</v>
      </c>
      <c r="C5190" s="140">
        <v>-13.814</v>
      </c>
      <c r="D5190" s="140">
        <v>-13.814</v>
      </c>
      <c r="E5190" s="140"/>
      <c r="G5190" s="140"/>
    </row>
    <row r="5191" spans="1:7" x14ac:dyDescent="0.3">
      <c r="A5191" s="140">
        <v>86.483000000000004</v>
      </c>
      <c r="B5191" s="140">
        <v>-2.1469999999999998</v>
      </c>
      <c r="C5191" s="140">
        <v>-13.82</v>
      </c>
      <c r="D5191" s="140">
        <v>-13.82</v>
      </c>
      <c r="E5191" s="140"/>
      <c r="G5191" s="140"/>
    </row>
    <row r="5192" spans="1:7" x14ac:dyDescent="0.3">
      <c r="A5192" s="140">
        <v>86.5</v>
      </c>
      <c r="B5192" s="140">
        <v>-2.145</v>
      </c>
      <c r="C5192" s="140">
        <v>-13.816000000000001</v>
      </c>
      <c r="D5192" s="140">
        <v>-13.816000000000001</v>
      </c>
      <c r="E5192" s="140"/>
      <c r="G5192" s="140"/>
    </row>
    <row r="5193" spans="1:7" x14ac:dyDescent="0.3">
      <c r="A5193" s="140">
        <v>86.516999999999996</v>
      </c>
      <c r="B5193" s="140">
        <v>-2.1429999999999998</v>
      </c>
      <c r="C5193" s="140">
        <v>-13.821999999999999</v>
      </c>
      <c r="D5193" s="140">
        <v>-13.821999999999999</v>
      </c>
      <c r="E5193" s="140"/>
      <c r="G5193" s="140"/>
    </row>
    <row r="5194" spans="1:7" x14ac:dyDescent="0.3">
      <c r="A5194" s="140">
        <v>86.533000000000001</v>
      </c>
      <c r="B5194" s="140">
        <v>-2.149</v>
      </c>
      <c r="C5194" s="140">
        <v>-13.811999999999999</v>
      </c>
      <c r="D5194" s="140">
        <v>-13.811999999999999</v>
      </c>
      <c r="E5194" s="140"/>
      <c r="G5194" s="140"/>
    </row>
    <row r="5195" spans="1:7" x14ac:dyDescent="0.3">
      <c r="A5195" s="140">
        <v>86.55</v>
      </c>
      <c r="B5195" s="140">
        <v>-2.1469999999999998</v>
      </c>
      <c r="C5195" s="140">
        <v>-13.82</v>
      </c>
      <c r="D5195" s="140">
        <v>-13.82</v>
      </c>
      <c r="E5195" s="140"/>
      <c r="G5195" s="140"/>
    </row>
    <row r="5196" spans="1:7" x14ac:dyDescent="0.3">
      <c r="A5196" s="140">
        <v>86.566999999999993</v>
      </c>
      <c r="B5196" s="140">
        <v>-2.1589999999999998</v>
      </c>
      <c r="C5196" s="140">
        <v>-13.83</v>
      </c>
      <c r="D5196" s="140">
        <v>-13.83</v>
      </c>
      <c r="E5196" s="140"/>
      <c r="G5196" s="140"/>
    </row>
    <row r="5197" spans="1:7" x14ac:dyDescent="0.3">
      <c r="A5197" s="140">
        <v>86.582999999999998</v>
      </c>
      <c r="B5197" s="140">
        <v>-2.1469999999999998</v>
      </c>
      <c r="C5197" s="140">
        <v>-13.824</v>
      </c>
      <c r="D5197" s="140">
        <v>-13.824</v>
      </c>
      <c r="E5197" s="140"/>
      <c r="G5197" s="140"/>
    </row>
    <row r="5198" spans="1:7" x14ac:dyDescent="0.3">
      <c r="A5198" s="140">
        <v>86.6</v>
      </c>
      <c r="B5198" s="140">
        <v>-2.149</v>
      </c>
      <c r="C5198" s="140">
        <v>-13.821</v>
      </c>
      <c r="D5198" s="140">
        <v>-13.821</v>
      </c>
      <c r="E5198" s="140"/>
      <c r="G5198" s="140"/>
    </row>
    <row r="5199" spans="1:7" x14ac:dyDescent="0.3">
      <c r="A5199" s="140">
        <v>86.617000000000004</v>
      </c>
      <c r="B5199" s="140">
        <v>-2.1509999999999998</v>
      </c>
      <c r="C5199" s="140">
        <v>-13.83</v>
      </c>
      <c r="D5199" s="140">
        <v>-13.83</v>
      </c>
      <c r="E5199" s="140"/>
      <c r="G5199" s="140"/>
    </row>
    <row r="5200" spans="1:7" x14ac:dyDescent="0.3">
      <c r="A5200" s="140">
        <v>86.632999999999996</v>
      </c>
      <c r="B5200" s="140">
        <v>-2.161</v>
      </c>
      <c r="C5200" s="140">
        <v>-13.829000000000001</v>
      </c>
      <c r="D5200" s="140">
        <v>-13.829000000000001</v>
      </c>
      <c r="E5200" s="140"/>
      <c r="G5200" s="140"/>
    </row>
    <row r="5201" spans="1:7" x14ac:dyDescent="0.3">
      <c r="A5201" s="140">
        <v>86.65</v>
      </c>
      <c r="B5201" s="140">
        <v>-2.157</v>
      </c>
      <c r="C5201" s="140">
        <v>-13.834</v>
      </c>
      <c r="D5201" s="140">
        <v>-13.834</v>
      </c>
      <c r="E5201" s="140"/>
      <c r="G5201" s="140"/>
    </row>
    <row r="5202" spans="1:7" x14ac:dyDescent="0.3">
      <c r="A5202" s="140">
        <v>86.667000000000002</v>
      </c>
      <c r="B5202" s="140">
        <v>-2.1589999999999998</v>
      </c>
      <c r="C5202" s="140">
        <v>-13.835000000000001</v>
      </c>
      <c r="D5202" s="140">
        <v>-13.835000000000001</v>
      </c>
      <c r="E5202" s="140"/>
      <c r="G5202" s="140"/>
    </row>
    <row r="5203" spans="1:7" x14ac:dyDescent="0.3">
      <c r="A5203" s="140">
        <v>86.683000000000007</v>
      </c>
      <c r="B5203" s="140">
        <v>-2.157</v>
      </c>
      <c r="C5203" s="140">
        <v>-13.833</v>
      </c>
      <c r="D5203" s="140">
        <v>-13.833</v>
      </c>
      <c r="E5203" s="140"/>
      <c r="G5203" s="140"/>
    </row>
    <row r="5204" spans="1:7" x14ac:dyDescent="0.3">
      <c r="A5204" s="140">
        <v>86.7</v>
      </c>
      <c r="B5204" s="140">
        <v>-2.1579999999999999</v>
      </c>
      <c r="C5204" s="140">
        <v>-13.829000000000001</v>
      </c>
      <c r="D5204" s="140">
        <v>-13.829000000000001</v>
      </c>
      <c r="E5204" s="140"/>
      <c r="G5204" s="140"/>
    </row>
    <row r="5205" spans="1:7" x14ac:dyDescent="0.3">
      <c r="A5205" s="140">
        <v>86.716999999999999</v>
      </c>
      <c r="B5205" s="140">
        <v>-2.1640000000000001</v>
      </c>
      <c r="C5205" s="140">
        <v>-13.827</v>
      </c>
      <c r="D5205" s="140">
        <v>-13.827</v>
      </c>
      <c r="E5205" s="140"/>
      <c r="G5205" s="140"/>
    </row>
    <row r="5206" spans="1:7" x14ac:dyDescent="0.3">
      <c r="A5206" s="140">
        <v>86.733000000000004</v>
      </c>
      <c r="B5206" s="140">
        <v>-2.165</v>
      </c>
      <c r="C5206" s="140">
        <v>-13.840999999999999</v>
      </c>
      <c r="D5206" s="140">
        <v>-13.840999999999999</v>
      </c>
      <c r="E5206" s="140"/>
      <c r="G5206" s="140"/>
    </row>
    <row r="5207" spans="1:7" x14ac:dyDescent="0.3">
      <c r="A5207" s="140">
        <v>86.75</v>
      </c>
      <c r="B5207" s="140">
        <v>-2.1619999999999999</v>
      </c>
      <c r="C5207" s="140">
        <v>-13.837</v>
      </c>
      <c r="D5207" s="140">
        <v>-13.837</v>
      </c>
      <c r="E5207" s="140"/>
      <c r="G5207" s="140"/>
    </row>
    <row r="5208" spans="1:7" x14ac:dyDescent="0.3">
      <c r="A5208" s="140">
        <v>86.766999999999996</v>
      </c>
      <c r="B5208" s="140">
        <v>-2.16</v>
      </c>
      <c r="C5208" s="140">
        <v>-13.832000000000001</v>
      </c>
      <c r="D5208" s="140">
        <v>-13.832000000000001</v>
      </c>
      <c r="E5208" s="140"/>
      <c r="G5208" s="140"/>
    </row>
    <row r="5209" spans="1:7" x14ac:dyDescent="0.3">
      <c r="A5209" s="140">
        <v>86.783000000000001</v>
      </c>
      <c r="B5209" s="140">
        <v>-2.16</v>
      </c>
      <c r="C5209" s="140">
        <v>-13.835000000000001</v>
      </c>
      <c r="D5209" s="140">
        <v>-13.835000000000001</v>
      </c>
      <c r="E5209" s="140"/>
      <c r="G5209" s="140"/>
    </row>
    <row r="5210" spans="1:7" x14ac:dyDescent="0.3">
      <c r="A5210" s="140">
        <v>86.8</v>
      </c>
      <c r="B5210" s="140">
        <v>-2.16</v>
      </c>
      <c r="C5210" s="140">
        <v>-13.839</v>
      </c>
      <c r="D5210" s="140">
        <v>-13.839</v>
      </c>
      <c r="E5210" s="140"/>
      <c r="G5210" s="140"/>
    </row>
    <row r="5211" spans="1:7" x14ac:dyDescent="0.3">
      <c r="A5211" s="140">
        <v>86.816999999999993</v>
      </c>
      <c r="B5211" s="140">
        <v>-2.1640000000000001</v>
      </c>
      <c r="C5211" s="140">
        <v>-13.843</v>
      </c>
      <c r="D5211" s="140">
        <v>-13.843</v>
      </c>
      <c r="E5211" s="140"/>
      <c r="G5211" s="140"/>
    </row>
    <row r="5212" spans="1:7" x14ac:dyDescent="0.3">
      <c r="A5212" s="140">
        <v>86.832999999999998</v>
      </c>
      <c r="B5212" s="140">
        <v>-2.1720000000000002</v>
      </c>
      <c r="C5212" s="140">
        <v>-13.843</v>
      </c>
      <c r="D5212" s="140">
        <v>-13.843</v>
      </c>
      <c r="E5212" s="140"/>
      <c r="G5212" s="140"/>
    </row>
    <row r="5213" spans="1:7" x14ac:dyDescent="0.3">
      <c r="A5213" s="140">
        <v>86.85</v>
      </c>
      <c r="B5213" s="140">
        <v>-2.1659999999999999</v>
      </c>
      <c r="C5213" s="140">
        <v>-13.842000000000001</v>
      </c>
      <c r="D5213" s="140">
        <v>-13.842000000000001</v>
      </c>
      <c r="E5213" s="140"/>
      <c r="G5213" s="140"/>
    </row>
    <row r="5214" spans="1:7" x14ac:dyDescent="0.3">
      <c r="A5214" s="140">
        <v>86.867000000000004</v>
      </c>
      <c r="B5214" s="140">
        <v>-2.161</v>
      </c>
      <c r="C5214" s="140">
        <v>-13.836</v>
      </c>
      <c r="D5214" s="140">
        <v>-13.836</v>
      </c>
      <c r="E5214" s="140"/>
      <c r="G5214" s="140"/>
    </row>
    <row r="5215" spans="1:7" x14ac:dyDescent="0.3">
      <c r="A5215" s="140">
        <v>86.882999999999996</v>
      </c>
      <c r="B5215" s="140">
        <v>-2.161</v>
      </c>
      <c r="C5215" s="140">
        <v>-13.846</v>
      </c>
      <c r="D5215" s="140">
        <v>-13.846</v>
      </c>
      <c r="E5215" s="140"/>
      <c r="G5215" s="140"/>
    </row>
    <row r="5216" spans="1:7" x14ac:dyDescent="0.3">
      <c r="A5216" s="140">
        <v>86.9</v>
      </c>
      <c r="B5216" s="140">
        <v>-2.1549999999999998</v>
      </c>
      <c r="C5216" s="140">
        <v>-13.836</v>
      </c>
      <c r="D5216" s="140">
        <v>-13.836</v>
      </c>
      <c r="E5216" s="140"/>
      <c r="G5216" s="140"/>
    </row>
    <row r="5217" spans="1:7" x14ac:dyDescent="0.3">
      <c r="A5217" s="140">
        <v>86.917000000000002</v>
      </c>
      <c r="B5217" s="140">
        <v>-2.169</v>
      </c>
      <c r="C5217" s="140">
        <v>-13.848000000000001</v>
      </c>
      <c r="D5217" s="140">
        <v>-13.848000000000001</v>
      </c>
      <c r="E5217" s="140"/>
      <c r="G5217" s="140"/>
    </row>
    <row r="5218" spans="1:7" x14ac:dyDescent="0.3">
      <c r="A5218" s="140">
        <v>86.933000000000007</v>
      </c>
      <c r="B5218" s="140">
        <v>-2.173</v>
      </c>
      <c r="C5218" s="140">
        <v>-13.848000000000001</v>
      </c>
      <c r="D5218" s="140">
        <v>-13.848000000000001</v>
      </c>
      <c r="E5218" s="140"/>
      <c r="G5218" s="140"/>
    </row>
    <row r="5219" spans="1:7" x14ac:dyDescent="0.3">
      <c r="A5219" s="140">
        <v>86.95</v>
      </c>
      <c r="B5219" s="140">
        <v>-2.173</v>
      </c>
      <c r="C5219" s="140">
        <v>-13.846</v>
      </c>
      <c r="D5219" s="140">
        <v>-13.846</v>
      </c>
      <c r="E5219" s="140"/>
      <c r="G5219" s="140"/>
    </row>
    <row r="5220" spans="1:7" x14ac:dyDescent="0.3">
      <c r="A5220" s="140">
        <v>86.966999999999999</v>
      </c>
      <c r="B5220" s="140">
        <v>-2.161</v>
      </c>
      <c r="C5220" s="140">
        <v>-13.837</v>
      </c>
      <c r="D5220" s="140">
        <v>-13.837</v>
      </c>
      <c r="E5220" s="140"/>
      <c r="G5220" s="140"/>
    </row>
    <row r="5221" spans="1:7" x14ac:dyDescent="0.3">
      <c r="A5221" s="140">
        <v>86.983000000000004</v>
      </c>
      <c r="B5221" s="140">
        <v>-2.1669999999999998</v>
      </c>
      <c r="C5221" s="140">
        <v>-13.840999999999999</v>
      </c>
      <c r="D5221" s="140">
        <v>-13.840999999999999</v>
      </c>
      <c r="E5221" s="140"/>
      <c r="G5221" s="140"/>
    </row>
    <row r="5222" spans="1:7" x14ac:dyDescent="0.3">
      <c r="A5222" s="140">
        <v>87</v>
      </c>
      <c r="B5222" s="140">
        <v>-2.169</v>
      </c>
      <c r="C5222" s="140">
        <v>-13.849</v>
      </c>
      <c r="D5222" s="140">
        <v>-13.849</v>
      </c>
      <c r="E5222" s="140"/>
      <c r="G5222" s="140"/>
    </row>
    <row r="5223" spans="1:7" x14ac:dyDescent="0.3">
      <c r="A5223" s="140">
        <v>87.016999999999996</v>
      </c>
      <c r="B5223" s="140">
        <v>-2.173</v>
      </c>
      <c r="C5223" s="140">
        <v>-13.853</v>
      </c>
      <c r="D5223" s="140">
        <v>-13.853</v>
      </c>
      <c r="E5223" s="140"/>
      <c r="G5223" s="140"/>
    </row>
    <row r="5224" spans="1:7" x14ac:dyDescent="0.3">
      <c r="A5224" s="140">
        <v>87.033000000000001</v>
      </c>
      <c r="B5224" s="140">
        <v>-2.1749999999999998</v>
      </c>
      <c r="C5224" s="140">
        <v>-13.851000000000001</v>
      </c>
      <c r="D5224" s="140">
        <v>-13.851000000000001</v>
      </c>
      <c r="E5224" s="140"/>
      <c r="G5224" s="140"/>
    </row>
    <row r="5225" spans="1:7" x14ac:dyDescent="0.3">
      <c r="A5225" s="140">
        <v>87.05</v>
      </c>
      <c r="B5225" s="140">
        <v>-2.17</v>
      </c>
      <c r="C5225" s="140">
        <v>-13.849</v>
      </c>
      <c r="D5225" s="140">
        <v>-13.849</v>
      </c>
      <c r="E5225" s="140"/>
      <c r="G5225" s="140"/>
    </row>
    <row r="5226" spans="1:7" x14ac:dyDescent="0.3">
      <c r="A5226" s="140">
        <v>87.066999999999993</v>
      </c>
      <c r="B5226" s="140">
        <v>-2.17</v>
      </c>
      <c r="C5226" s="140">
        <v>-13.856999999999999</v>
      </c>
      <c r="D5226" s="140">
        <v>-13.856999999999999</v>
      </c>
      <c r="E5226" s="140"/>
      <c r="G5226" s="140"/>
    </row>
    <row r="5227" spans="1:7" x14ac:dyDescent="0.3">
      <c r="A5227" s="140">
        <v>87.082999999999998</v>
      </c>
      <c r="B5227" s="140">
        <v>-2.1739999999999999</v>
      </c>
      <c r="C5227" s="140">
        <v>-13.859</v>
      </c>
      <c r="D5227" s="140">
        <v>-13.859</v>
      </c>
      <c r="E5227" s="140"/>
      <c r="G5227" s="140"/>
    </row>
    <row r="5228" spans="1:7" x14ac:dyDescent="0.3">
      <c r="A5228" s="140">
        <v>87.1</v>
      </c>
      <c r="B5228" s="140">
        <v>-2.1819999999999999</v>
      </c>
      <c r="C5228" s="140">
        <v>-13.859</v>
      </c>
      <c r="D5228" s="140">
        <v>-13.859</v>
      </c>
      <c r="E5228" s="140"/>
      <c r="G5228" s="140"/>
    </row>
    <row r="5229" spans="1:7" x14ac:dyDescent="0.3">
      <c r="A5229" s="140">
        <v>87.117000000000004</v>
      </c>
      <c r="B5229" s="140">
        <v>-2.1819999999999999</v>
      </c>
      <c r="C5229" s="140">
        <v>-13.858000000000001</v>
      </c>
      <c r="D5229" s="140">
        <v>-13.858000000000001</v>
      </c>
      <c r="E5229" s="140"/>
      <c r="G5229" s="140"/>
    </row>
    <row r="5230" spans="1:7" x14ac:dyDescent="0.3">
      <c r="A5230" s="140">
        <v>87.132999999999996</v>
      </c>
      <c r="B5230" s="140">
        <v>-2.1949999999999998</v>
      </c>
      <c r="C5230" s="140">
        <v>-13.869</v>
      </c>
      <c r="D5230" s="140">
        <v>-13.869</v>
      </c>
      <c r="E5230" s="140"/>
      <c r="G5230" s="140"/>
    </row>
    <row r="5231" spans="1:7" x14ac:dyDescent="0.3">
      <c r="A5231" s="140">
        <v>87.15</v>
      </c>
      <c r="B5231" s="140">
        <v>-2.19</v>
      </c>
      <c r="C5231" s="140">
        <v>-13.871</v>
      </c>
      <c r="D5231" s="140">
        <v>-13.871</v>
      </c>
      <c r="E5231" s="140"/>
      <c r="G5231" s="140"/>
    </row>
    <row r="5232" spans="1:7" x14ac:dyDescent="0.3">
      <c r="A5232" s="140">
        <v>87.167000000000002</v>
      </c>
      <c r="B5232" s="140">
        <v>-2.1859999999999999</v>
      </c>
      <c r="C5232" s="140">
        <v>-13.869</v>
      </c>
      <c r="D5232" s="140">
        <v>-13.869</v>
      </c>
      <c r="E5232" s="140"/>
      <c r="G5232" s="140"/>
    </row>
    <row r="5233" spans="1:7" x14ac:dyDescent="0.3">
      <c r="A5233" s="140">
        <v>87.183000000000007</v>
      </c>
      <c r="B5233" s="140">
        <v>-2.19</v>
      </c>
      <c r="C5233" s="140">
        <v>-13.866</v>
      </c>
      <c r="D5233" s="140">
        <v>-13.866</v>
      </c>
      <c r="E5233" s="140"/>
      <c r="G5233" s="140"/>
    </row>
    <row r="5234" spans="1:7" x14ac:dyDescent="0.3">
      <c r="A5234" s="140">
        <v>87.2</v>
      </c>
      <c r="B5234" s="140">
        <v>-2.1920000000000002</v>
      </c>
      <c r="C5234" s="140">
        <v>-13.874000000000001</v>
      </c>
      <c r="D5234" s="140">
        <v>-13.874000000000001</v>
      </c>
      <c r="E5234" s="140"/>
      <c r="G5234" s="140"/>
    </row>
    <row r="5235" spans="1:7" x14ac:dyDescent="0.3">
      <c r="A5235" s="140">
        <v>87.216999999999999</v>
      </c>
      <c r="B5235" s="140">
        <v>-2.194</v>
      </c>
      <c r="C5235" s="140">
        <v>-13.881</v>
      </c>
      <c r="D5235" s="140">
        <v>-13.881</v>
      </c>
      <c r="E5235" s="140"/>
      <c r="G5235" s="140"/>
    </row>
    <row r="5236" spans="1:7" x14ac:dyDescent="0.3">
      <c r="A5236" s="140">
        <v>87.233000000000004</v>
      </c>
      <c r="B5236" s="140">
        <v>-2.1880000000000002</v>
      </c>
      <c r="C5236" s="140">
        <v>-13.868</v>
      </c>
      <c r="D5236" s="140">
        <v>-13.868</v>
      </c>
      <c r="E5236" s="140"/>
      <c r="G5236" s="140"/>
    </row>
    <row r="5237" spans="1:7" x14ac:dyDescent="0.3">
      <c r="A5237" s="140">
        <v>87.25</v>
      </c>
      <c r="B5237" s="140">
        <v>-2.1880000000000002</v>
      </c>
      <c r="C5237" s="140">
        <v>-13.872</v>
      </c>
      <c r="D5237" s="140">
        <v>-13.872</v>
      </c>
      <c r="E5237" s="140"/>
      <c r="G5237" s="140"/>
    </row>
    <row r="5238" spans="1:7" x14ac:dyDescent="0.3">
      <c r="A5238" s="140">
        <v>87.266999999999996</v>
      </c>
      <c r="B5238" s="140">
        <v>-2.1789999999999998</v>
      </c>
      <c r="C5238" s="140">
        <v>-13.866</v>
      </c>
      <c r="D5238" s="140">
        <v>-13.866</v>
      </c>
      <c r="E5238" s="140"/>
      <c r="G5238" s="140"/>
    </row>
    <row r="5239" spans="1:7" x14ac:dyDescent="0.3">
      <c r="A5239" s="140">
        <v>87.283000000000001</v>
      </c>
      <c r="B5239" s="140">
        <v>-2.1890000000000001</v>
      </c>
      <c r="C5239" s="140">
        <v>-13.87</v>
      </c>
      <c r="D5239" s="140">
        <v>-13.87</v>
      </c>
      <c r="E5239" s="140"/>
      <c r="G5239" s="140"/>
    </row>
    <row r="5240" spans="1:7" x14ac:dyDescent="0.3">
      <c r="A5240" s="140">
        <v>87.3</v>
      </c>
      <c r="B5240" s="140">
        <v>-2.1909999999999998</v>
      </c>
      <c r="C5240" s="140">
        <v>-13.874000000000001</v>
      </c>
      <c r="D5240" s="140">
        <v>-13.874000000000001</v>
      </c>
      <c r="E5240" s="140"/>
      <c r="G5240" s="140"/>
    </row>
    <row r="5241" spans="1:7" x14ac:dyDescent="0.3">
      <c r="A5241" s="140">
        <v>87.316999999999993</v>
      </c>
      <c r="B5241" s="140">
        <v>-2.1869999999999998</v>
      </c>
      <c r="C5241" s="140">
        <v>-13.874000000000001</v>
      </c>
      <c r="D5241" s="140">
        <v>-13.874000000000001</v>
      </c>
      <c r="E5241" s="140"/>
      <c r="G5241" s="140"/>
    </row>
    <row r="5242" spans="1:7" x14ac:dyDescent="0.3">
      <c r="A5242" s="140">
        <v>87.332999999999998</v>
      </c>
      <c r="B5242" s="140">
        <v>-2.1930000000000001</v>
      </c>
      <c r="C5242" s="140">
        <v>-13.867000000000001</v>
      </c>
      <c r="D5242" s="140">
        <v>-13.867000000000001</v>
      </c>
      <c r="E5242" s="140"/>
      <c r="G5242" s="140"/>
    </row>
    <row r="5243" spans="1:7" x14ac:dyDescent="0.3">
      <c r="A5243" s="140">
        <v>87.35</v>
      </c>
      <c r="B5243" s="140">
        <v>-2.1909999999999998</v>
      </c>
      <c r="C5243" s="140">
        <v>-13.872999999999999</v>
      </c>
      <c r="D5243" s="140">
        <v>-13.872999999999999</v>
      </c>
      <c r="E5243" s="140"/>
      <c r="G5243" s="140"/>
    </row>
    <row r="5244" spans="1:7" x14ac:dyDescent="0.3">
      <c r="A5244" s="140">
        <v>87.367000000000004</v>
      </c>
      <c r="B5244" s="140">
        <v>-2.1909999999999998</v>
      </c>
      <c r="C5244" s="140">
        <v>-13.871</v>
      </c>
      <c r="D5244" s="140">
        <v>-13.871</v>
      </c>
      <c r="E5244" s="140"/>
      <c r="G5244" s="140"/>
    </row>
    <row r="5245" spans="1:7" x14ac:dyDescent="0.3">
      <c r="A5245" s="140">
        <v>87.382999999999996</v>
      </c>
      <c r="B5245" s="140">
        <v>-2.1930000000000001</v>
      </c>
      <c r="C5245" s="140">
        <v>-13.871</v>
      </c>
      <c r="D5245" s="140">
        <v>-13.871</v>
      </c>
      <c r="E5245" s="140"/>
      <c r="G5245" s="140"/>
    </row>
    <row r="5246" spans="1:7" x14ac:dyDescent="0.3">
      <c r="A5246" s="140">
        <v>87.4</v>
      </c>
      <c r="B5246" s="140">
        <v>-2.2029999999999998</v>
      </c>
      <c r="C5246" s="140">
        <v>-13.885</v>
      </c>
      <c r="D5246" s="140">
        <v>-13.885</v>
      </c>
      <c r="E5246" s="140"/>
      <c r="G5246" s="140"/>
    </row>
    <row r="5247" spans="1:7" x14ac:dyDescent="0.3">
      <c r="A5247" s="140">
        <v>87.417000000000002</v>
      </c>
      <c r="B5247" s="140">
        <v>-2.2029999999999998</v>
      </c>
      <c r="C5247" s="140">
        <v>-13.887</v>
      </c>
      <c r="D5247" s="140">
        <v>-13.887</v>
      </c>
      <c r="E5247" s="140"/>
      <c r="G5247" s="140"/>
    </row>
    <row r="5248" spans="1:7" x14ac:dyDescent="0.3">
      <c r="A5248" s="140">
        <v>87.433000000000007</v>
      </c>
      <c r="B5248" s="140">
        <v>-2.2069999999999999</v>
      </c>
      <c r="C5248" s="140">
        <v>-13.881</v>
      </c>
      <c r="D5248" s="140">
        <v>-13.881</v>
      </c>
      <c r="E5248" s="140"/>
      <c r="G5248" s="140"/>
    </row>
    <row r="5249" spans="1:7" x14ac:dyDescent="0.3">
      <c r="A5249" s="140">
        <v>87.45</v>
      </c>
      <c r="B5249" s="140">
        <v>-2.2170000000000001</v>
      </c>
      <c r="C5249" s="140">
        <v>-13.895</v>
      </c>
      <c r="D5249" s="140">
        <v>-13.895</v>
      </c>
      <c r="E5249" s="140"/>
      <c r="G5249" s="140"/>
    </row>
    <row r="5250" spans="1:7" x14ac:dyDescent="0.3">
      <c r="A5250" s="140">
        <v>87.466999999999999</v>
      </c>
      <c r="B5250" s="140">
        <v>-2.222</v>
      </c>
      <c r="C5250" s="140">
        <v>-13.906000000000001</v>
      </c>
      <c r="D5250" s="140">
        <v>-13.906000000000001</v>
      </c>
      <c r="E5250" s="140"/>
      <c r="G5250" s="140"/>
    </row>
    <row r="5251" spans="1:7" x14ac:dyDescent="0.3">
      <c r="A5251" s="140">
        <v>87.483000000000004</v>
      </c>
      <c r="B5251" s="140">
        <v>-2.2170000000000001</v>
      </c>
      <c r="C5251" s="140">
        <v>-13.898999999999999</v>
      </c>
      <c r="D5251" s="140">
        <v>-13.898999999999999</v>
      </c>
      <c r="E5251" s="140"/>
      <c r="G5251" s="140"/>
    </row>
    <row r="5252" spans="1:7" x14ac:dyDescent="0.3">
      <c r="A5252" s="140">
        <v>87.5</v>
      </c>
      <c r="B5252" s="140">
        <v>-2.2090000000000001</v>
      </c>
      <c r="C5252" s="140">
        <v>-13.893000000000001</v>
      </c>
      <c r="D5252" s="140">
        <v>-13.893000000000001</v>
      </c>
      <c r="E5252" s="140"/>
      <c r="G5252" s="140"/>
    </row>
    <row r="5253" spans="1:7" x14ac:dyDescent="0.3">
      <c r="A5253" s="140">
        <v>87.516999999999996</v>
      </c>
      <c r="B5253" s="140">
        <v>-2.2189999999999999</v>
      </c>
      <c r="C5253" s="140">
        <v>-13.895</v>
      </c>
      <c r="D5253" s="140">
        <v>-13.895</v>
      </c>
      <c r="E5253" s="140"/>
      <c r="G5253" s="140"/>
    </row>
    <row r="5254" spans="1:7" x14ac:dyDescent="0.3">
      <c r="A5254" s="140">
        <v>87.533000000000001</v>
      </c>
      <c r="B5254" s="140">
        <v>-2.2189999999999999</v>
      </c>
      <c r="C5254" s="140">
        <v>-13.898999999999999</v>
      </c>
      <c r="D5254" s="140">
        <v>-13.898999999999999</v>
      </c>
      <c r="E5254" s="140"/>
      <c r="G5254" s="140"/>
    </row>
    <row r="5255" spans="1:7" x14ac:dyDescent="0.3">
      <c r="A5255" s="140">
        <v>87.55</v>
      </c>
      <c r="B5255" s="140">
        <v>-2.2149999999999999</v>
      </c>
      <c r="C5255" s="140">
        <v>-13.898999999999999</v>
      </c>
      <c r="D5255" s="140">
        <v>-13.898999999999999</v>
      </c>
      <c r="E5255" s="140"/>
      <c r="G5255" s="140"/>
    </row>
    <row r="5256" spans="1:7" x14ac:dyDescent="0.3">
      <c r="A5256" s="140">
        <v>87.566999999999993</v>
      </c>
      <c r="B5256" s="140">
        <v>-2.2229999999999999</v>
      </c>
      <c r="C5256" s="140">
        <v>-13.898999999999999</v>
      </c>
      <c r="D5256" s="140">
        <v>-13.898999999999999</v>
      </c>
      <c r="E5256" s="140"/>
      <c r="G5256" s="140"/>
    </row>
    <row r="5257" spans="1:7" x14ac:dyDescent="0.3">
      <c r="A5257" s="140">
        <v>87.582999999999998</v>
      </c>
      <c r="B5257" s="140">
        <v>-2.214</v>
      </c>
      <c r="C5257" s="140">
        <v>-13.891999999999999</v>
      </c>
      <c r="D5257" s="140">
        <v>-13.891999999999999</v>
      </c>
      <c r="E5257" s="140"/>
      <c r="G5257" s="140"/>
    </row>
    <row r="5258" spans="1:7" x14ac:dyDescent="0.3">
      <c r="A5258" s="140">
        <v>87.6</v>
      </c>
      <c r="B5258" s="140">
        <v>-2.2080000000000002</v>
      </c>
      <c r="C5258" s="140">
        <v>-13.894</v>
      </c>
      <c r="D5258" s="140">
        <v>-13.894</v>
      </c>
      <c r="E5258" s="140"/>
      <c r="G5258" s="140"/>
    </row>
    <row r="5259" spans="1:7" x14ac:dyDescent="0.3">
      <c r="A5259" s="140">
        <v>87.617000000000004</v>
      </c>
      <c r="B5259" s="140">
        <v>-2.2080000000000002</v>
      </c>
      <c r="C5259" s="140">
        <v>-13.896000000000001</v>
      </c>
      <c r="D5259" s="140">
        <v>-13.896000000000001</v>
      </c>
      <c r="E5259" s="140"/>
      <c r="G5259" s="140"/>
    </row>
    <row r="5260" spans="1:7" x14ac:dyDescent="0.3">
      <c r="A5260" s="140">
        <v>87.632999999999996</v>
      </c>
      <c r="B5260" s="140">
        <v>-2.21</v>
      </c>
      <c r="C5260" s="140">
        <v>-13.89</v>
      </c>
      <c r="D5260" s="140">
        <v>-13.89</v>
      </c>
      <c r="E5260" s="140"/>
      <c r="G5260" s="140"/>
    </row>
    <row r="5261" spans="1:7" x14ac:dyDescent="0.3">
      <c r="A5261" s="140">
        <v>87.65</v>
      </c>
      <c r="B5261" s="140">
        <v>-2.2160000000000002</v>
      </c>
      <c r="C5261" s="140">
        <v>-13.891999999999999</v>
      </c>
      <c r="D5261" s="140">
        <v>-13.891999999999999</v>
      </c>
      <c r="E5261" s="140"/>
      <c r="G5261" s="140"/>
    </row>
    <row r="5262" spans="1:7" x14ac:dyDescent="0.3">
      <c r="A5262" s="140">
        <v>87.667000000000002</v>
      </c>
      <c r="B5262" s="140">
        <v>-2.2120000000000002</v>
      </c>
      <c r="C5262" s="140">
        <v>-13.896000000000001</v>
      </c>
      <c r="D5262" s="140">
        <v>-13.896000000000001</v>
      </c>
      <c r="E5262" s="140"/>
      <c r="G5262" s="140"/>
    </row>
    <row r="5263" spans="1:7" x14ac:dyDescent="0.3">
      <c r="A5263" s="140">
        <v>87.683000000000007</v>
      </c>
      <c r="B5263" s="140">
        <v>-2.2090000000000001</v>
      </c>
      <c r="C5263" s="140">
        <v>-13.898</v>
      </c>
      <c r="D5263" s="140">
        <v>-13.898</v>
      </c>
      <c r="E5263" s="140"/>
      <c r="G5263" s="140"/>
    </row>
    <row r="5264" spans="1:7" x14ac:dyDescent="0.3">
      <c r="A5264" s="140">
        <v>87.7</v>
      </c>
      <c r="B5264" s="140">
        <v>-2.218</v>
      </c>
      <c r="C5264" s="140">
        <v>-13.9</v>
      </c>
      <c r="D5264" s="140">
        <v>-13.9</v>
      </c>
      <c r="E5264" s="140"/>
      <c r="G5264" s="140"/>
    </row>
    <row r="5265" spans="1:7" x14ac:dyDescent="0.3">
      <c r="A5265" s="140">
        <v>87.716999999999999</v>
      </c>
      <c r="B5265" s="140">
        <v>-2.2240000000000002</v>
      </c>
      <c r="C5265" s="140">
        <v>-13.907999999999999</v>
      </c>
      <c r="D5265" s="140">
        <v>-13.907999999999999</v>
      </c>
      <c r="E5265" s="140"/>
      <c r="G5265" s="140"/>
    </row>
    <row r="5266" spans="1:7" x14ac:dyDescent="0.3">
      <c r="A5266" s="140">
        <v>87.733000000000004</v>
      </c>
      <c r="B5266" s="140">
        <v>-2.23</v>
      </c>
      <c r="C5266" s="140">
        <v>-13.907999999999999</v>
      </c>
      <c r="D5266" s="140">
        <v>-13.907999999999999</v>
      </c>
      <c r="E5266" s="140"/>
      <c r="G5266" s="140"/>
    </row>
    <row r="5267" spans="1:7" x14ac:dyDescent="0.3">
      <c r="A5267" s="140">
        <v>87.75</v>
      </c>
      <c r="B5267" s="140">
        <v>-2.226</v>
      </c>
      <c r="C5267" s="140">
        <v>-13.91</v>
      </c>
      <c r="D5267" s="140">
        <v>-13.91</v>
      </c>
      <c r="E5267" s="140"/>
      <c r="G5267" s="140"/>
    </row>
    <row r="5268" spans="1:7" x14ac:dyDescent="0.3">
      <c r="A5268" s="140">
        <v>87.766999999999996</v>
      </c>
      <c r="B5268" s="140">
        <v>-2.2280000000000002</v>
      </c>
      <c r="C5268" s="140">
        <v>-13.907999999999999</v>
      </c>
      <c r="D5268" s="140">
        <v>-13.907999999999999</v>
      </c>
      <c r="E5268" s="140"/>
      <c r="G5268" s="140"/>
    </row>
    <row r="5269" spans="1:7" x14ac:dyDescent="0.3">
      <c r="A5269" s="140">
        <v>87.783000000000001</v>
      </c>
      <c r="B5269" s="140">
        <v>-2.2130000000000001</v>
      </c>
      <c r="C5269" s="140">
        <v>-13.898999999999999</v>
      </c>
      <c r="D5269" s="140">
        <v>-13.898999999999999</v>
      </c>
      <c r="E5269" s="140"/>
      <c r="G5269" s="140"/>
    </row>
    <row r="5270" spans="1:7" x14ac:dyDescent="0.3">
      <c r="A5270" s="140">
        <v>87.8</v>
      </c>
      <c r="B5270" s="140">
        <v>-2.2210000000000001</v>
      </c>
      <c r="C5270" s="140">
        <v>-13.897</v>
      </c>
      <c r="D5270" s="140">
        <v>-13.897</v>
      </c>
      <c r="E5270" s="140"/>
      <c r="G5270" s="140"/>
    </row>
    <row r="5271" spans="1:7" x14ac:dyDescent="0.3">
      <c r="A5271" s="140">
        <v>87.816999999999993</v>
      </c>
      <c r="B5271" s="140">
        <v>-2.2250000000000001</v>
      </c>
      <c r="C5271" s="140">
        <v>-13.901</v>
      </c>
      <c r="D5271" s="140">
        <v>-13.901</v>
      </c>
      <c r="E5271" s="140"/>
      <c r="G5271" s="140"/>
    </row>
    <row r="5272" spans="1:7" x14ac:dyDescent="0.3">
      <c r="A5272" s="140">
        <v>87.832999999999998</v>
      </c>
      <c r="B5272" s="140">
        <v>-2.2250000000000001</v>
      </c>
      <c r="C5272" s="140">
        <v>-13.911</v>
      </c>
      <c r="D5272" s="140">
        <v>-13.911</v>
      </c>
      <c r="E5272" s="140"/>
      <c r="G5272" s="140"/>
    </row>
    <row r="5273" spans="1:7" x14ac:dyDescent="0.3">
      <c r="A5273" s="140">
        <v>87.85</v>
      </c>
      <c r="B5273" s="140">
        <v>-2.2170000000000001</v>
      </c>
      <c r="C5273" s="140">
        <v>-13.909000000000001</v>
      </c>
      <c r="D5273" s="140">
        <v>-13.909000000000001</v>
      </c>
      <c r="E5273" s="140"/>
      <c r="G5273" s="140"/>
    </row>
    <row r="5274" spans="1:7" x14ac:dyDescent="0.3">
      <c r="A5274" s="140">
        <v>87.867000000000004</v>
      </c>
      <c r="B5274" s="140">
        <v>-2.2290000000000001</v>
      </c>
      <c r="C5274" s="140">
        <v>-13.909000000000001</v>
      </c>
      <c r="D5274" s="140">
        <v>-13.909000000000001</v>
      </c>
      <c r="E5274" s="140"/>
      <c r="G5274" s="140"/>
    </row>
    <row r="5275" spans="1:7" x14ac:dyDescent="0.3">
      <c r="A5275" s="140">
        <v>87.882999999999996</v>
      </c>
      <c r="B5275" s="140">
        <v>-2.2229999999999999</v>
      </c>
      <c r="C5275" s="140">
        <v>-13.907</v>
      </c>
      <c r="D5275" s="140">
        <v>-13.907</v>
      </c>
      <c r="E5275" s="140"/>
      <c r="G5275" s="140"/>
    </row>
    <row r="5276" spans="1:7" x14ac:dyDescent="0.3">
      <c r="A5276" s="140">
        <v>87.9</v>
      </c>
      <c r="B5276" s="140">
        <v>-2.2189999999999999</v>
      </c>
      <c r="C5276" s="140">
        <v>-13.911</v>
      </c>
      <c r="D5276" s="140">
        <v>-13.911</v>
      </c>
      <c r="E5276" s="140"/>
      <c r="G5276" s="140"/>
    </row>
    <row r="5277" spans="1:7" x14ac:dyDescent="0.3">
      <c r="A5277" s="140">
        <v>87.917000000000002</v>
      </c>
      <c r="B5277" s="140">
        <v>-2.2210000000000001</v>
      </c>
      <c r="C5277" s="140">
        <v>-13.909000000000001</v>
      </c>
      <c r="D5277" s="140">
        <v>-13.909000000000001</v>
      </c>
      <c r="E5277" s="140"/>
      <c r="G5277" s="140"/>
    </row>
    <row r="5278" spans="1:7" x14ac:dyDescent="0.3">
      <c r="A5278" s="140">
        <v>87.933000000000007</v>
      </c>
      <c r="B5278" s="140">
        <v>-2.2370000000000001</v>
      </c>
      <c r="C5278" s="140">
        <v>-13.925000000000001</v>
      </c>
      <c r="D5278" s="140">
        <v>-13.925000000000001</v>
      </c>
      <c r="E5278" s="140"/>
      <c r="G5278" s="140"/>
    </row>
    <row r="5279" spans="1:7" x14ac:dyDescent="0.3">
      <c r="A5279" s="140">
        <v>87.95</v>
      </c>
      <c r="B5279" s="140">
        <v>-2.2349999999999999</v>
      </c>
      <c r="C5279" s="140">
        <v>-13.917</v>
      </c>
      <c r="D5279" s="140">
        <v>-13.917</v>
      </c>
      <c r="E5279" s="140"/>
      <c r="G5279" s="140"/>
    </row>
    <row r="5280" spans="1:7" x14ac:dyDescent="0.3">
      <c r="A5280" s="140">
        <v>87.966999999999999</v>
      </c>
      <c r="B5280" s="140">
        <v>-2.2370000000000001</v>
      </c>
      <c r="C5280" s="140">
        <v>-13.925000000000001</v>
      </c>
      <c r="D5280" s="140">
        <v>-13.925000000000001</v>
      </c>
      <c r="E5280" s="140"/>
      <c r="G5280" s="140"/>
    </row>
    <row r="5281" spans="1:7" x14ac:dyDescent="0.3">
      <c r="A5281" s="140">
        <v>87.983000000000004</v>
      </c>
      <c r="B5281" s="140">
        <v>-2.2309999999999999</v>
      </c>
      <c r="C5281" s="140">
        <v>-13.920999999999999</v>
      </c>
      <c r="D5281" s="140">
        <v>-13.920999999999999</v>
      </c>
      <c r="E5281" s="140"/>
      <c r="G5281" s="140"/>
    </row>
    <row r="5282" spans="1:7" x14ac:dyDescent="0.3">
      <c r="A5282" s="140">
        <v>88</v>
      </c>
      <c r="B5282" s="140">
        <v>-2.2370000000000001</v>
      </c>
      <c r="C5282" s="140">
        <v>-13.922000000000001</v>
      </c>
      <c r="D5282" s="140">
        <v>-13.922000000000001</v>
      </c>
      <c r="E5282" s="140"/>
      <c r="G5282" s="140"/>
    </row>
    <row r="5283" spans="1:7" x14ac:dyDescent="0.3">
      <c r="A5283" s="140">
        <v>88.016999999999996</v>
      </c>
      <c r="B5283" s="140">
        <v>-2.2330000000000001</v>
      </c>
      <c r="C5283" s="140">
        <v>-13.925000000000001</v>
      </c>
      <c r="D5283" s="140">
        <v>-13.925000000000001</v>
      </c>
      <c r="E5283" s="140"/>
      <c r="G5283" s="140"/>
    </row>
    <row r="5284" spans="1:7" x14ac:dyDescent="0.3">
      <c r="A5284" s="140">
        <v>88.033000000000001</v>
      </c>
      <c r="B5284" s="140">
        <v>-2.2389999999999999</v>
      </c>
      <c r="C5284" s="140">
        <v>-13.926</v>
      </c>
      <c r="D5284" s="140">
        <v>-13.926</v>
      </c>
      <c r="E5284" s="140"/>
      <c r="G5284" s="140"/>
    </row>
    <row r="5285" spans="1:7" x14ac:dyDescent="0.3">
      <c r="A5285" s="140">
        <v>88.05</v>
      </c>
      <c r="B5285" s="140">
        <v>-2.2450000000000001</v>
      </c>
      <c r="C5285" s="140">
        <v>-13.933</v>
      </c>
      <c r="D5285" s="140">
        <v>-13.933</v>
      </c>
      <c r="E5285" s="140"/>
      <c r="G5285" s="140"/>
    </row>
    <row r="5286" spans="1:7" x14ac:dyDescent="0.3">
      <c r="A5286" s="140">
        <v>88.066999999999993</v>
      </c>
      <c r="B5286" s="140">
        <v>-2.2490000000000001</v>
      </c>
      <c r="C5286" s="140">
        <v>-13.93</v>
      </c>
      <c r="D5286" s="140">
        <v>-13.93</v>
      </c>
      <c r="E5286" s="140"/>
      <c r="G5286" s="140"/>
    </row>
    <row r="5287" spans="1:7" x14ac:dyDescent="0.3">
      <c r="A5287" s="140">
        <v>88.082999999999998</v>
      </c>
      <c r="B5287" s="140">
        <v>-2.238</v>
      </c>
      <c r="C5287" s="140">
        <v>-13.922000000000001</v>
      </c>
      <c r="D5287" s="140">
        <v>-13.922000000000001</v>
      </c>
      <c r="E5287" s="140"/>
      <c r="G5287" s="140"/>
    </row>
    <row r="5288" spans="1:7" x14ac:dyDescent="0.3">
      <c r="A5288" s="140">
        <v>88.1</v>
      </c>
      <c r="B5288" s="140">
        <v>-2.2440000000000002</v>
      </c>
      <c r="C5288" s="140">
        <v>-13.928000000000001</v>
      </c>
      <c r="D5288" s="140">
        <v>-13.928000000000001</v>
      </c>
      <c r="E5288" s="140"/>
      <c r="G5288" s="140"/>
    </row>
    <row r="5289" spans="1:7" x14ac:dyDescent="0.3">
      <c r="A5289" s="140">
        <v>88.117000000000004</v>
      </c>
      <c r="B5289" s="140">
        <v>-2.238</v>
      </c>
      <c r="C5289" s="140">
        <v>-13.926</v>
      </c>
      <c r="D5289" s="140">
        <v>-13.926</v>
      </c>
      <c r="E5289" s="140"/>
      <c r="G5289" s="140"/>
    </row>
    <row r="5290" spans="1:7" x14ac:dyDescent="0.3">
      <c r="A5290" s="140">
        <v>88.132999999999996</v>
      </c>
      <c r="B5290" s="140">
        <v>-2.242</v>
      </c>
      <c r="C5290" s="140">
        <v>-13.933999999999999</v>
      </c>
      <c r="D5290" s="140">
        <v>-13.933999999999999</v>
      </c>
      <c r="E5290" s="140"/>
      <c r="G5290" s="140"/>
    </row>
    <row r="5291" spans="1:7" x14ac:dyDescent="0.3">
      <c r="A5291" s="140">
        <v>88.15</v>
      </c>
      <c r="B5291" s="140">
        <v>-2.2519999999999998</v>
      </c>
      <c r="C5291" s="140">
        <v>-13.938000000000001</v>
      </c>
      <c r="D5291" s="140">
        <v>-13.938000000000001</v>
      </c>
      <c r="E5291" s="140"/>
      <c r="G5291" s="140"/>
    </row>
    <row r="5292" spans="1:7" x14ac:dyDescent="0.3">
      <c r="A5292" s="140">
        <v>88.167000000000002</v>
      </c>
      <c r="B5292" s="140">
        <v>-2.25</v>
      </c>
      <c r="C5292" s="140">
        <v>-13.933999999999999</v>
      </c>
      <c r="D5292" s="140">
        <v>-13.933999999999999</v>
      </c>
      <c r="E5292" s="140"/>
      <c r="G5292" s="140"/>
    </row>
    <row r="5293" spans="1:7" x14ac:dyDescent="0.3">
      <c r="A5293" s="140">
        <v>88.183000000000007</v>
      </c>
      <c r="B5293" s="140">
        <v>-2.25</v>
      </c>
      <c r="C5293" s="140">
        <v>-13.946</v>
      </c>
      <c r="D5293" s="140">
        <v>-13.946</v>
      </c>
      <c r="E5293" s="140"/>
      <c r="G5293" s="140"/>
    </row>
    <row r="5294" spans="1:7" x14ac:dyDescent="0.3">
      <c r="A5294" s="140">
        <v>88.2</v>
      </c>
      <c r="B5294" s="140">
        <v>-2.254</v>
      </c>
      <c r="C5294" s="140">
        <v>-13.938000000000001</v>
      </c>
      <c r="D5294" s="140">
        <v>-13.938000000000001</v>
      </c>
      <c r="E5294" s="140"/>
      <c r="G5294" s="140"/>
    </row>
    <row r="5295" spans="1:7" x14ac:dyDescent="0.3">
      <c r="A5295" s="140">
        <v>88.216999999999999</v>
      </c>
      <c r="B5295" s="140">
        <v>-2.246</v>
      </c>
      <c r="C5295" s="140">
        <v>-13.935</v>
      </c>
      <c r="D5295" s="140">
        <v>-13.935</v>
      </c>
      <c r="E5295" s="140"/>
      <c r="G5295" s="140"/>
    </row>
    <row r="5296" spans="1:7" x14ac:dyDescent="0.3">
      <c r="A5296" s="140">
        <v>88.233000000000004</v>
      </c>
      <c r="B5296" s="140">
        <v>-2.2450000000000001</v>
      </c>
      <c r="C5296" s="140">
        <v>-13.941000000000001</v>
      </c>
      <c r="D5296" s="140">
        <v>-13.941000000000001</v>
      </c>
      <c r="E5296" s="140"/>
      <c r="G5296" s="140"/>
    </row>
    <row r="5297" spans="1:7" x14ac:dyDescent="0.3">
      <c r="A5297" s="140">
        <v>88.25</v>
      </c>
      <c r="B5297" s="140">
        <v>-2.2469999999999999</v>
      </c>
      <c r="C5297" s="140">
        <v>-13.933</v>
      </c>
      <c r="D5297" s="140">
        <v>-13.933</v>
      </c>
      <c r="E5297" s="140"/>
      <c r="G5297" s="140"/>
    </row>
    <row r="5298" spans="1:7" x14ac:dyDescent="0.3">
      <c r="A5298" s="140">
        <v>88.266999999999996</v>
      </c>
      <c r="B5298" s="140">
        <v>-2.2509999999999999</v>
      </c>
      <c r="C5298" s="140">
        <v>-13.939</v>
      </c>
      <c r="D5298" s="140">
        <v>-13.939</v>
      </c>
      <c r="E5298" s="140"/>
      <c r="G5298" s="140"/>
    </row>
    <row r="5299" spans="1:7" x14ac:dyDescent="0.3">
      <c r="A5299" s="140">
        <v>88.283000000000001</v>
      </c>
      <c r="B5299" s="140">
        <v>-2.2679999999999998</v>
      </c>
      <c r="C5299" s="140">
        <v>-13.951000000000001</v>
      </c>
      <c r="D5299" s="140">
        <v>-13.951000000000001</v>
      </c>
      <c r="E5299" s="140"/>
      <c r="G5299" s="140"/>
    </row>
    <row r="5300" spans="1:7" x14ac:dyDescent="0.3">
      <c r="A5300" s="140">
        <v>88.3</v>
      </c>
      <c r="B5300" s="140">
        <v>-2.27</v>
      </c>
      <c r="C5300" s="140">
        <v>-13.958</v>
      </c>
      <c r="D5300" s="140">
        <v>-13.958</v>
      </c>
      <c r="E5300" s="140"/>
      <c r="G5300" s="140"/>
    </row>
    <row r="5301" spans="1:7" x14ac:dyDescent="0.3">
      <c r="A5301" s="140">
        <v>88.316999999999993</v>
      </c>
      <c r="B5301" s="140">
        <v>-2.2629999999999999</v>
      </c>
      <c r="C5301" s="140">
        <v>-13.962999999999999</v>
      </c>
      <c r="D5301" s="140">
        <v>-13.962999999999999</v>
      </c>
      <c r="E5301" s="140"/>
      <c r="G5301" s="140"/>
    </row>
    <row r="5302" spans="1:7" x14ac:dyDescent="0.3">
      <c r="A5302" s="140">
        <v>88.332999999999998</v>
      </c>
      <c r="B5302" s="140">
        <v>-2.27</v>
      </c>
      <c r="C5302" s="140">
        <v>-13.952999999999999</v>
      </c>
      <c r="D5302" s="140">
        <v>-13.952999999999999</v>
      </c>
      <c r="E5302" s="140"/>
      <c r="G5302" s="140"/>
    </row>
    <row r="5303" spans="1:7" x14ac:dyDescent="0.3">
      <c r="A5303" s="140">
        <v>88.35</v>
      </c>
      <c r="B5303" s="140">
        <v>-2.2610000000000001</v>
      </c>
      <c r="C5303" s="140">
        <v>-13.949</v>
      </c>
      <c r="D5303" s="140">
        <v>-13.949</v>
      </c>
      <c r="E5303" s="140"/>
      <c r="G5303" s="140"/>
    </row>
    <row r="5304" spans="1:7" x14ac:dyDescent="0.3">
      <c r="A5304" s="140">
        <v>88.367000000000004</v>
      </c>
      <c r="B5304" s="140">
        <v>-2.274</v>
      </c>
      <c r="C5304" s="140">
        <v>-13.955</v>
      </c>
      <c r="D5304" s="140">
        <v>-13.955</v>
      </c>
      <c r="E5304" s="140"/>
      <c r="G5304" s="140"/>
    </row>
    <row r="5305" spans="1:7" x14ac:dyDescent="0.3">
      <c r="A5305" s="140">
        <v>88.382999999999996</v>
      </c>
      <c r="B5305" s="140">
        <v>-2.278</v>
      </c>
      <c r="C5305" s="140">
        <v>-13.962999999999999</v>
      </c>
      <c r="D5305" s="140">
        <v>-13.962999999999999</v>
      </c>
      <c r="E5305" s="140"/>
      <c r="G5305" s="140"/>
    </row>
    <row r="5306" spans="1:7" x14ac:dyDescent="0.3">
      <c r="A5306" s="140">
        <v>88.4</v>
      </c>
      <c r="B5306" s="140">
        <v>-2.2799999999999998</v>
      </c>
      <c r="C5306" s="140">
        <v>-13.961</v>
      </c>
      <c r="D5306" s="140">
        <v>-13.961</v>
      </c>
      <c r="E5306" s="140"/>
      <c r="G5306" s="140"/>
    </row>
    <row r="5307" spans="1:7" x14ac:dyDescent="0.3">
      <c r="A5307" s="140">
        <v>88.417000000000002</v>
      </c>
      <c r="B5307" s="140">
        <v>-2.274</v>
      </c>
      <c r="C5307" s="140">
        <v>-13.959</v>
      </c>
      <c r="D5307" s="140">
        <v>-13.959</v>
      </c>
      <c r="E5307" s="140"/>
      <c r="G5307" s="140"/>
    </row>
    <row r="5308" spans="1:7" x14ac:dyDescent="0.3">
      <c r="A5308" s="140">
        <v>88.433000000000007</v>
      </c>
      <c r="B5308" s="140">
        <v>-2.2709999999999999</v>
      </c>
      <c r="C5308" s="140">
        <v>-13.961</v>
      </c>
      <c r="D5308" s="140">
        <v>-13.961</v>
      </c>
      <c r="E5308" s="140"/>
      <c r="G5308" s="140"/>
    </row>
    <row r="5309" spans="1:7" x14ac:dyDescent="0.3">
      <c r="A5309" s="140">
        <v>88.45</v>
      </c>
      <c r="B5309" s="140">
        <v>-2.2759999999999998</v>
      </c>
      <c r="C5309" s="140">
        <v>-13.959</v>
      </c>
      <c r="D5309" s="140">
        <v>-13.959</v>
      </c>
      <c r="E5309" s="140"/>
      <c r="G5309" s="140"/>
    </row>
    <row r="5310" spans="1:7" x14ac:dyDescent="0.3">
      <c r="A5310" s="140">
        <v>88.466999999999999</v>
      </c>
      <c r="B5310" s="140">
        <v>-2.2629999999999999</v>
      </c>
      <c r="C5310" s="140">
        <v>-13.952</v>
      </c>
      <c r="D5310" s="140">
        <v>-13.952</v>
      </c>
      <c r="E5310" s="140"/>
      <c r="G5310" s="140"/>
    </row>
    <row r="5311" spans="1:7" x14ac:dyDescent="0.3">
      <c r="A5311" s="140">
        <v>88.483000000000004</v>
      </c>
      <c r="B5311" s="140">
        <v>-2.2730000000000001</v>
      </c>
      <c r="C5311" s="140">
        <v>-13.965</v>
      </c>
      <c r="D5311" s="140">
        <v>-13.965</v>
      </c>
      <c r="E5311" s="140"/>
      <c r="G5311" s="140"/>
    </row>
    <row r="5312" spans="1:7" x14ac:dyDescent="0.3">
      <c r="A5312" s="140">
        <v>88.5</v>
      </c>
      <c r="B5312" s="140">
        <v>-2.2730000000000001</v>
      </c>
      <c r="C5312" s="140">
        <v>-13.962</v>
      </c>
      <c r="D5312" s="140">
        <v>-13.962</v>
      </c>
      <c r="E5312" s="140"/>
      <c r="G5312" s="140"/>
    </row>
    <row r="5313" spans="1:7" x14ac:dyDescent="0.3">
      <c r="A5313" s="140">
        <v>88.516999999999996</v>
      </c>
      <c r="B5313" s="140">
        <v>-2.2709999999999999</v>
      </c>
      <c r="C5313" s="140">
        <v>-13.956</v>
      </c>
      <c r="D5313" s="140">
        <v>-13.956</v>
      </c>
      <c r="E5313" s="140"/>
      <c r="G5313" s="140"/>
    </row>
    <row r="5314" spans="1:7" x14ac:dyDescent="0.3">
      <c r="A5314" s="140">
        <v>88.533000000000001</v>
      </c>
      <c r="B5314" s="140">
        <v>-2.2789999999999999</v>
      </c>
      <c r="C5314" s="140">
        <v>-13.97</v>
      </c>
      <c r="D5314" s="140">
        <v>-13.97</v>
      </c>
      <c r="E5314" s="140"/>
      <c r="G5314" s="140"/>
    </row>
    <row r="5315" spans="1:7" x14ac:dyDescent="0.3">
      <c r="A5315" s="140">
        <v>88.55</v>
      </c>
      <c r="B5315" s="140">
        <v>-2.2810000000000001</v>
      </c>
      <c r="C5315" s="140">
        <v>-13.972</v>
      </c>
      <c r="D5315" s="140">
        <v>-13.972</v>
      </c>
      <c r="E5315" s="140"/>
      <c r="G5315" s="140"/>
    </row>
    <row r="5316" spans="1:7" x14ac:dyDescent="0.3">
      <c r="A5316" s="140">
        <v>88.566999999999993</v>
      </c>
      <c r="B5316" s="140">
        <v>-2.2829999999999999</v>
      </c>
      <c r="C5316" s="140">
        <v>-13.972</v>
      </c>
      <c r="D5316" s="140">
        <v>-13.972</v>
      </c>
      <c r="E5316" s="140"/>
      <c r="G5316" s="140"/>
    </row>
    <row r="5317" spans="1:7" x14ac:dyDescent="0.3">
      <c r="A5317" s="140">
        <v>88.582999999999998</v>
      </c>
      <c r="B5317" s="140">
        <v>-2.2829999999999999</v>
      </c>
      <c r="C5317" s="140">
        <v>-13.974</v>
      </c>
      <c r="D5317" s="140">
        <v>-13.974</v>
      </c>
      <c r="E5317" s="140"/>
      <c r="G5317" s="140"/>
    </row>
    <row r="5318" spans="1:7" x14ac:dyDescent="0.3">
      <c r="A5318" s="140">
        <v>88.6</v>
      </c>
      <c r="B5318" s="140">
        <v>-2.2770000000000001</v>
      </c>
      <c r="C5318" s="140">
        <v>-13.965999999999999</v>
      </c>
      <c r="D5318" s="140">
        <v>-13.965999999999999</v>
      </c>
      <c r="E5318" s="140"/>
      <c r="G5318" s="140"/>
    </row>
    <row r="5319" spans="1:7" x14ac:dyDescent="0.3">
      <c r="A5319" s="140">
        <v>88.617000000000004</v>
      </c>
      <c r="B5319" s="140">
        <v>-2.2829999999999999</v>
      </c>
      <c r="C5319" s="140">
        <v>-13.972</v>
      </c>
      <c r="D5319" s="140">
        <v>-13.972</v>
      </c>
      <c r="E5319" s="140"/>
      <c r="G5319" s="140"/>
    </row>
    <row r="5320" spans="1:7" x14ac:dyDescent="0.3">
      <c r="A5320" s="140">
        <v>88.632999999999996</v>
      </c>
      <c r="B5320" s="140">
        <v>-2.2810000000000001</v>
      </c>
      <c r="C5320" s="140">
        <v>-13.968</v>
      </c>
      <c r="D5320" s="140">
        <v>-13.968</v>
      </c>
      <c r="E5320" s="140"/>
      <c r="G5320" s="140"/>
    </row>
    <row r="5321" spans="1:7" x14ac:dyDescent="0.3">
      <c r="A5321" s="140">
        <v>88.65</v>
      </c>
      <c r="B5321" s="140">
        <v>-2.2869999999999999</v>
      </c>
      <c r="C5321" s="140">
        <v>-13.976000000000001</v>
      </c>
      <c r="D5321" s="140">
        <v>-13.976000000000001</v>
      </c>
      <c r="E5321" s="140"/>
      <c r="G5321" s="140"/>
    </row>
    <row r="5322" spans="1:7" x14ac:dyDescent="0.3">
      <c r="A5322" s="140">
        <v>88.667000000000002</v>
      </c>
      <c r="B5322" s="140">
        <v>-2.2869999999999999</v>
      </c>
      <c r="C5322" s="140">
        <v>-13.98</v>
      </c>
      <c r="D5322" s="140">
        <v>-13.98</v>
      </c>
      <c r="E5322" s="140"/>
      <c r="G5322" s="140"/>
    </row>
    <row r="5323" spans="1:7" x14ac:dyDescent="0.3">
      <c r="A5323" s="140">
        <v>88.683000000000007</v>
      </c>
      <c r="B5323" s="140">
        <v>-2.2839999999999998</v>
      </c>
      <c r="C5323" s="140">
        <v>-13.973000000000001</v>
      </c>
      <c r="D5323" s="140">
        <v>-13.973000000000001</v>
      </c>
      <c r="E5323" s="140"/>
      <c r="G5323" s="140"/>
    </row>
    <row r="5324" spans="1:7" x14ac:dyDescent="0.3">
      <c r="A5324" s="140">
        <v>88.7</v>
      </c>
      <c r="B5324" s="140">
        <v>-2.286</v>
      </c>
      <c r="C5324" s="140">
        <v>-13.967000000000001</v>
      </c>
      <c r="D5324" s="140">
        <v>-13.967000000000001</v>
      </c>
      <c r="E5324" s="140"/>
      <c r="G5324" s="140"/>
    </row>
    <row r="5325" spans="1:7" x14ac:dyDescent="0.3">
      <c r="A5325" s="140">
        <v>88.716999999999999</v>
      </c>
      <c r="B5325" s="140">
        <v>-2.2879999999999998</v>
      </c>
      <c r="C5325" s="140">
        <v>-13.981</v>
      </c>
      <c r="D5325" s="140">
        <v>-13.981</v>
      </c>
      <c r="E5325" s="140"/>
      <c r="G5325" s="140"/>
    </row>
    <row r="5326" spans="1:7" x14ac:dyDescent="0.3">
      <c r="A5326" s="140">
        <v>88.733000000000004</v>
      </c>
      <c r="B5326" s="140">
        <v>-2.2970000000000002</v>
      </c>
      <c r="C5326" s="140">
        <v>-13.978999999999999</v>
      </c>
      <c r="D5326" s="140">
        <v>-13.978999999999999</v>
      </c>
      <c r="E5326" s="140"/>
      <c r="G5326" s="140"/>
    </row>
    <row r="5327" spans="1:7" x14ac:dyDescent="0.3">
      <c r="A5327" s="140">
        <v>88.75</v>
      </c>
      <c r="B5327" s="140">
        <v>-2.2959999999999998</v>
      </c>
      <c r="C5327" s="140">
        <v>-13.975</v>
      </c>
      <c r="D5327" s="140">
        <v>-13.975</v>
      </c>
      <c r="E5327" s="140"/>
      <c r="G5327" s="140"/>
    </row>
    <row r="5328" spans="1:7" x14ac:dyDescent="0.3">
      <c r="A5328" s="140">
        <v>88.766999999999996</v>
      </c>
      <c r="B5328" s="140">
        <v>-2.2959999999999998</v>
      </c>
      <c r="C5328" s="140">
        <v>-13.981</v>
      </c>
      <c r="D5328" s="140">
        <v>-13.981</v>
      </c>
      <c r="E5328" s="140"/>
      <c r="G5328" s="140"/>
    </row>
    <row r="5329" spans="1:7" x14ac:dyDescent="0.3">
      <c r="A5329" s="140">
        <v>88.783000000000001</v>
      </c>
      <c r="B5329" s="140">
        <v>-2.2999999999999998</v>
      </c>
      <c r="C5329" s="140">
        <v>-13.989000000000001</v>
      </c>
      <c r="D5329" s="140">
        <v>-13.989000000000001</v>
      </c>
      <c r="E5329" s="140"/>
      <c r="G5329" s="140"/>
    </row>
    <row r="5330" spans="1:7" x14ac:dyDescent="0.3">
      <c r="A5330" s="140">
        <v>88.8</v>
      </c>
      <c r="B5330" s="140">
        <v>-2.306</v>
      </c>
      <c r="C5330" s="140">
        <v>-14.000999999999999</v>
      </c>
      <c r="D5330" s="140">
        <v>-14.000999999999999</v>
      </c>
      <c r="E5330" s="140"/>
      <c r="G5330" s="140"/>
    </row>
    <row r="5331" spans="1:7" x14ac:dyDescent="0.3">
      <c r="A5331" s="140">
        <v>88.816999999999993</v>
      </c>
      <c r="B5331" s="140">
        <v>-2.3149999999999999</v>
      </c>
      <c r="C5331" s="140">
        <v>-13.989000000000001</v>
      </c>
      <c r="D5331" s="140">
        <v>-13.989000000000001</v>
      </c>
      <c r="E5331" s="140"/>
      <c r="G5331" s="140"/>
    </row>
    <row r="5332" spans="1:7" x14ac:dyDescent="0.3">
      <c r="A5332" s="140">
        <v>88.832999999999998</v>
      </c>
      <c r="B5332" s="140">
        <v>-2.294</v>
      </c>
      <c r="C5332" s="140">
        <v>-13.983000000000001</v>
      </c>
      <c r="D5332" s="140">
        <v>-13.983000000000001</v>
      </c>
      <c r="E5332" s="140"/>
      <c r="G5332" s="140"/>
    </row>
    <row r="5333" spans="1:7" x14ac:dyDescent="0.3">
      <c r="A5333" s="140">
        <v>88.85</v>
      </c>
      <c r="B5333" s="140">
        <v>-2.302</v>
      </c>
      <c r="C5333" s="140">
        <v>-13.987</v>
      </c>
      <c r="D5333" s="140">
        <v>-13.987</v>
      </c>
      <c r="E5333" s="140"/>
      <c r="G5333" s="140"/>
    </row>
    <row r="5334" spans="1:7" x14ac:dyDescent="0.3">
      <c r="A5334" s="140">
        <v>88.867000000000004</v>
      </c>
      <c r="B5334" s="140">
        <v>-2.3149999999999999</v>
      </c>
      <c r="C5334" s="140">
        <v>-13.993</v>
      </c>
      <c r="D5334" s="140">
        <v>-13.993</v>
      </c>
      <c r="E5334" s="140"/>
      <c r="G5334" s="140"/>
    </row>
    <row r="5335" spans="1:7" x14ac:dyDescent="0.3">
      <c r="A5335" s="140">
        <v>88.882999999999996</v>
      </c>
      <c r="B5335" s="140">
        <v>-2.306</v>
      </c>
      <c r="C5335" s="140">
        <v>-13.993</v>
      </c>
      <c r="D5335" s="140">
        <v>-13.993</v>
      </c>
      <c r="E5335" s="140"/>
      <c r="G5335" s="140"/>
    </row>
    <row r="5336" spans="1:7" x14ac:dyDescent="0.3">
      <c r="A5336" s="140">
        <v>88.9</v>
      </c>
      <c r="B5336" s="140">
        <v>-2.31</v>
      </c>
      <c r="C5336" s="140">
        <v>-13.993</v>
      </c>
      <c r="D5336" s="140">
        <v>-13.993</v>
      </c>
      <c r="E5336" s="140"/>
      <c r="G5336" s="140"/>
    </row>
    <row r="5337" spans="1:7" x14ac:dyDescent="0.3">
      <c r="A5337" s="140">
        <v>88.917000000000002</v>
      </c>
      <c r="B5337" s="140">
        <v>-2.3159999999999998</v>
      </c>
      <c r="C5337" s="140">
        <v>-13.994</v>
      </c>
      <c r="D5337" s="140">
        <v>-13.994</v>
      </c>
      <c r="E5337" s="140"/>
      <c r="G5337" s="140"/>
    </row>
    <row r="5338" spans="1:7" x14ac:dyDescent="0.3">
      <c r="A5338" s="140">
        <v>88.933000000000007</v>
      </c>
      <c r="B5338" s="140">
        <v>-2.306</v>
      </c>
      <c r="C5338" s="140">
        <v>-13.99</v>
      </c>
      <c r="D5338" s="140">
        <v>-13.99</v>
      </c>
      <c r="E5338" s="140"/>
      <c r="G5338" s="140"/>
    </row>
    <row r="5339" spans="1:7" x14ac:dyDescent="0.3">
      <c r="A5339" s="140">
        <v>88.95</v>
      </c>
      <c r="B5339" s="140">
        <v>-2.306</v>
      </c>
      <c r="C5339" s="140">
        <v>-13.99</v>
      </c>
      <c r="D5339" s="140">
        <v>-13.99</v>
      </c>
      <c r="E5339" s="140"/>
      <c r="G5339" s="140"/>
    </row>
    <row r="5340" spans="1:7" x14ac:dyDescent="0.3">
      <c r="A5340" s="140">
        <v>88.966999999999999</v>
      </c>
      <c r="B5340" s="140">
        <v>-2.3050000000000002</v>
      </c>
      <c r="C5340" s="140">
        <v>-13.994</v>
      </c>
      <c r="D5340" s="140">
        <v>-13.994</v>
      </c>
      <c r="E5340" s="140"/>
      <c r="G5340" s="140"/>
    </row>
    <row r="5341" spans="1:7" x14ac:dyDescent="0.3">
      <c r="A5341" s="140">
        <v>88.983000000000004</v>
      </c>
      <c r="B5341" s="140">
        <v>-2.31</v>
      </c>
      <c r="C5341" s="140">
        <v>-13.994</v>
      </c>
      <c r="D5341" s="140">
        <v>-13.994</v>
      </c>
      <c r="E5341" s="140"/>
      <c r="G5341" s="140"/>
    </row>
    <row r="5342" spans="1:7" x14ac:dyDescent="0.3">
      <c r="A5342" s="140">
        <v>89</v>
      </c>
      <c r="B5342" s="140">
        <v>-2.3109999999999999</v>
      </c>
      <c r="C5342" s="140">
        <v>-13.994</v>
      </c>
      <c r="D5342" s="140">
        <v>-13.994</v>
      </c>
      <c r="E5342" s="140"/>
      <c r="G5342" s="140"/>
    </row>
    <row r="5343" spans="1:7" x14ac:dyDescent="0.3">
      <c r="A5343" s="140">
        <v>89.016999999999996</v>
      </c>
      <c r="B5343" s="140">
        <v>-2.3159999999999998</v>
      </c>
      <c r="C5343" s="140">
        <v>-13.997999999999999</v>
      </c>
      <c r="D5343" s="140">
        <v>-13.997999999999999</v>
      </c>
      <c r="E5343" s="140"/>
      <c r="G5343" s="140"/>
    </row>
    <row r="5344" spans="1:7" x14ac:dyDescent="0.3">
      <c r="A5344" s="140">
        <v>89.033000000000001</v>
      </c>
      <c r="B5344" s="140">
        <v>-2.3220000000000001</v>
      </c>
      <c r="C5344" s="140">
        <v>-13.997999999999999</v>
      </c>
      <c r="D5344" s="140">
        <v>-13.997999999999999</v>
      </c>
      <c r="E5344" s="140"/>
      <c r="G5344" s="140"/>
    </row>
    <row r="5345" spans="1:7" x14ac:dyDescent="0.3">
      <c r="A5345" s="140">
        <v>89.05</v>
      </c>
      <c r="B5345" s="140">
        <v>-2.3239999999999998</v>
      </c>
      <c r="C5345" s="140">
        <v>-14.004</v>
      </c>
      <c r="D5345" s="140">
        <v>-14.004</v>
      </c>
      <c r="E5345" s="140"/>
      <c r="G5345" s="140"/>
    </row>
    <row r="5346" spans="1:7" x14ac:dyDescent="0.3">
      <c r="A5346" s="140">
        <v>89.066999999999993</v>
      </c>
      <c r="B5346" s="140">
        <v>-2.3210000000000002</v>
      </c>
      <c r="C5346" s="140">
        <v>-14.002000000000001</v>
      </c>
      <c r="D5346" s="140">
        <v>-14.002000000000001</v>
      </c>
      <c r="E5346" s="140"/>
      <c r="G5346" s="140"/>
    </row>
    <row r="5347" spans="1:7" x14ac:dyDescent="0.3">
      <c r="A5347" s="140">
        <v>89.082999999999998</v>
      </c>
      <c r="B5347" s="140">
        <v>-2.3239999999999998</v>
      </c>
      <c r="C5347" s="140">
        <v>-14.007999999999999</v>
      </c>
      <c r="D5347" s="140">
        <v>-14.007999999999999</v>
      </c>
      <c r="E5347" s="140"/>
      <c r="G5347" s="140"/>
    </row>
    <row r="5348" spans="1:7" x14ac:dyDescent="0.3">
      <c r="A5348" s="140">
        <v>89.1</v>
      </c>
      <c r="B5348" s="140">
        <v>-2.3170000000000002</v>
      </c>
      <c r="C5348" s="140">
        <v>-13.999000000000001</v>
      </c>
      <c r="D5348" s="140">
        <v>-13.999000000000001</v>
      </c>
      <c r="E5348" s="140"/>
      <c r="G5348" s="140"/>
    </row>
    <row r="5349" spans="1:7" x14ac:dyDescent="0.3">
      <c r="A5349" s="140">
        <v>89.117000000000004</v>
      </c>
      <c r="B5349" s="140">
        <v>-2.3250000000000002</v>
      </c>
      <c r="C5349" s="140">
        <v>-14.007</v>
      </c>
      <c r="D5349" s="140">
        <v>-14.007</v>
      </c>
      <c r="E5349" s="140"/>
      <c r="G5349" s="140"/>
    </row>
    <row r="5350" spans="1:7" x14ac:dyDescent="0.3">
      <c r="A5350" s="140">
        <v>89.132999999999996</v>
      </c>
      <c r="B5350" s="140">
        <v>-2.327</v>
      </c>
      <c r="C5350" s="140">
        <v>-14.016</v>
      </c>
      <c r="D5350" s="140">
        <v>-14.016</v>
      </c>
      <c r="E5350" s="140"/>
      <c r="G5350" s="140"/>
    </row>
    <row r="5351" spans="1:7" x14ac:dyDescent="0.3">
      <c r="A5351" s="140">
        <v>89.15</v>
      </c>
      <c r="B5351" s="140">
        <v>-2.3340000000000001</v>
      </c>
      <c r="C5351" s="140">
        <v>-14.018000000000001</v>
      </c>
      <c r="D5351" s="140">
        <v>-14.018000000000001</v>
      </c>
      <c r="E5351" s="140"/>
      <c r="G5351" s="140"/>
    </row>
    <row r="5352" spans="1:7" x14ac:dyDescent="0.3">
      <c r="A5352" s="140">
        <v>89.167000000000002</v>
      </c>
      <c r="B5352" s="140">
        <v>-2.3330000000000002</v>
      </c>
      <c r="C5352" s="140">
        <v>-14.018000000000001</v>
      </c>
      <c r="D5352" s="140">
        <v>-14.018000000000001</v>
      </c>
      <c r="E5352" s="140"/>
      <c r="G5352" s="140"/>
    </row>
    <row r="5353" spans="1:7" x14ac:dyDescent="0.3">
      <c r="A5353" s="140">
        <v>89.183000000000007</v>
      </c>
      <c r="B5353" s="140">
        <v>-2.3370000000000002</v>
      </c>
      <c r="C5353" s="140">
        <v>-14.022</v>
      </c>
      <c r="D5353" s="140">
        <v>-14.022</v>
      </c>
      <c r="E5353" s="140"/>
      <c r="G5353" s="140"/>
    </row>
    <row r="5354" spans="1:7" x14ac:dyDescent="0.3">
      <c r="A5354" s="140">
        <v>89.2</v>
      </c>
      <c r="B5354" s="140">
        <v>-2.339</v>
      </c>
      <c r="C5354" s="140">
        <v>-14.022</v>
      </c>
      <c r="D5354" s="140">
        <v>-14.022</v>
      </c>
      <c r="E5354" s="140"/>
      <c r="G5354" s="140"/>
    </row>
    <row r="5355" spans="1:7" x14ac:dyDescent="0.3">
      <c r="A5355" s="140">
        <v>89.216999999999999</v>
      </c>
      <c r="B5355" s="140">
        <v>-2.3370000000000002</v>
      </c>
      <c r="C5355" s="140">
        <v>-14.007</v>
      </c>
      <c r="D5355" s="140">
        <v>-14.007</v>
      </c>
      <c r="E5355" s="140"/>
      <c r="G5355" s="140"/>
    </row>
    <row r="5356" spans="1:7" x14ac:dyDescent="0.3">
      <c r="A5356" s="140">
        <v>89.233000000000004</v>
      </c>
      <c r="B5356" s="140">
        <v>-2.3410000000000002</v>
      </c>
      <c r="C5356" s="140">
        <v>-14.007999999999999</v>
      </c>
      <c r="D5356" s="140">
        <v>-14.007999999999999</v>
      </c>
      <c r="E5356" s="140"/>
      <c r="G5356" s="140"/>
    </row>
    <row r="5357" spans="1:7" x14ac:dyDescent="0.3">
      <c r="A5357" s="140">
        <v>89.25</v>
      </c>
      <c r="B5357" s="140">
        <v>-2.3330000000000002</v>
      </c>
      <c r="C5357" s="140">
        <v>-14.010999999999999</v>
      </c>
      <c r="D5357" s="140">
        <v>-14.010999999999999</v>
      </c>
      <c r="E5357" s="140"/>
      <c r="G5357" s="140"/>
    </row>
    <row r="5358" spans="1:7" x14ac:dyDescent="0.3">
      <c r="A5358" s="140">
        <v>89.266999999999996</v>
      </c>
      <c r="B5358" s="140">
        <v>-2.3370000000000002</v>
      </c>
      <c r="C5358" s="140">
        <v>-14.019</v>
      </c>
      <c r="D5358" s="140">
        <v>-14.019</v>
      </c>
      <c r="E5358" s="140"/>
      <c r="G5358" s="140"/>
    </row>
    <row r="5359" spans="1:7" x14ac:dyDescent="0.3">
      <c r="A5359" s="140">
        <v>89.283000000000001</v>
      </c>
      <c r="B5359" s="140">
        <v>-2.343</v>
      </c>
      <c r="C5359" s="140">
        <v>-14.023</v>
      </c>
      <c r="D5359" s="140">
        <v>-14.023</v>
      </c>
      <c r="E5359" s="140"/>
      <c r="G5359" s="140"/>
    </row>
    <row r="5360" spans="1:7" x14ac:dyDescent="0.3">
      <c r="A5360" s="140">
        <v>89.3</v>
      </c>
      <c r="B5360" s="140">
        <v>-2.347</v>
      </c>
      <c r="C5360" s="140">
        <v>-14.025</v>
      </c>
      <c r="D5360" s="140">
        <v>-14.025</v>
      </c>
      <c r="E5360" s="140"/>
      <c r="G5360" s="140"/>
    </row>
    <row r="5361" spans="1:7" x14ac:dyDescent="0.3">
      <c r="A5361" s="140">
        <v>89.316999999999993</v>
      </c>
      <c r="B5361" s="140">
        <v>-2.3559999999999999</v>
      </c>
      <c r="C5361" s="140">
        <v>-14.026999999999999</v>
      </c>
      <c r="D5361" s="140">
        <v>-14.026999999999999</v>
      </c>
      <c r="E5361" s="140"/>
      <c r="G5361" s="140"/>
    </row>
    <row r="5362" spans="1:7" x14ac:dyDescent="0.3">
      <c r="A5362" s="140">
        <v>89.332999999999998</v>
      </c>
      <c r="B5362" s="140">
        <v>-2.343</v>
      </c>
      <c r="C5362" s="140">
        <v>-14.025</v>
      </c>
      <c r="D5362" s="140">
        <v>-14.025</v>
      </c>
      <c r="E5362" s="140"/>
      <c r="G5362" s="140"/>
    </row>
    <row r="5363" spans="1:7" x14ac:dyDescent="0.3">
      <c r="A5363" s="140">
        <v>89.35</v>
      </c>
      <c r="B5363" s="140">
        <v>-2.343</v>
      </c>
      <c r="C5363" s="140">
        <v>-14.019</v>
      </c>
      <c r="D5363" s="140">
        <v>-14.019</v>
      </c>
      <c r="E5363" s="140"/>
      <c r="G5363" s="140"/>
    </row>
    <row r="5364" spans="1:7" x14ac:dyDescent="0.3">
      <c r="A5364" s="140">
        <v>89.367000000000004</v>
      </c>
      <c r="B5364" s="140">
        <v>-2.3490000000000002</v>
      </c>
      <c r="C5364" s="140">
        <v>-14.023</v>
      </c>
      <c r="D5364" s="140">
        <v>-14.023</v>
      </c>
      <c r="E5364" s="140"/>
      <c r="G5364" s="140"/>
    </row>
    <row r="5365" spans="1:7" x14ac:dyDescent="0.3">
      <c r="A5365" s="140">
        <v>89.382999999999996</v>
      </c>
      <c r="B5365" s="140">
        <v>-2.355</v>
      </c>
      <c r="C5365" s="140">
        <v>-14.025</v>
      </c>
      <c r="D5365" s="140">
        <v>-14.025</v>
      </c>
      <c r="E5365" s="140"/>
      <c r="G5365" s="140"/>
    </row>
    <row r="5366" spans="1:7" x14ac:dyDescent="0.3">
      <c r="A5366" s="140">
        <v>89.4</v>
      </c>
      <c r="B5366" s="140">
        <v>-2.3570000000000002</v>
      </c>
      <c r="C5366" s="140">
        <v>-14.026999999999999</v>
      </c>
      <c r="D5366" s="140">
        <v>-14.026999999999999</v>
      </c>
      <c r="E5366" s="140"/>
      <c r="G5366" s="140"/>
    </row>
    <row r="5367" spans="1:7" x14ac:dyDescent="0.3">
      <c r="A5367" s="140">
        <v>89.417000000000002</v>
      </c>
      <c r="B5367" s="140">
        <v>-2.3490000000000002</v>
      </c>
      <c r="C5367" s="140">
        <v>-14.028</v>
      </c>
      <c r="D5367" s="140">
        <v>-14.028</v>
      </c>
      <c r="E5367" s="140"/>
      <c r="G5367" s="140"/>
    </row>
    <row r="5368" spans="1:7" x14ac:dyDescent="0.3">
      <c r="A5368" s="140">
        <v>89.433000000000007</v>
      </c>
      <c r="B5368" s="140">
        <v>-2.3660000000000001</v>
      </c>
      <c r="C5368" s="140">
        <v>-14.039</v>
      </c>
      <c r="D5368" s="140">
        <v>-14.039</v>
      </c>
      <c r="E5368" s="140"/>
      <c r="G5368" s="140"/>
    </row>
    <row r="5369" spans="1:7" x14ac:dyDescent="0.3">
      <c r="A5369" s="140">
        <v>89.45</v>
      </c>
      <c r="B5369" s="140">
        <v>-2.3660000000000001</v>
      </c>
      <c r="C5369" s="140">
        <v>-14.039</v>
      </c>
      <c r="D5369" s="140">
        <v>-14.039</v>
      </c>
      <c r="E5369" s="140"/>
      <c r="G5369" s="140"/>
    </row>
    <row r="5370" spans="1:7" x14ac:dyDescent="0.3">
      <c r="A5370" s="140">
        <v>89.466999999999999</v>
      </c>
      <c r="B5370" s="140">
        <v>-2.3650000000000002</v>
      </c>
      <c r="C5370" s="140">
        <v>-14.039</v>
      </c>
      <c r="D5370" s="140">
        <v>-14.039</v>
      </c>
      <c r="E5370" s="140"/>
      <c r="G5370" s="140"/>
    </row>
    <row r="5371" spans="1:7" x14ac:dyDescent="0.3">
      <c r="A5371" s="140">
        <v>89.483000000000004</v>
      </c>
      <c r="B5371" s="140">
        <v>-2.371</v>
      </c>
      <c r="C5371" s="140">
        <v>-14.051</v>
      </c>
      <c r="D5371" s="140">
        <v>-14.051</v>
      </c>
      <c r="E5371" s="140"/>
      <c r="G5371" s="140"/>
    </row>
    <row r="5372" spans="1:7" x14ac:dyDescent="0.3">
      <c r="A5372" s="140">
        <v>89.5</v>
      </c>
      <c r="B5372" s="140">
        <v>-2.3860000000000001</v>
      </c>
      <c r="C5372" s="140">
        <v>-14.053000000000001</v>
      </c>
      <c r="D5372" s="140">
        <v>-14.053000000000001</v>
      </c>
      <c r="E5372" s="140"/>
      <c r="G5372" s="140"/>
    </row>
    <row r="5373" spans="1:7" x14ac:dyDescent="0.3">
      <c r="A5373" s="140">
        <v>89.516999999999996</v>
      </c>
      <c r="B5373" s="140">
        <v>-2.3839999999999999</v>
      </c>
      <c r="C5373" s="140">
        <v>-14.051</v>
      </c>
      <c r="D5373" s="140">
        <v>-14.051</v>
      </c>
      <c r="E5373" s="140"/>
      <c r="G5373" s="140"/>
    </row>
    <row r="5374" spans="1:7" x14ac:dyDescent="0.3">
      <c r="A5374" s="140">
        <v>89.533000000000001</v>
      </c>
      <c r="B5374" s="140">
        <v>-2.371</v>
      </c>
      <c r="C5374" s="140">
        <v>-14.042</v>
      </c>
      <c r="D5374" s="140">
        <v>-14.042</v>
      </c>
      <c r="E5374" s="140"/>
      <c r="G5374" s="140"/>
    </row>
    <row r="5375" spans="1:7" x14ac:dyDescent="0.3">
      <c r="A5375" s="140">
        <v>89.55</v>
      </c>
      <c r="B5375" s="140">
        <v>-2.3730000000000002</v>
      </c>
      <c r="C5375" s="140">
        <v>-14.044</v>
      </c>
      <c r="D5375" s="140">
        <v>-14.044</v>
      </c>
      <c r="E5375" s="140"/>
      <c r="G5375" s="140"/>
    </row>
    <row r="5376" spans="1:7" x14ac:dyDescent="0.3">
      <c r="A5376" s="140">
        <v>89.566999999999993</v>
      </c>
      <c r="B5376" s="140">
        <v>-2.3769999999999998</v>
      </c>
      <c r="C5376" s="140">
        <v>-14.036</v>
      </c>
      <c r="D5376" s="140">
        <v>-14.036</v>
      </c>
      <c r="E5376" s="140"/>
      <c r="G5376" s="140"/>
    </row>
    <row r="5377" spans="1:7" x14ac:dyDescent="0.3">
      <c r="A5377" s="140">
        <v>89.582999999999998</v>
      </c>
      <c r="B5377" s="140">
        <v>-2.375</v>
      </c>
      <c r="C5377" s="140">
        <v>-14.04</v>
      </c>
      <c r="D5377" s="140">
        <v>-14.04</v>
      </c>
      <c r="E5377" s="140"/>
      <c r="G5377" s="140"/>
    </row>
    <row r="5378" spans="1:7" x14ac:dyDescent="0.3">
      <c r="A5378" s="140">
        <v>89.6</v>
      </c>
      <c r="B5378" s="140">
        <v>-2.3860000000000001</v>
      </c>
      <c r="C5378" s="140">
        <v>-14.055999999999999</v>
      </c>
      <c r="D5378" s="140">
        <v>-14.055999999999999</v>
      </c>
      <c r="E5378" s="140"/>
      <c r="G5378" s="140"/>
    </row>
    <row r="5379" spans="1:7" x14ac:dyDescent="0.3">
      <c r="A5379" s="140">
        <v>89.617000000000004</v>
      </c>
      <c r="B5379" s="140">
        <v>-2.3809999999999998</v>
      </c>
      <c r="C5379" s="140">
        <v>-14.048</v>
      </c>
      <c r="D5379" s="140">
        <v>-14.048</v>
      </c>
      <c r="E5379" s="140"/>
      <c r="G5379" s="140"/>
    </row>
    <row r="5380" spans="1:7" x14ac:dyDescent="0.3">
      <c r="A5380" s="140">
        <v>89.632999999999996</v>
      </c>
      <c r="B5380" s="140">
        <v>-2.3809999999999998</v>
      </c>
      <c r="C5380" s="140">
        <v>-14.054</v>
      </c>
      <c r="D5380" s="140">
        <v>-14.054</v>
      </c>
      <c r="E5380" s="140"/>
      <c r="G5380" s="140"/>
    </row>
    <row r="5381" spans="1:7" x14ac:dyDescent="0.3">
      <c r="A5381" s="140">
        <v>89.65</v>
      </c>
      <c r="B5381" s="140">
        <v>-2.3919999999999999</v>
      </c>
      <c r="C5381" s="140">
        <v>-14.058</v>
      </c>
      <c r="D5381" s="140">
        <v>-14.058</v>
      </c>
      <c r="E5381" s="140"/>
      <c r="G5381" s="140"/>
    </row>
    <row r="5382" spans="1:7" x14ac:dyDescent="0.3">
      <c r="A5382" s="140">
        <v>89.667000000000002</v>
      </c>
      <c r="B5382" s="140">
        <v>-2.3919999999999999</v>
      </c>
      <c r="C5382" s="140">
        <v>-14.064</v>
      </c>
      <c r="D5382" s="140">
        <v>-14.064</v>
      </c>
      <c r="E5382" s="140"/>
      <c r="G5382" s="140"/>
    </row>
    <row r="5383" spans="1:7" x14ac:dyDescent="0.3">
      <c r="A5383" s="140">
        <v>89.683000000000007</v>
      </c>
      <c r="B5383" s="140">
        <v>-2.39</v>
      </c>
      <c r="C5383" s="140">
        <v>-14.06</v>
      </c>
      <c r="D5383" s="140">
        <v>-14.06</v>
      </c>
      <c r="E5383" s="140"/>
      <c r="G5383" s="140"/>
    </row>
    <row r="5384" spans="1:7" x14ac:dyDescent="0.3">
      <c r="A5384" s="140">
        <v>89.7</v>
      </c>
      <c r="B5384" s="140">
        <v>-2.4020000000000001</v>
      </c>
      <c r="C5384" s="140">
        <v>-14.066000000000001</v>
      </c>
      <c r="D5384" s="140">
        <v>-14.066000000000001</v>
      </c>
      <c r="E5384" s="140"/>
      <c r="G5384" s="140"/>
    </row>
    <row r="5385" spans="1:7" x14ac:dyDescent="0.3">
      <c r="A5385" s="140">
        <v>89.716999999999999</v>
      </c>
      <c r="B5385" s="140">
        <v>-2.3959999999999999</v>
      </c>
      <c r="C5385" s="140">
        <v>-14.064</v>
      </c>
      <c r="D5385" s="140">
        <v>-14.064</v>
      </c>
      <c r="E5385" s="140"/>
      <c r="G5385" s="140"/>
    </row>
    <row r="5386" spans="1:7" x14ac:dyDescent="0.3">
      <c r="A5386" s="140">
        <v>89.733000000000004</v>
      </c>
      <c r="B5386" s="140">
        <v>-2.3929999999999998</v>
      </c>
      <c r="C5386" s="140">
        <v>-14.058</v>
      </c>
      <c r="D5386" s="140">
        <v>-14.058</v>
      </c>
      <c r="E5386" s="140"/>
      <c r="G5386" s="140"/>
    </row>
    <row r="5387" spans="1:7" x14ac:dyDescent="0.3">
      <c r="A5387" s="140">
        <v>89.75</v>
      </c>
      <c r="B5387" s="140">
        <v>-2.4020000000000001</v>
      </c>
      <c r="C5387" s="140">
        <v>-14.066000000000001</v>
      </c>
      <c r="D5387" s="140">
        <v>-14.066000000000001</v>
      </c>
      <c r="E5387" s="140"/>
      <c r="G5387" s="140"/>
    </row>
    <row r="5388" spans="1:7" x14ac:dyDescent="0.3">
      <c r="A5388" s="140">
        <v>89.766999999999996</v>
      </c>
      <c r="B5388" s="140">
        <v>-2.4039999999999999</v>
      </c>
      <c r="C5388" s="140">
        <v>-14.068</v>
      </c>
      <c r="D5388" s="140">
        <v>-14.068</v>
      </c>
      <c r="E5388" s="140"/>
      <c r="G5388" s="140"/>
    </row>
    <row r="5389" spans="1:7" x14ac:dyDescent="0.3">
      <c r="A5389" s="140">
        <v>89.783000000000001</v>
      </c>
      <c r="B5389" s="140">
        <v>-2.399</v>
      </c>
      <c r="C5389" s="140">
        <v>-14.055</v>
      </c>
      <c r="D5389" s="140">
        <v>-14.055</v>
      </c>
      <c r="E5389" s="140"/>
      <c r="G5389" s="140"/>
    </row>
    <row r="5390" spans="1:7" x14ac:dyDescent="0.3">
      <c r="A5390" s="140">
        <v>89.8</v>
      </c>
      <c r="B5390" s="140">
        <v>-2.395</v>
      </c>
      <c r="C5390" s="140">
        <v>-14.058999999999999</v>
      </c>
      <c r="D5390" s="140">
        <v>-14.058999999999999</v>
      </c>
      <c r="E5390" s="140"/>
      <c r="G5390" s="140"/>
    </row>
    <row r="5391" spans="1:7" x14ac:dyDescent="0.3">
      <c r="A5391" s="140">
        <v>89.816999999999993</v>
      </c>
      <c r="B5391" s="140">
        <v>-2.3889999999999998</v>
      </c>
      <c r="C5391" s="140">
        <v>-14.048999999999999</v>
      </c>
      <c r="D5391" s="140">
        <v>-14.048999999999999</v>
      </c>
      <c r="E5391" s="140"/>
      <c r="G5391" s="140"/>
    </row>
    <row r="5392" spans="1:7" x14ac:dyDescent="0.3">
      <c r="A5392" s="140">
        <v>89.832999999999998</v>
      </c>
      <c r="B5392" s="140">
        <v>-2.399</v>
      </c>
      <c r="C5392" s="140">
        <v>-14.055</v>
      </c>
      <c r="D5392" s="140">
        <v>-14.055</v>
      </c>
      <c r="E5392" s="140"/>
      <c r="G5392" s="140"/>
    </row>
    <row r="5393" spans="1:7" x14ac:dyDescent="0.3">
      <c r="A5393" s="140">
        <v>89.85</v>
      </c>
      <c r="B5393" s="140">
        <v>-2.4119999999999999</v>
      </c>
      <c r="C5393" s="140">
        <v>-14.066000000000001</v>
      </c>
      <c r="D5393" s="140">
        <v>-14.066000000000001</v>
      </c>
      <c r="E5393" s="140"/>
      <c r="G5393" s="140"/>
    </row>
    <row r="5394" spans="1:7" x14ac:dyDescent="0.3">
      <c r="A5394" s="140">
        <v>89.867000000000004</v>
      </c>
      <c r="B5394" s="140">
        <v>-2.3969999999999998</v>
      </c>
      <c r="C5394" s="140">
        <v>-14.053000000000001</v>
      </c>
      <c r="D5394" s="140">
        <v>-14.053000000000001</v>
      </c>
      <c r="E5394" s="140"/>
      <c r="G5394" s="140"/>
    </row>
    <row r="5395" spans="1:7" x14ac:dyDescent="0.3">
      <c r="A5395" s="140">
        <v>89.882999999999996</v>
      </c>
      <c r="B5395" s="140">
        <v>-2.4009999999999998</v>
      </c>
      <c r="C5395" s="140">
        <v>-14.067</v>
      </c>
      <c r="D5395" s="140">
        <v>-14.067</v>
      </c>
      <c r="E5395" s="140"/>
      <c r="G5395" s="140"/>
    </row>
    <row r="5396" spans="1:7" x14ac:dyDescent="0.3">
      <c r="A5396" s="140">
        <v>89.9</v>
      </c>
      <c r="B5396" s="140">
        <v>-2.4140000000000001</v>
      </c>
      <c r="C5396" s="140">
        <v>-14.069000000000001</v>
      </c>
      <c r="D5396" s="140">
        <v>-14.069000000000001</v>
      </c>
      <c r="E5396" s="140"/>
      <c r="G5396" s="140"/>
    </row>
    <row r="5397" spans="1:7" x14ac:dyDescent="0.3">
      <c r="A5397" s="140">
        <v>89.917000000000002</v>
      </c>
      <c r="B5397" s="140">
        <v>-2.42</v>
      </c>
      <c r="C5397" s="140">
        <v>-14.08</v>
      </c>
      <c r="D5397" s="140">
        <v>-14.08</v>
      </c>
      <c r="E5397" s="140"/>
      <c r="G5397" s="140"/>
    </row>
    <row r="5398" spans="1:7" x14ac:dyDescent="0.3">
      <c r="A5398" s="140">
        <v>89.933000000000007</v>
      </c>
      <c r="B5398" s="140">
        <v>-2.4169999999999998</v>
      </c>
      <c r="C5398" s="140">
        <v>-14.073</v>
      </c>
      <c r="D5398" s="140">
        <v>-14.073</v>
      </c>
      <c r="E5398" s="140"/>
      <c r="G5398" s="140"/>
    </row>
    <row r="5399" spans="1:7" x14ac:dyDescent="0.3">
      <c r="A5399" s="140">
        <v>89.95</v>
      </c>
      <c r="B5399" s="140">
        <v>-2.4220000000000002</v>
      </c>
      <c r="C5399" s="140">
        <v>-14.077</v>
      </c>
      <c r="D5399" s="140">
        <v>-14.077</v>
      </c>
      <c r="E5399" s="140"/>
      <c r="G5399" s="140"/>
    </row>
    <row r="5400" spans="1:7" x14ac:dyDescent="0.3">
      <c r="A5400" s="140">
        <v>89.966999999999999</v>
      </c>
      <c r="B5400" s="140">
        <v>-2.42</v>
      </c>
      <c r="C5400" s="140">
        <v>-14.065</v>
      </c>
      <c r="D5400" s="140">
        <v>-14.065</v>
      </c>
      <c r="E5400" s="140"/>
      <c r="G5400" s="140"/>
    </row>
    <row r="5401" spans="1:7" x14ac:dyDescent="0.3">
      <c r="A5401" s="140">
        <v>89.983000000000004</v>
      </c>
      <c r="B5401" s="140">
        <v>-2.4169999999999998</v>
      </c>
      <c r="C5401" s="140">
        <v>-14.079000000000001</v>
      </c>
      <c r="D5401" s="140">
        <v>-14.079000000000001</v>
      </c>
      <c r="E5401" s="140"/>
      <c r="G5401" s="140"/>
    </row>
    <row r="5402" spans="1:7" x14ac:dyDescent="0.3">
      <c r="A5402" s="140">
        <v>90</v>
      </c>
      <c r="B5402" s="140">
        <v>-2.423</v>
      </c>
      <c r="C5402" s="140">
        <v>-14.074999999999999</v>
      </c>
      <c r="D5402" s="140">
        <v>-14.074999999999999</v>
      </c>
      <c r="E5402" s="140"/>
      <c r="G5402" s="140"/>
    </row>
    <row r="5403" spans="1:7" x14ac:dyDescent="0.3">
      <c r="A5403" s="140">
        <v>90.016999999999996</v>
      </c>
      <c r="B5403" s="140">
        <v>-2.4169999999999998</v>
      </c>
      <c r="C5403" s="140">
        <v>-14.077</v>
      </c>
      <c r="D5403" s="140">
        <v>-14.077</v>
      </c>
      <c r="E5403" s="140"/>
      <c r="G5403" s="140"/>
    </row>
    <row r="5404" spans="1:7" x14ac:dyDescent="0.3">
      <c r="A5404" s="140">
        <v>90.033000000000001</v>
      </c>
      <c r="B5404" s="140">
        <v>-2.4260000000000002</v>
      </c>
      <c r="C5404" s="140">
        <v>-14.074999999999999</v>
      </c>
      <c r="D5404" s="140">
        <v>-14.074999999999999</v>
      </c>
      <c r="E5404" s="140"/>
      <c r="G5404" s="140"/>
    </row>
    <row r="5405" spans="1:7" x14ac:dyDescent="0.3">
      <c r="A5405" s="140">
        <v>90.05</v>
      </c>
      <c r="B5405" s="140">
        <v>-2.4300000000000002</v>
      </c>
      <c r="C5405" s="140">
        <v>-14.085000000000001</v>
      </c>
      <c r="D5405" s="140">
        <v>-14.085000000000001</v>
      </c>
      <c r="E5405" s="140"/>
      <c r="G5405" s="140"/>
    </row>
    <row r="5406" spans="1:7" x14ac:dyDescent="0.3">
      <c r="A5406" s="140">
        <v>90.066999999999993</v>
      </c>
      <c r="B5406" s="140">
        <v>-2.4289999999999998</v>
      </c>
      <c r="C5406" s="140">
        <v>-14.077</v>
      </c>
      <c r="D5406" s="140">
        <v>-14.077</v>
      </c>
      <c r="E5406" s="140"/>
      <c r="G5406" s="140"/>
    </row>
    <row r="5407" spans="1:7" x14ac:dyDescent="0.3">
      <c r="A5407" s="140">
        <v>90.082999999999998</v>
      </c>
      <c r="B5407" s="140">
        <v>-2.4319999999999999</v>
      </c>
      <c r="C5407" s="140">
        <v>-14.083</v>
      </c>
      <c r="D5407" s="140">
        <v>-14.083</v>
      </c>
      <c r="E5407" s="140"/>
      <c r="G5407" s="140"/>
    </row>
    <row r="5408" spans="1:7" x14ac:dyDescent="0.3">
      <c r="A5408" s="140">
        <v>90.1</v>
      </c>
      <c r="B5408" s="140">
        <v>-2.4359999999999999</v>
      </c>
      <c r="C5408" s="140">
        <v>-14.089</v>
      </c>
      <c r="D5408" s="140">
        <v>-14.089</v>
      </c>
      <c r="E5408" s="140"/>
      <c r="G5408" s="140"/>
    </row>
    <row r="5409" spans="1:7" x14ac:dyDescent="0.3">
      <c r="A5409" s="140">
        <v>90.117000000000004</v>
      </c>
      <c r="B5409" s="140">
        <v>-2.4359999999999999</v>
      </c>
      <c r="C5409" s="140">
        <v>-14.097</v>
      </c>
      <c r="D5409" s="140">
        <v>-14.097</v>
      </c>
      <c r="E5409" s="140"/>
      <c r="G5409" s="140"/>
    </row>
    <row r="5410" spans="1:7" x14ac:dyDescent="0.3">
      <c r="A5410" s="140">
        <v>90.132999999999996</v>
      </c>
      <c r="B5410" s="140">
        <v>-2.444</v>
      </c>
      <c r="C5410" s="140">
        <v>-14.087</v>
      </c>
      <c r="D5410" s="140">
        <v>-14.087</v>
      </c>
      <c r="E5410" s="140"/>
      <c r="G5410" s="140"/>
    </row>
    <row r="5411" spans="1:7" x14ac:dyDescent="0.3">
      <c r="A5411" s="140">
        <v>90.15</v>
      </c>
      <c r="B5411" s="140">
        <v>-2.4380000000000002</v>
      </c>
      <c r="C5411" s="140">
        <v>-14.087</v>
      </c>
      <c r="D5411" s="140">
        <v>-14.087</v>
      </c>
      <c r="E5411" s="140"/>
      <c r="G5411" s="140"/>
    </row>
    <row r="5412" spans="1:7" x14ac:dyDescent="0.3">
      <c r="A5412" s="140">
        <v>90.167000000000002</v>
      </c>
      <c r="B5412" s="140">
        <v>-2.4369999999999998</v>
      </c>
      <c r="C5412" s="140">
        <v>-14.085000000000001</v>
      </c>
      <c r="D5412" s="140">
        <v>-14.085000000000001</v>
      </c>
      <c r="E5412" s="140"/>
      <c r="G5412" s="140"/>
    </row>
    <row r="5413" spans="1:7" x14ac:dyDescent="0.3">
      <c r="A5413" s="140">
        <v>90.183000000000007</v>
      </c>
      <c r="B5413" s="140">
        <v>-2.448</v>
      </c>
      <c r="C5413" s="140">
        <v>-14.089</v>
      </c>
      <c r="D5413" s="140">
        <v>-14.089</v>
      </c>
      <c r="E5413" s="140"/>
      <c r="G5413" s="140"/>
    </row>
    <row r="5414" spans="1:7" x14ac:dyDescent="0.3">
      <c r="A5414" s="140">
        <v>90.2</v>
      </c>
      <c r="B5414" s="140">
        <v>-2.452</v>
      </c>
      <c r="C5414" s="140">
        <v>-14.099</v>
      </c>
      <c r="D5414" s="140">
        <v>-14.099</v>
      </c>
      <c r="E5414" s="140"/>
      <c r="G5414" s="140"/>
    </row>
    <row r="5415" spans="1:7" x14ac:dyDescent="0.3">
      <c r="A5415" s="140">
        <v>90.216999999999999</v>
      </c>
      <c r="B5415" s="140">
        <v>-2.452</v>
      </c>
      <c r="C5415" s="140">
        <v>-14.085000000000001</v>
      </c>
      <c r="D5415" s="140">
        <v>-14.085000000000001</v>
      </c>
      <c r="E5415" s="140"/>
      <c r="G5415" s="140"/>
    </row>
    <row r="5416" spans="1:7" x14ac:dyDescent="0.3">
      <c r="A5416" s="140">
        <v>90.233000000000004</v>
      </c>
      <c r="B5416" s="140">
        <v>-2.4649999999999999</v>
      </c>
      <c r="C5416" s="140">
        <v>-14.095000000000001</v>
      </c>
      <c r="D5416" s="140">
        <v>-14.095000000000001</v>
      </c>
      <c r="E5416" s="140"/>
      <c r="G5416" s="140"/>
    </row>
    <row r="5417" spans="1:7" x14ac:dyDescent="0.3">
      <c r="A5417" s="140">
        <v>90.25</v>
      </c>
      <c r="B5417" s="140">
        <v>-2.4620000000000002</v>
      </c>
      <c r="C5417" s="140">
        <v>-14.106999999999999</v>
      </c>
      <c r="D5417" s="140">
        <v>-14.106999999999999</v>
      </c>
      <c r="E5417" s="140"/>
      <c r="G5417" s="140"/>
    </row>
    <row r="5418" spans="1:7" x14ac:dyDescent="0.3">
      <c r="A5418" s="140">
        <v>90.266999999999996</v>
      </c>
      <c r="B5418" s="140">
        <v>-2.464</v>
      </c>
      <c r="C5418" s="140">
        <v>-14.093</v>
      </c>
      <c r="D5418" s="140">
        <v>-14.093</v>
      </c>
      <c r="E5418" s="140"/>
      <c r="G5418" s="140"/>
    </row>
    <row r="5419" spans="1:7" x14ac:dyDescent="0.3">
      <c r="A5419" s="140">
        <v>90.283000000000001</v>
      </c>
      <c r="B5419" s="140">
        <v>-2.4670000000000001</v>
      </c>
      <c r="C5419" s="140">
        <v>-14.111000000000001</v>
      </c>
      <c r="D5419" s="140">
        <v>-14.111000000000001</v>
      </c>
      <c r="E5419" s="140"/>
      <c r="G5419" s="140"/>
    </row>
    <row r="5420" spans="1:7" x14ac:dyDescent="0.3">
      <c r="A5420" s="140">
        <v>90.3</v>
      </c>
      <c r="B5420" s="140">
        <v>-2.4710000000000001</v>
      </c>
      <c r="C5420" s="140">
        <v>-14.115</v>
      </c>
      <c r="D5420" s="140">
        <v>-14.115</v>
      </c>
      <c r="E5420" s="140"/>
      <c r="G5420" s="140"/>
    </row>
    <row r="5421" spans="1:7" x14ac:dyDescent="0.3">
      <c r="A5421" s="140">
        <v>90.316999999999993</v>
      </c>
      <c r="B5421" s="140">
        <v>-2.464</v>
      </c>
      <c r="C5421" s="140">
        <v>-14.109</v>
      </c>
      <c r="D5421" s="140">
        <v>-14.109</v>
      </c>
      <c r="E5421" s="140"/>
      <c r="G5421" s="140"/>
    </row>
    <row r="5422" spans="1:7" x14ac:dyDescent="0.3">
      <c r="A5422" s="140">
        <v>90.332999999999998</v>
      </c>
      <c r="B5422" s="140">
        <v>-2.4700000000000002</v>
      </c>
      <c r="C5422" s="140">
        <v>-14.105</v>
      </c>
      <c r="D5422" s="140">
        <v>-14.105</v>
      </c>
      <c r="E5422" s="140"/>
      <c r="G5422" s="140"/>
    </row>
    <row r="5423" spans="1:7" x14ac:dyDescent="0.3">
      <c r="A5423" s="140">
        <v>90.35</v>
      </c>
      <c r="B5423" s="140">
        <v>-2.468</v>
      </c>
      <c r="C5423" s="140">
        <v>-14.109</v>
      </c>
      <c r="D5423" s="140">
        <v>-14.109</v>
      </c>
      <c r="E5423" s="140"/>
      <c r="G5423" s="140"/>
    </row>
    <row r="5424" spans="1:7" x14ac:dyDescent="0.3">
      <c r="A5424" s="140">
        <v>90.367000000000004</v>
      </c>
      <c r="B5424" s="140">
        <v>-2.472</v>
      </c>
      <c r="C5424" s="140">
        <v>-14.109</v>
      </c>
      <c r="D5424" s="140">
        <v>-14.109</v>
      </c>
      <c r="E5424" s="140"/>
      <c r="G5424" s="140"/>
    </row>
    <row r="5425" spans="1:7" x14ac:dyDescent="0.3">
      <c r="A5425" s="140">
        <v>90.382999999999996</v>
      </c>
      <c r="B5425" s="140">
        <v>-2.4700000000000002</v>
      </c>
      <c r="C5425" s="140">
        <v>-14.108000000000001</v>
      </c>
      <c r="D5425" s="140">
        <v>-14.108000000000001</v>
      </c>
      <c r="E5425" s="140"/>
      <c r="G5425" s="140"/>
    </row>
    <row r="5426" spans="1:7" x14ac:dyDescent="0.3">
      <c r="A5426" s="140">
        <v>90.4</v>
      </c>
      <c r="B5426" s="140">
        <v>-2.4660000000000002</v>
      </c>
      <c r="C5426" s="140">
        <v>-14.108000000000001</v>
      </c>
      <c r="D5426" s="140">
        <v>-14.108000000000001</v>
      </c>
      <c r="E5426" s="140"/>
      <c r="G5426" s="140"/>
    </row>
    <row r="5427" spans="1:7" x14ac:dyDescent="0.3">
      <c r="A5427" s="140">
        <v>90.417000000000002</v>
      </c>
      <c r="B5427" s="140">
        <v>-2.484</v>
      </c>
      <c r="C5427" s="140">
        <v>-14.122</v>
      </c>
      <c r="D5427" s="140">
        <v>-14.122</v>
      </c>
      <c r="E5427" s="140"/>
      <c r="G5427" s="140"/>
    </row>
    <row r="5428" spans="1:7" x14ac:dyDescent="0.3">
      <c r="A5428" s="140">
        <v>90.433000000000007</v>
      </c>
      <c r="B5428" s="140">
        <v>-2.48</v>
      </c>
      <c r="C5428" s="140">
        <v>-14.114000000000001</v>
      </c>
      <c r="D5428" s="140">
        <v>-14.114000000000001</v>
      </c>
      <c r="E5428" s="140"/>
      <c r="G5428" s="140"/>
    </row>
    <row r="5429" spans="1:7" x14ac:dyDescent="0.3">
      <c r="A5429" s="140">
        <v>90.45</v>
      </c>
      <c r="B5429" s="140">
        <v>-2.4860000000000002</v>
      </c>
      <c r="C5429" s="140">
        <v>-14.116</v>
      </c>
      <c r="D5429" s="140">
        <v>-14.116</v>
      </c>
      <c r="E5429" s="140"/>
      <c r="G5429" s="140"/>
    </row>
    <row r="5430" spans="1:7" x14ac:dyDescent="0.3">
      <c r="A5430" s="140">
        <v>90.466999999999999</v>
      </c>
      <c r="B5430" s="140">
        <v>-2.488</v>
      </c>
      <c r="C5430" s="140">
        <v>-14.125999999999999</v>
      </c>
      <c r="D5430" s="140">
        <v>-14.125999999999999</v>
      </c>
      <c r="E5430" s="140"/>
      <c r="G5430" s="140"/>
    </row>
    <row r="5431" spans="1:7" x14ac:dyDescent="0.3">
      <c r="A5431" s="140">
        <v>90.483000000000004</v>
      </c>
      <c r="B5431" s="140">
        <v>-2.4820000000000002</v>
      </c>
      <c r="C5431" s="140">
        <v>-14.118</v>
      </c>
      <c r="D5431" s="140">
        <v>-14.118</v>
      </c>
      <c r="E5431" s="140"/>
      <c r="G5431" s="140"/>
    </row>
    <row r="5432" spans="1:7" x14ac:dyDescent="0.3">
      <c r="A5432" s="140">
        <v>90.5</v>
      </c>
      <c r="B5432" s="140">
        <v>-2.484</v>
      </c>
      <c r="C5432" s="140">
        <v>-14.112</v>
      </c>
      <c r="D5432" s="140">
        <v>-14.112</v>
      </c>
      <c r="E5432" s="140"/>
      <c r="G5432" s="140"/>
    </row>
    <row r="5433" spans="1:7" x14ac:dyDescent="0.3">
      <c r="A5433" s="140">
        <v>90.516999999999996</v>
      </c>
      <c r="B5433" s="140">
        <v>-2.48</v>
      </c>
      <c r="C5433" s="140">
        <v>-14.122</v>
      </c>
      <c r="D5433" s="140">
        <v>-14.122</v>
      </c>
      <c r="E5433" s="140"/>
      <c r="G5433" s="140"/>
    </row>
    <row r="5434" spans="1:7" x14ac:dyDescent="0.3">
      <c r="A5434" s="140">
        <v>90.533000000000001</v>
      </c>
      <c r="B5434" s="140">
        <v>-2.492</v>
      </c>
      <c r="C5434" s="140">
        <v>-14.12</v>
      </c>
      <c r="D5434" s="140">
        <v>-14.12</v>
      </c>
      <c r="E5434" s="140"/>
      <c r="G5434" s="140"/>
    </row>
    <row r="5435" spans="1:7" x14ac:dyDescent="0.3">
      <c r="A5435" s="140">
        <v>90.55</v>
      </c>
      <c r="B5435" s="140">
        <v>-2.488</v>
      </c>
      <c r="C5435" s="140">
        <v>-14.116</v>
      </c>
      <c r="D5435" s="140">
        <v>-14.116</v>
      </c>
      <c r="E5435" s="140"/>
      <c r="G5435" s="140"/>
    </row>
    <row r="5436" spans="1:7" x14ac:dyDescent="0.3">
      <c r="A5436" s="140">
        <v>90.566999999999993</v>
      </c>
      <c r="B5436" s="140">
        <v>-2.5070000000000001</v>
      </c>
      <c r="C5436" s="140">
        <v>-14.122</v>
      </c>
      <c r="D5436" s="140">
        <v>-14.122</v>
      </c>
      <c r="E5436" s="140"/>
      <c r="G5436" s="140"/>
    </row>
    <row r="5437" spans="1:7" x14ac:dyDescent="0.3">
      <c r="A5437" s="140">
        <v>90.582999999999998</v>
      </c>
      <c r="B5437" s="140">
        <v>-2.492</v>
      </c>
      <c r="C5437" s="140">
        <v>-14.117000000000001</v>
      </c>
      <c r="D5437" s="140">
        <v>-14.117000000000001</v>
      </c>
      <c r="E5437" s="140"/>
      <c r="G5437" s="140"/>
    </row>
    <row r="5438" spans="1:7" x14ac:dyDescent="0.3">
      <c r="A5438" s="140">
        <v>90.6</v>
      </c>
      <c r="B5438" s="140">
        <v>-2.4900000000000002</v>
      </c>
      <c r="C5438" s="140">
        <v>-14.121</v>
      </c>
      <c r="D5438" s="140">
        <v>-14.121</v>
      </c>
      <c r="E5438" s="140"/>
      <c r="G5438" s="140"/>
    </row>
    <row r="5439" spans="1:7" x14ac:dyDescent="0.3">
      <c r="A5439" s="140">
        <v>90.617000000000004</v>
      </c>
      <c r="B5439" s="140">
        <v>-2.496</v>
      </c>
      <c r="C5439" s="140">
        <v>-14.122999999999999</v>
      </c>
      <c r="D5439" s="140">
        <v>-14.122999999999999</v>
      </c>
      <c r="E5439" s="140"/>
      <c r="G5439" s="140"/>
    </row>
    <row r="5440" spans="1:7" x14ac:dyDescent="0.3">
      <c r="A5440" s="140">
        <v>90.632999999999996</v>
      </c>
      <c r="B5440" s="140">
        <v>-2.4940000000000002</v>
      </c>
      <c r="C5440" s="140">
        <v>-14.122999999999999</v>
      </c>
      <c r="D5440" s="140">
        <v>-14.122999999999999</v>
      </c>
      <c r="E5440" s="140"/>
      <c r="G5440" s="140"/>
    </row>
    <row r="5441" spans="1:7" x14ac:dyDescent="0.3">
      <c r="A5441" s="140">
        <v>90.65</v>
      </c>
      <c r="B5441" s="140">
        <v>-2.5019999999999998</v>
      </c>
      <c r="C5441" s="140">
        <v>-14.131</v>
      </c>
      <c r="D5441" s="140">
        <v>-14.131</v>
      </c>
      <c r="E5441" s="140"/>
      <c r="G5441" s="140"/>
    </row>
    <row r="5442" spans="1:7" x14ac:dyDescent="0.3">
      <c r="A5442" s="140">
        <v>90.667000000000002</v>
      </c>
      <c r="B5442" s="140">
        <v>-2.504</v>
      </c>
      <c r="C5442" s="140">
        <v>-14.135</v>
      </c>
      <c r="D5442" s="140">
        <v>-14.135</v>
      </c>
      <c r="E5442" s="140"/>
      <c r="G5442" s="140"/>
    </row>
    <row r="5443" spans="1:7" x14ac:dyDescent="0.3">
      <c r="A5443" s="140">
        <v>90.683000000000007</v>
      </c>
      <c r="B5443" s="140">
        <v>-2.512</v>
      </c>
      <c r="C5443" s="140">
        <v>-14.135</v>
      </c>
      <c r="D5443" s="140">
        <v>-14.135</v>
      </c>
      <c r="E5443" s="140"/>
      <c r="G5443" s="140"/>
    </row>
    <row r="5444" spans="1:7" x14ac:dyDescent="0.3">
      <c r="A5444" s="140">
        <v>90.7</v>
      </c>
      <c r="B5444" s="140">
        <v>-2.512</v>
      </c>
      <c r="C5444" s="140">
        <v>-14.131</v>
      </c>
      <c r="D5444" s="140">
        <v>-14.131</v>
      </c>
      <c r="E5444" s="140"/>
      <c r="G5444" s="140"/>
    </row>
    <row r="5445" spans="1:7" x14ac:dyDescent="0.3">
      <c r="A5445" s="140">
        <v>90.716999999999999</v>
      </c>
      <c r="B5445" s="140">
        <v>-2.504</v>
      </c>
      <c r="C5445" s="140">
        <v>-14.119</v>
      </c>
      <c r="D5445" s="140">
        <v>-14.119</v>
      </c>
      <c r="E5445" s="140"/>
      <c r="G5445" s="140"/>
    </row>
    <row r="5446" spans="1:7" x14ac:dyDescent="0.3">
      <c r="A5446" s="140">
        <v>90.733000000000004</v>
      </c>
      <c r="B5446" s="140">
        <v>-2.508</v>
      </c>
      <c r="C5446" s="140">
        <v>-14.131</v>
      </c>
      <c r="D5446" s="140">
        <v>-14.131</v>
      </c>
      <c r="E5446" s="140"/>
      <c r="G5446" s="140"/>
    </row>
    <row r="5447" spans="1:7" x14ac:dyDescent="0.3">
      <c r="A5447" s="140">
        <v>90.75</v>
      </c>
      <c r="B5447" s="140">
        <v>-2.52</v>
      </c>
      <c r="C5447" s="140">
        <v>-14.135</v>
      </c>
      <c r="D5447" s="140">
        <v>-14.135</v>
      </c>
      <c r="E5447" s="140"/>
      <c r="G5447" s="140"/>
    </row>
    <row r="5448" spans="1:7" x14ac:dyDescent="0.3">
      <c r="A5448" s="140">
        <v>90.766999999999996</v>
      </c>
      <c r="B5448" s="140">
        <v>-2.52</v>
      </c>
      <c r="C5448" s="140">
        <v>-14.131</v>
      </c>
      <c r="D5448" s="140">
        <v>-14.131</v>
      </c>
      <c r="E5448" s="140"/>
      <c r="G5448" s="140"/>
    </row>
    <row r="5449" spans="1:7" x14ac:dyDescent="0.3">
      <c r="A5449" s="140">
        <v>90.783000000000001</v>
      </c>
      <c r="B5449" s="140">
        <v>-2.5219999999999998</v>
      </c>
      <c r="C5449" s="140">
        <v>-14.141</v>
      </c>
      <c r="D5449" s="140">
        <v>-14.141</v>
      </c>
      <c r="E5449" s="140"/>
      <c r="G5449" s="140"/>
    </row>
    <row r="5450" spans="1:7" x14ac:dyDescent="0.3">
      <c r="A5450" s="140">
        <v>90.8</v>
      </c>
      <c r="B5450" s="140">
        <v>-2.524</v>
      </c>
      <c r="C5450" s="140">
        <v>-14.137</v>
      </c>
      <c r="D5450" s="140">
        <v>-14.137</v>
      </c>
      <c r="E5450" s="140"/>
      <c r="G5450" s="140"/>
    </row>
    <row r="5451" spans="1:7" x14ac:dyDescent="0.3">
      <c r="A5451" s="140">
        <v>90.816999999999993</v>
      </c>
      <c r="B5451" s="140">
        <v>-2.52</v>
      </c>
      <c r="C5451" s="140">
        <v>-14.132</v>
      </c>
      <c r="D5451" s="140">
        <v>-14.132</v>
      </c>
      <c r="E5451" s="140"/>
      <c r="G5451" s="140"/>
    </row>
    <row r="5452" spans="1:7" x14ac:dyDescent="0.3">
      <c r="A5452" s="140">
        <v>90.832999999999998</v>
      </c>
      <c r="B5452" s="140">
        <v>-2.5179999999999998</v>
      </c>
      <c r="C5452" s="140">
        <v>-14.134</v>
      </c>
      <c r="D5452" s="140">
        <v>-14.134</v>
      </c>
      <c r="E5452" s="140"/>
      <c r="G5452" s="140"/>
    </row>
    <row r="5453" spans="1:7" x14ac:dyDescent="0.3">
      <c r="A5453" s="140">
        <v>90.85</v>
      </c>
      <c r="B5453" s="140">
        <v>-2.5259999999999998</v>
      </c>
      <c r="C5453" s="140">
        <v>-14.14</v>
      </c>
      <c r="D5453" s="140">
        <v>-14.14</v>
      </c>
      <c r="E5453" s="140"/>
      <c r="G5453" s="140"/>
    </row>
    <row r="5454" spans="1:7" x14ac:dyDescent="0.3">
      <c r="A5454" s="140">
        <v>90.867000000000004</v>
      </c>
      <c r="B5454" s="140">
        <v>-2.52</v>
      </c>
      <c r="C5454" s="140">
        <v>-14.132</v>
      </c>
      <c r="D5454" s="140">
        <v>-14.132</v>
      </c>
      <c r="E5454" s="140"/>
      <c r="G5454" s="140"/>
    </row>
    <row r="5455" spans="1:7" x14ac:dyDescent="0.3">
      <c r="A5455" s="140">
        <v>90.882999999999996</v>
      </c>
      <c r="B5455" s="140">
        <v>-2.524</v>
      </c>
      <c r="C5455" s="140">
        <v>-14.132</v>
      </c>
      <c r="D5455" s="140">
        <v>-14.132</v>
      </c>
      <c r="E5455" s="140"/>
      <c r="G5455" s="140"/>
    </row>
    <row r="5456" spans="1:7" x14ac:dyDescent="0.3">
      <c r="A5456" s="140">
        <v>90.9</v>
      </c>
      <c r="B5456" s="140">
        <v>-2.5259999999999998</v>
      </c>
      <c r="C5456" s="140">
        <v>-14.132</v>
      </c>
      <c r="D5456" s="140">
        <v>-14.132</v>
      </c>
      <c r="E5456" s="140"/>
      <c r="G5456" s="140"/>
    </row>
    <row r="5457" spans="1:7" x14ac:dyDescent="0.3">
      <c r="A5457" s="140">
        <v>90.917000000000002</v>
      </c>
      <c r="B5457" s="140">
        <v>-2.5249999999999999</v>
      </c>
      <c r="C5457" s="140">
        <v>-14.135999999999999</v>
      </c>
      <c r="D5457" s="140">
        <v>-14.135999999999999</v>
      </c>
      <c r="E5457" s="140"/>
      <c r="G5457" s="140"/>
    </row>
    <row r="5458" spans="1:7" x14ac:dyDescent="0.3">
      <c r="A5458" s="140">
        <v>90.933000000000007</v>
      </c>
      <c r="B5458" s="140">
        <v>-2.528</v>
      </c>
      <c r="C5458" s="140">
        <v>-14.14</v>
      </c>
      <c r="D5458" s="140">
        <v>-14.14</v>
      </c>
      <c r="E5458" s="140"/>
      <c r="G5458" s="140"/>
    </row>
    <row r="5459" spans="1:7" x14ac:dyDescent="0.3">
      <c r="A5459" s="140">
        <v>90.95</v>
      </c>
      <c r="B5459" s="140">
        <v>-2.5339999999999998</v>
      </c>
      <c r="C5459" s="140">
        <v>-14.14</v>
      </c>
      <c r="D5459" s="140">
        <v>-14.14</v>
      </c>
      <c r="E5459" s="140"/>
      <c r="G5459" s="140"/>
    </row>
    <row r="5460" spans="1:7" x14ac:dyDescent="0.3">
      <c r="A5460" s="140">
        <v>90.966999999999999</v>
      </c>
      <c r="B5460" s="140">
        <v>-2.54</v>
      </c>
      <c r="C5460" s="140">
        <v>-14.14</v>
      </c>
      <c r="D5460" s="140">
        <v>-14.14</v>
      </c>
      <c r="E5460" s="140"/>
      <c r="G5460" s="140"/>
    </row>
    <row r="5461" spans="1:7" x14ac:dyDescent="0.3">
      <c r="A5461" s="140">
        <v>90.983000000000004</v>
      </c>
      <c r="B5461" s="140">
        <v>-2.54</v>
      </c>
      <c r="C5461" s="140">
        <v>-14.141999999999999</v>
      </c>
      <c r="D5461" s="140">
        <v>-14.141999999999999</v>
      </c>
      <c r="E5461" s="140"/>
      <c r="G5461" s="140"/>
    </row>
    <row r="5462" spans="1:7" x14ac:dyDescent="0.3">
      <c r="A5462" s="140">
        <v>91</v>
      </c>
      <c r="B5462" s="140">
        <v>-2.5419999999999998</v>
      </c>
      <c r="C5462" s="140">
        <v>-14.15</v>
      </c>
      <c r="D5462" s="140">
        <v>-14.15</v>
      </c>
      <c r="E5462" s="140"/>
      <c r="G5462" s="140"/>
    </row>
    <row r="5463" spans="1:7" x14ac:dyDescent="0.3">
      <c r="A5463" s="140">
        <v>91.016999999999996</v>
      </c>
      <c r="B5463" s="140">
        <v>-2.5329999999999999</v>
      </c>
      <c r="C5463" s="140">
        <v>-14.141</v>
      </c>
      <c r="D5463" s="140">
        <v>-14.141</v>
      </c>
      <c r="E5463" s="140"/>
      <c r="G5463" s="140"/>
    </row>
    <row r="5464" spans="1:7" x14ac:dyDescent="0.3">
      <c r="A5464" s="140">
        <v>91.033000000000001</v>
      </c>
      <c r="B5464" s="140">
        <v>-2.52</v>
      </c>
      <c r="C5464" s="140">
        <v>-14.129</v>
      </c>
      <c r="D5464" s="140">
        <v>-14.129</v>
      </c>
      <c r="E5464" s="140"/>
      <c r="G5464" s="140"/>
    </row>
    <row r="5465" spans="1:7" x14ac:dyDescent="0.3">
      <c r="A5465" s="140">
        <v>91.05</v>
      </c>
      <c r="B5465" s="140">
        <v>-2.5329999999999999</v>
      </c>
      <c r="C5465" s="140">
        <v>-14.132999999999999</v>
      </c>
      <c r="D5465" s="140">
        <v>-14.132999999999999</v>
      </c>
      <c r="E5465" s="140"/>
      <c r="G5465" s="140"/>
    </row>
    <row r="5466" spans="1:7" x14ac:dyDescent="0.3">
      <c r="A5466" s="140">
        <v>91.066999999999993</v>
      </c>
      <c r="B5466" s="140">
        <v>-2.5409999999999999</v>
      </c>
      <c r="C5466" s="140">
        <v>-14.148999999999999</v>
      </c>
      <c r="D5466" s="140">
        <v>-14.148999999999999</v>
      </c>
      <c r="E5466" s="140"/>
      <c r="G5466" s="140"/>
    </row>
    <row r="5467" spans="1:7" x14ac:dyDescent="0.3">
      <c r="A5467" s="140">
        <v>91.082999999999998</v>
      </c>
      <c r="B5467" s="140">
        <v>-2.5449999999999999</v>
      </c>
      <c r="C5467" s="140">
        <v>-14.138999999999999</v>
      </c>
      <c r="D5467" s="140">
        <v>-14.138999999999999</v>
      </c>
      <c r="E5467" s="140"/>
      <c r="G5467" s="140"/>
    </row>
    <row r="5468" spans="1:7" x14ac:dyDescent="0.3">
      <c r="A5468" s="140">
        <v>91.1</v>
      </c>
      <c r="B5468" s="140">
        <v>-2.5390000000000001</v>
      </c>
      <c r="C5468" s="140">
        <v>-14.138999999999999</v>
      </c>
      <c r="D5468" s="140">
        <v>-14.138999999999999</v>
      </c>
      <c r="E5468" s="140"/>
      <c r="G5468" s="140"/>
    </row>
    <row r="5469" spans="1:7" x14ac:dyDescent="0.3">
      <c r="A5469" s="140">
        <v>91.117000000000004</v>
      </c>
      <c r="B5469" s="140">
        <v>-2.5329999999999999</v>
      </c>
      <c r="C5469" s="140">
        <v>-14.13</v>
      </c>
      <c r="D5469" s="140">
        <v>-14.13</v>
      </c>
      <c r="E5469" s="140"/>
      <c r="G5469" s="140"/>
    </row>
    <row r="5470" spans="1:7" x14ac:dyDescent="0.3">
      <c r="A5470" s="140">
        <v>91.132999999999996</v>
      </c>
      <c r="B5470" s="140">
        <v>-2.5409999999999999</v>
      </c>
      <c r="C5470" s="140">
        <v>-14.143000000000001</v>
      </c>
      <c r="D5470" s="140">
        <v>-14.143000000000001</v>
      </c>
      <c r="E5470" s="140"/>
      <c r="G5470" s="140"/>
    </row>
    <row r="5471" spans="1:7" x14ac:dyDescent="0.3">
      <c r="A5471" s="140">
        <v>91.15</v>
      </c>
      <c r="B5471" s="140">
        <v>-2.5550000000000002</v>
      </c>
      <c r="C5471" s="140">
        <v>-14.145</v>
      </c>
      <c r="D5471" s="140">
        <v>-14.145</v>
      </c>
      <c r="E5471" s="140"/>
      <c r="G5471" s="140"/>
    </row>
    <row r="5472" spans="1:7" x14ac:dyDescent="0.3">
      <c r="A5472" s="140">
        <v>91.167000000000002</v>
      </c>
      <c r="B5472" s="140">
        <v>-2.5640000000000001</v>
      </c>
      <c r="C5472" s="140">
        <v>-14.157</v>
      </c>
      <c r="D5472" s="140">
        <v>-14.157</v>
      </c>
      <c r="E5472" s="140"/>
      <c r="G5472" s="140"/>
    </row>
    <row r="5473" spans="1:7" x14ac:dyDescent="0.3">
      <c r="A5473" s="140">
        <v>91.183000000000007</v>
      </c>
      <c r="B5473" s="140">
        <v>-2.5590000000000002</v>
      </c>
      <c r="C5473" s="140">
        <v>-14.153</v>
      </c>
      <c r="D5473" s="140">
        <v>-14.153</v>
      </c>
      <c r="E5473" s="140"/>
      <c r="G5473" s="140"/>
    </row>
    <row r="5474" spans="1:7" x14ac:dyDescent="0.3">
      <c r="A5474" s="140">
        <v>91.2</v>
      </c>
      <c r="B5474" s="140">
        <v>-2.5649999999999999</v>
      </c>
      <c r="C5474" s="140">
        <v>-14.159000000000001</v>
      </c>
      <c r="D5474" s="140">
        <v>-14.159000000000001</v>
      </c>
      <c r="E5474" s="140"/>
      <c r="G5474" s="140"/>
    </row>
    <row r="5475" spans="1:7" x14ac:dyDescent="0.3">
      <c r="A5475" s="140">
        <v>91.216999999999999</v>
      </c>
      <c r="B5475" s="140">
        <v>-2.5680000000000001</v>
      </c>
      <c r="C5475" s="140">
        <v>-14.161</v>
      </c>
      <c r="D5475" s="140">
        <v>-14.161</v>
      </c>
      <c r="E5475" s="140"/>
      <c r="G5475" s="140"/>
    </row>
    <row r="5476" spans="1:7" x14ac:dyDescent="0.3">
      <c r="A5476" s="140">
        <v>91.233000000000004</v>
      </c>
      <c r="B5476" s="140">
        <v>-2.5779999999999998</v>
      </c>
      <c r="C5476" s="140">
        <v>-14.167</v>
      </c>
      <c r="D5476" s="140">
        <v>-14.167</v>
      </c>
      <c r="E5476" s="140"/>
      <c r="G5476" s="140"/>
    </row>
    <row r="5477" spans="1:7" x14ac:dyDescent="0.3">
      <c r="A5477" s="140">
        <v>91.25</v>
      </c>
      <c r="B5477" s="140">
        <v>-2.5760000000000001</v>
      </c>
      <c r="C5477" s="140">
        <v>-14.164999999999999</v>
      </c>
      <c r="D5477" s="140">
        <v>-14.164999999999999</v>
      </c>
      <c r="E5477" s="140"/>
      <c r="G5477" s="140"/>
    </row>
    <row r="5478" spans="1:7" x14ac:dyDescent="0.3">
      <c r="A5478" s="140">
        <v>91.266999999999996</v>
      </c>
      <c r="B5478" s="140">
        <v>-2.5760000000000001</v>
      </c>
      <c r="C5478" s="140">
        <v>-14.164999999999999</v>
      </c>
      <c r="D5478" s="140">
        <v>-14.164999999999999</v>
      </c>
      <c r="E5478" s="140"/>
      <c r="G5478" s="140"/>
    </row>
    <row r="5479" spans="1:7" x14ac:dyDescent="0.3">
      <c r="A5479" s="140">
        <v>91.283000000000001</v>
      </c>
      <c r="B5479" s="140">
        <v>-2.569</v>
      </c>
      <c r="C5479" s="140">
        <v>-14.162000000000001</v>
      </c>
      <c r="D5479" s="140">
        <v>-14.162000000000001</v>
      </c>
      <c r="E5479" s="140"/>
      <c r="G5479" s="140"/>
    </row>
    <row r="5480" spans="1:7" x14ac:dyDescent="0.3">
      <c r="A5480" s="140">
        <v>91.3</v>
      </c>
      <c r="B5480" s="140">
        <v>-2.58</v>
      </c>
      <c r="C5480" s="140">
        <v>-14.167999999999999</v>
      </c>
      <c r="D5480" s="140">
        <v>-14.167999999999999</v>
      </c>
      <c r="E5480" s="140"/>
      <c r="G5480" s="140"/>
    </row>
    <row r="5481" spans="1:7" x14ac:dyDescent="0.3">
      <c r="A5481" s="140">
        <v>91.316999999999993</v>
      </c>
      <c r="B5481" s="140">
        <v>-2.58</v>
      </c>
      <c r="C5481" s="140">
        <v>-14.173999999999999</v>
      </c>
      <c r="D5481" s="140">
        <v>-14.173999999999999</v>
      </c>
      <c r="E5481" s="140"/>
      <c r="G5481" s="140"/>
    </row>
    <row r="5482" spans="1:7" x14ac:dyDescent="0.3">
      <c r="A5482" s="140">
        <v>91.332999999999998</v>
      </c>
      <c r="B5482" s="140">
        <v>-2.5880000000000001</v>
      </c>
      <c r="C5482" s="140">
        <v>-14.172000000000001</v>
      </c>
      <c r="D5482" s="140">
        <v>-14.172000000000001</v>
      </c>
      <c r="E5482" s="140"/>
      <c r="G5482" s="140"/>
    </row>
    <row r="5483" spans="1:7" x14ac:dyDescent="0.3">
      <c r="A5483" s="140">
        <v>91.35</v>
      </c>
      <c r="B5483" s="140">
        <v>-2.5859999999999999</v>
      </c>
      <c r="C5483" s="140">
        <v>-14.17</v>
      </c>
      <c r="D5483" s="140">
        <v>-14.17</v>
      </c>
      <c r="E5483" s="140"/>
      <c r="G5483" s="140"/>
    </row>
    <row r="5484" spans="1:7" x14ac:dyDescent="0.3">
      <c r="A5484" s="140">
        <v>91.367000000000004</v>
      </c>
      <c r="B5484" s="140">
        <v>-2.5880000000000001</v>
      </c>
      <c r="C5484" s="140">
        <v>-14.17</v>
      </c>
      <c r="D5484" s="140">
        <v>-14.17</v>
      </c>
      <c r="E5484" s="140"/>
      <c r="G5484" s="140"/>
    </row>
    <row r="5485" spans="1:7" x14ac:dyDescent="0.3">
      <c r="A5485" s="140">
        <v>91.382999999999996</v>
      </c>
      <c r="B5485" s="140">
        <v>-2.5960000000000001</v>
      </c>
      <c r="C5485" s="140">
        <v>-14.173999999999999</v>
      </c>
      <c r="D5485" s="140">
        <v>-14.173999999999999</v>
      </c>
      <c r="E5485" s="140"/>
      <c r="G5485" s="140"/>
    </row>
    <row r="5486" spans="1:7" x14ac:dyDescent="0.3">
      <c r="A5486" s="140">
        <v>91.4</v>
      </c>
      <c r="B5486" s="140">
        <v>-2.5939999999999999</v>
      </c>
      <c r="C5486" s="140">
        <v>-14.173999999999999</v>
      </c>
      <c r="D5486" s="140">
        <v>-14.173999999999999</v>
      </c>
      <c r="E5486" s="140"/>
      <c r="G5486" s="140"/>
    </row>
    <row r="5487" spans="1:7" x14ac:dyDescent="0.3">
      <c r="A5487" s="140">
        <v>91.417000000000002</v>
      </c>
      <c r="B5487" s="140">
        <v>-2.6070000000000002</v>
      </c>
      <c r="C5487" s="140">
        <v>-14.178000000000001</v>
      </c>
      <c r="D5487" s="140">
        <v>-14.178000000000001</v>
      </c>
      <c r="E5487" s="140"/>
      <c r="G5487" s="140"/>
    </row>
    <row r="5488" spans="1:7" x14ac:dyDescent="0.3">
      <c r="A5488" s="140">
        <v>91.433000000000007</v>
      </c>
      <c r="B5488" s="140">
        <v>-2.6080000000000001</v>
      </c>
      <c r="C5488" s="140">
        <v>-14.18</v>
      </c>
      <c r="D5488" s="140">
        <v>-14.18</v>
      </c>
      <c r="E5488" s="140"/>
      <c r="G5488" s="140"/>
    </row>
    <row r="5489" spans="1:7" x14ac:dyDescent="0.3">
      <c r="A5489" s="140">
        <v>91.45</v>
      </c>
      <c r="B5489" s="140">
        <v>-2.5979999999999999</v>
      </c>
      <c r="C5489" s="140">
        <v>-14.18</v>
      </c>
      <c r="D5489" s="140">
        <v>-14.18</v>
      </c>
      <c r="E5489" s="140"/>
      <c r="G5489" s="140"/>
    </row>
    <row r="5490" spans="1:7" x14ac:dyDescent="0.3">
      <c r="A5490" s="140">
        <v>91.466999999999999</v>
      </c>
      <c r="B5490" s="140">
        <v>-2.6</v>
      </c>
      <c r="C5490" s="140">
        <v>-14.17</v>
      </c>
      <c r="D5490" s="140">
        <v>-14.17</v>
      </c>
      <c r="E5490" s="140"/>
      <c r="G5490" s="140"/>
    </row>
    <row r="5491" spans="1:7" x14ac:dyDescent="0.3">
      <c r="A5491" s="140">
        <v>91.483000000000004</v>
      </c>
      <c r="B5491" s="140">
        <v>-2.5960000000000001</v>
      </c>
      <c r="C5491" s="140">
        <v>-14.173999999999999</v>
      </c>
      <c r="D5491" s="140">
        <v>-14.173999999999999</v>
      </c>
      <c r="E5491" s="140"/>
      <c r="G5491" s="140"/>
    </row>
    <row r="5492" spans="1:7" x14ac:dyDescent="0.3">
      <c r="A5492" s="140">
        <v>91.5</v>
      </c>
      <c r="B5492" s="140">
        <v>-2.5979999999999999</v>
      </c>
      <c r="C5492" s="140">
        <v>-14.173</v>
      </c>
      <c r="D5492" s="140">
        <v>-14.173</v>
      </c>
      <c r="E5492" s="140"/>
      <c r="G5492" s="140"/>
    </row>
    <row r="5493" spans="1:7" x14ac:dyDescent="0.3">
      <c r="A5493" s="140">
        <v>91.516999999999996</v>
      </c>
      <c r="B5493" s="140">
        <v>-2.6</v>
      </c>
      <c r="C5493" s="140">
        <v>-14.167</v>
      </c>
      <c r="D5493" s="140">
        <v>-14.167</v>
      </c>
      <c r="E5493" s="140"/>
      <c r="G5493" s="140"/>
    </row>
    <row r="5494" spans="1:7" x14ac:dyDescent="0.3">
      <c r="A5494" s="140">
        <v>91.533000000000001</v>
      </c>
      <c r="B5494" s="140">
        <v>-2.6019999999999999</v>
      </c>
      <c r="C5494" s="140">
        <v>-14.169</v>
      </c>
      <c r="D5494" s="140">
        <v>-14.169</v>
      </c>
      <c r="E5494" s="140"/>
      <c r="G5494" s="140"/>
    </row>
    <row r="5495" spans="1:7" x14ac:dyDescent="0.3">
      <c r="A5495" s="140">
        <v>91.55</v>
      </c>
      <c r="B5495" s="140">
        <v>-2.6059999999999999</v>
      </c>
      <c r="C5495" s="140">
        <v>-14.170999999999999</v>
      </c>
      <c r="D5495" s="140">
        <v>-14.170999999999999</v>
      </c>
      <c r="E5495" s="140"/>
      <c r="G5495" s="140"/>
    </row>
    <row r="5496" spans="1:7" x14ac:dyDescent="0.3">
      <c r="A5496" s="140">
        <v>91.566999999999993</v>
      </c>
      <c r="B5496" s="140">
        <v>-2.6160000000000001</v>
      </c>
      <c r="C5496" s="140">
        <v>-14.179</v>
      </c>
      <c r="D5496" s="140">
        <v>-14.179</v>
      </c>
      <c r="E5496" s="140"/>
      <c r="G5496" s="140"/>
    </row>
    <row r="5497" spans="1:7" x14ac:dyDescent="0.3">
      <c r="A5497" s="140">
        <v>91.582999999999998</v>
      </c>
      <c r="B5497" s="140">
        <v>-2.6219999999999999</v>
      </c>
      <c r="C5497" s="140">
        <v>-14.179</v>
      </c>
      <c r="D5497" s="140">
        <v>-14.179</v>
      </c>
      <c r="E5497" s="140"/>
      <c r="G5497" s="140"/>
    </row>
    <row r="5498" spans="1:7" x14ac:dyDescent="0.3">
      <c r="A5498" s="140">
        <v>91.6</v>
      </c>
      <c r="B5498" s="140">
        <v>-2.62</v>
      </c>
      <c r="C5498" s="140">
        <v>-14.183</v>
      </c>
      <c r="D5498" s="140">
        <v>-14.183</v>
      </c>
      <c r="E5498" s="140"/>
      <c r="G5498" s="140"/>
    </row>
    <row r="5499" spans="1:7" x14ac:dyDescent="0.3">
      <c r="A5499" s="140">
        <v>91.617000000000004</v>
      </c>
      <c r="B5499" s="140">
        <v>-2.6120000000000001</v>
      </c>
      <c r="C5499" s="140">
        <v>-14.179</v>
      </c>
      <c r="D5499" s="140">
        <v>-14.179</v>
      </c>
      <c r="E5499" s="140"/>
      <c r="G5499" s="140"/>
    </row>
    <row r="5500" spans="1:7" x14ac:dyDescent="0.3">
      <c r="A5500" s="140">
        <v>91.632999999999996</v>
      </c>
      <c r="B5500" s="140">
        <v>-2.6240000000000001</v>
      </c>
      <c r="C5500" s="140">
        <v>-14.180999999999999</v>
      </c>
      <c r="D5500" s="140">
        <v>-14.180999999999999</v>
      </c>
      <c r="E5500" s="140"/>
      <c r="G5500" s="140"/>
    </row>
    <row r="5501" spans="1:7" x14ac:dyDescent="0.3">
      <c r="A5501" s="140">
        <v>91.65</v>
      </c>
      <c r="B5501" s="140">
        <v>-2.62</v>
      </c>
      <c r="C5501" s="140">
        <v>-14.179</v>
      </c>
      <c r="D5501" s="140">
        <v>-14.179</v>
      </c>
      <c r="E5501" s="140"/>
      <c r="G5501" s="140"/>
    </row>
    <row r="5502" spans="1:7" x14ac:dyDescent="0.3">
      <c r="A5502" s="140">
        <v>91.667000000000002</v>
      </c>
      <c r="B5502" s="140">
        <v>-2.6280000000000001</v>
      </c>
      <c r="C5502" s="140">
        <v>-14.179</v>
      </c>
      <c r="D5502" s="140">
        <v>-14.179</v>
      </c>
      <c r="E5502" s="140"/>
      <c r="G5502" s="140"/>
    </row>
    <row r="5503" spans="1:7" x14ac:dyDescent="0.3">
      <c r="A5503" s="140">
        <v>91.683000000000007</v>
      </c>
      <c r="B5503" s="140">
        <v>-2.629</v>
      </c>
      <c r="C5503" s="140">
        <v>-14.191000000000001</v>
      </c>
      <c r="D5503" s="140">
        <v>-14.191000000000001</v>
      </c>
      <c r="E5503" s="140"/>
      <c r="G5503" s="140"/>
    </row>
    <row r="5504" spans="1:7" x14ac:dyDescent="0.3">
      <c r="A5504" s="140">
        <v>91.7</v>
      </c>
      <c r="B5504" s="140">
        <v>-2.6349999999999998</v>
      </c>
      <c r="C5504" s="140">
        <v>-14.186999999999999</v>
      </c>
      <c r="D5504" s="140">
        <v>-14.186999999999999</v>
      </c>
      <c r="E5504" s="140"/>
      <c r="G5504" s="140"/>
    </row>
    <row r="5505" spans="1:7" x14ac:dyDescent="0.3">
      <c r="A5505" s="140">
        <v>91.716999999999999</v>
      </c>
      <c r="B5505" s="140">
        <v>-2.6389999999999998</v>
      </c>
      <c r="C5505" s="140">
        <v>-14.198</v>
      </c>
      <c r="D5505" s="140">
        <v>-14.198</v>
      </c>
      <c r="E5505" s="140"/>
      <c r="G5505" s="140"/>
    </row>
    <row r="5506" spans="1:7" x14ac:dyDescent="0.3">
      <c r="A5506" s="140">
        <v>91.733000000000004</v>
      </c>
      <c r="B5506" s="140">
        <v>-2.6389999999999998</v>
      </c>
      <c r="C5506" s="140">
        <v>-14.195</v>
      </c>
      <c r="D5506" s="140">
        <v>-14.195</v>
      </c>
      <c r="E5506" s="140"/>
      <c r="G5506" s="140"/>
    </row>
    <row r="5507" spans="1:7" x14ac:dyDescent="0.3">
      <c r="A5507" s="140">
        <v>91.75</v>
      </c>
      <c r="B5507" s="140">
        <v>-2.6429999999999998</v>
      </c>
      <c r="C5507" s="140">
        <v>-14.202</v>
      </c>
      <c r="D5507" s="140">
        <v>-14.202</v>
      </c>
      <c r="E5507" s="140"/>
      <c r="G5507" s="140"/>
    </row>
    <row r="5508" spans="1:7" x14ac:dyDescent="0.3">
      <c r="A5508" s="140">
        <v>91.766999999999996</v>
      </c>
      <c r="B5508" s="140">
        <v>-2.6469999999999998</v>
      </c>
      <c r="C5508" s="140">
        <v>-14.198</v>
      </c>
      <c r="D5508" s="140">
        <v>-14.198</v>
      </c>
      <c r="E5508" s="140"/>
      <c r="G5508" s="140"/>
    </row>
    <row r="5509" spans="1:7" x14ac:dyDescent="0.3">
      <c r="A5509" s="140">
        <v>91.783000000000001</v>
      </c>
      <c r="B5509" s="140">
        <v>-2.6549999999999998</v>
      </c>
      <c r="C5509" s="140">
        <v>-14.204000000000001</v>
      </c>
      <c r="D5509" s="140">
        <v>-14.204000000000001</v>
      </c>
      <c r="E5509" s="140"/>
      <c r="G5509" s="140"/>
    </row>
    <row r="5510" spans="1:7" x14ac:dyDescent="0.3">
      <c r="A5510" s="140">
        <v>91.8</v>
      </c>
      <c r="B5510" s="140">
        <v>-2.66</v>
      </c>
      <c r="C5510" s="140">
        <v>-14.21</v>
      </c>
      <c r="D5510" s="140">
        <v>-14.21</v>
      </c>
      <c r="E5510" s="140"/>
      <c r="G5510" s="140"/>
    </row>
    <row r="5511" spans="1:7" x14ac:dyDescent="0.3">
      <c r="A5511" s="140">
        <v>91.816999999999993</v>
      </c>
      <c r="B5511" s="140">
        <v>-2.6579999999999999</v>
      </c>
      <c r="C5511" s="140">
        <v>-14.21</v>
      </c>
      <c r="D5511" s="140">
        <v>-14.21</v>
      </c>
      <c r="E5511" s="140"/>
      <c r="G5511" s="140"/>
    </row>
    <row r="5512" spans="1:7" x14ac:dyDescent="0.3">
      <c r="A5512" s="140">
        <v>91.832999999999998</v>
      </c>
      <c r="B5512" s="140">
        <v>-2.6640000000000001</v>
      </c>
      <c r="C5512" s="140">
        <v>-14.212</v>
      </c>
      <c r="D5512" s="140">
        <v>-14.212</v>
      </c>
      <c r="E5512" s="140"/>
      <c r="G5512" s="140"/>
    </row>
    <row r="5513" spans="1:7" x14ac:dyDescent="0.3">
      <c r="A5513" s="140">
        <v>91.85</v>
      </c>
      <c r="B5513" s="140">
        <v>-2.66</v>
      </c>
      <c r="C5513" s="140">
        <v>-14.208</v>
      </c>
      <c r="D5513" s="140">
        <v>-14.208</v>
      </c>
      <c r="E5513" s="140"/>
      <c r="G5513" s="140"/>
    </row>
    <row r="5514" spans="1:7" x14ac:dyDescent="0.3">
      <c r="A5514" s="140">
        <v>91.867000000000004</v>
      </c>
      <c r="B5514" s="140">
        <v>-2.6629999999999998</v>
      </c>
      <c r="C5514" s="140">
        <v>-14.211</v>
      </c>
      <c r="D5514" s="140">
        <v>-14.211</v>
      </c>
      <c r="E5514" s="140"/>
      <c r="G5514" s="140"/>
    </row>
    <row r="5515" spans="1:7" x14ac:dyDescent="0.3">
      <c r="A5515" s="140">
        <v>91.882999999999996</v>
      </c>
      <c r="B5515" s="140">
        <v>-2.6640000000000001</v>
      </c>
      <c r="C5515" s="140">
        <v>-14.209</v>
      </c>
      <c r="D5515" s="140">
        <v>-14.209</v>
      </c>
      <c r="E5515" s="140"/>
      <c r="G5515" s="140"/>
    </row>
    <row r="5516" spans="1:7" x14ac:dyDescent="0.3">
      <c r="A5516" s="140">
        <v>91.9</v>
      </c>
      <c r="B5516" s="140">
        <v>-2.6739999999999999</v>
      </c>
      <c r="C5516" s="140">
        <v>-14.211</v>
      </c>
      <c r="D5516" s="140">
        <v>-14.211</v>
      </c>
      <c r="E5516" s="140"/>
      <c r="G5516" s="140"/>
    </row>
    <row r="5517" spans="1:7" x14ac:dyDescent="0.3">
      <c r="A5517" s="140">
        <v>91.917000000000002</v>
      </c>
      <c r="B5517" s="140">
        <v>-2.6819999999999999</v>
      </c>
      <c r="C5517" s="140">
        <v>-14.218</v>
      </c>
      <c r="D5517" s="140">
        <v>-14.218</v>
      </c>
      <c r="E5517" s="140"/>
      <c r="G5517" s="140"/>
    </row>
    <row r="5518" spans="1:7" x14ac:dyDescent="0.3">
      <c r="A5518" s="140">
        <v>91.933000000000007</v>
      </c>
      <c r="B5518" s="140">
        <v>-2.6840000000000002</v>
      </c>
      <c r="C5518" s="140">
        <v>-14.224</v>
      </c>
      <c r="D5518" s="140">
        <v>-14.224</v>
      </c>
      <c r="E5518" s="140"/>
      <c r="G5518" s="140"/>
    </row>
    <row r="5519" spans="1:7" x14ac:dyDescent="0.3">
      <c r="A5519" s="140">
        <v>91.95</v>
      </c>
      <c r="B5519" s="140">
        <v>-2.6819999999999999</v>
      </c>
      <c r="C5519" s="140">
        <v>-14.221</v>
      </c>
      <c r="D5519" s="140">
        <v>-14.221</v>
      </c>
      <c r="E5519" s="140"/>
      <c r="G5519" s="140"/>
    </row>
    <row r="5520" spans="1:7" x14ac:dyDescent="0.3">
      <c r="A5520" s="140">
        <v>91.966999999999999</v>
      </c>
      <c r="B5520" s="140">
        <v>-2.6779999999999999</v>
      </c>
      <c r="C5520" s="140">
        <v>-14.218999999999999</v>
      </c>
      <c r="D5520" s="140">
        <v>-14.218999999999999</v>
      </c>
      <c r="E5520" s="140"/>
      <c r="G5520" s="140"/>
    </row>
    <row r="5521" spans="1:7" x14ac:dyDescent="0.3">
      <c r="A5521" s="140">
        <v>91.983000000000004</v>
      </c>
      <c r="B5521" s="140">
        <v>-2.6840000000000002</v>
      </c>
      <c r="C5521" s="140">
        <v>-14.221</v>
      </c>
      <c r="D5521" s="140">
        <v>-14.221</v>
      </c>
      <c r="E5521" s="140"/>
      <c r="G5521" s="140"/>
    </row>
    <row r="5522" spans="1:7" x14ac:dyDescent="0.3">
      <c r="A5522" s="140">
        <v>92</v>
      </c>
      <c r="B5522" s="140">
        <v>-2.6880000000000002</v>
      </c>
      <c r="C5522" s="140">
        <v>-14.212999999999999</v>
      </c>
      <c r="D5522" s="140">
        <v>-14.212999999999999</v>
      </c>
      <c r="E5522" s="140"/>
      <c r="G5522" s="140"/>
    </row>
    <row r="5523" spans="1:7" x14ac:dyDescent="0.3">
      <c r="A5523" s="140">
        <v>92.016999999999996</v>
      </c>
      <c r="B5523" s="140">
        <v>-2.694</v>
      </c>
      <c r="C5523" s="140">
        <v>-14.218999999999999</v>
      </c>
      <c r="D5523" s="140">
        <v>-14.218999999999999</v>
      </c>
      <c r="E5523" s="140"/>
      <c r="G5523" s="140"/>
    </row>
    <row r="5524" spans="1:7" x14ac:dyDescent="0.3">
      <c r="A5524" s="140">
        <v>92.033000000000001</v>
      </c>
      <c r="B5524" s="140">
        <v>-2.6920000000000002</v>
      </c>
      <c r="C5524" s="140">
        <v>-14.225</v>
      </c>
      <c r="D5524" s="140">
        <v>-14.225</v>
      </c>
      <c r="E5524" s="140"/>
      <c r="G5524" s="140"/>
    </row>
    <row r="5525" spans="1:7" x14ac:dyDescent="0.3">
      <c r="A5525" s="140">
        <v>92.05</v>
      </c>
      <c r="B5525" s="140">
        <v>-2.6970000000000001</v>
      </c>
      <c r="C5525" s="140">
        <v>-14.218999999999999</v>
      </c>
      <c r="D5525" s="140">
        <v>-14.218999999999999</v>
      </c>
      <c r="E5525" s="140"/>
      <c r="G5525" s="140"/>
    </row>
    <row r="5526" spans="1:7" x14ac:dyDescent="0.3">
      <c r="A5526" s="140">
        <v>92.066999999999993</v>
      </c>
      <c r="B5526" s="140">
        <v>-2.694</v>
      </c>
      <c r="C5526" s="140">
        <v>-14.215</v>
      </c>
      <c r="D5526" s="140">
        <v>-14.215</v>
      </c>
      <c r="E5526" s="140"/>
      <c r="G5526" s="140"/>
    </row>
    <row r="5527" spans="1:7" x14ac:dyDescent="0.3">
      <c r="A5527" s="140">
        <v>92.082999999999998</v>
      </c>
      <c r="B5527" s="140">
        <v>-2.6880000000000002</v>
      </c>
      <c r="C5527" s="140">
        <v>-14.218999999999999</v>
      </c>
      <c r="D5527" s="140">
        <v>-14.218999999999999</v>
      </c>
      <c r="E5527" s="140"/>
      <c r="G5527" s="140"/>
    </row>
    <row r="5528" spans="1:7" x14ac:dyDescent="0.3">
      <c r="A5528" s="140">
        <v>92.1</v>
      </c>
      <c r="B5528" s="140">
        <v>-2.7</v>
      </c>
      <c r="C5528" s="140">
        <v>-14.227</v>
      </c>
      <c r="D5528" s="140">
        <v>-14.227</v>
      </c>
      <c r="E5528" s="140"/>
      <c r="G5528" s="140"/>
    </row>
    <row r="5529" spans="1:7" x14ac:dyDescent="0.3">
      <c r="A5529" s="140">
        <v>92.117000000000004</v>
      </c>
      <c r="B5529" s="140">
        <v>-2.698</v>
      </c>
      <c r="C5529" s="140">
        <v>-14.223000000000001</v>
      </c>
      <c r="D5529" s="140">
        <v>-14.223000000000001</v>
      </c>
      <c r="E5529" s="140"/>
      <c r="G5529" s="140"/>
    </row>
    <row r="5530" spans="1:7" x14ac:dyDescent="0.3">
      <c r="A5530" s="140">
        <v>92.132999999999996</v>
      </c>
      <c r="B5530" s="140">
        <v>-2.7050000000000001</v>
      </c>
      <c r="C5530" s="140">
        <v>-14.231</v>
      </c>
      <c r="D5530" s="140">
        <v>-14.231</v>
      </c>
      <c r="E5530" s="140"/>
      <c r="G5530" s="140"/>
    </row>
    <row r="5531" spans="1:7" x14ac:dyDescent="0.3">
      <c r="A5531" s="140">
        <v>92.15</v>
      </c>
      <c r="B5531" s="140">
        <v>-2.7050000000000001</v>
      </c>
      <c r="C5531" s="140">
        <v>-14.228999999999999</v>
      </c>
      <c r="D5531" s="140">
        <v>-14.228999999999999</v>
      </c>
      <c r="E5531" s="140"/>
      <c r="G5531" s="140"/>
    </row>
    <row r="5532" spans="1:7" x14ac:dyDescent="0.3">
      <c r="A5532" s="140">
        <v>92.167000000000002</v>
      </c>
      <c r="B5532" s="140">
        <v>-2.7050000000000001</v>
      </c>
      <c r="C5532" s="140">
        <v>-14.231</v>
      </c>
      <c r="D5532" s="140">
        <v>-14.231</v>
      </c>
      <c r="E5532" s="140"/>
      <c r="G5532" s="140"/>
    </row>
    <row r="5533" spans="1:7" x14ac:dyDescent="0.3">
      <c r="A5533" s="140">
        <v>92.183000000000007</v>
      </c>
      <c r="B5533" s="140">
        <v>-2.702</v>
      </c>
      <c r="C5533" s="140">
        <v>-14.225</v>
      </c>
      <c r="D5533" s="140">
        <v>-14.225</v>
      </c>
      <c r="E5533" s="140"/>
      <c r="G5533" s="140"/>
    </row>
    <row r="5534" spans="1:7" x14ac:dyDescent="0.3">
      <c r="A5534" s="140">
        <v>92.2</v>
      </c>
      <c r="B5534" s="140">
        <v>-2.7</v>
      </c>
      <c r="C5534" s="140">
        <v>-14.225</v>
      </c>
      <c r="D5534" s="140">
        <v>-14.225</v>
      </c>
      <c r="E5534" s="140"/>
      <c r="G5534" s="140"/>
    </row>
    <row r="5535" spans="1:7" x14ac:dyDescent="0.3">
      <c r="A5535" s="140">
        <v>92.216999999999999</v>
      </c>
      <c r="B5535" s="140">
        <v>-2.706</v>
      </c>
      <c r="C5535" s="140">
        <v>-14.22</v>
      </c>
      <c r="D5535" s="140">
        <v>-14.22</v>
      </c>
      <c r="E5535" s="140"/>
      <c r="G5535" s="140"/>
    </row>
    <row r="5536" spans="1:7" x14ac:dyDescent="0.3">
      <c r="A5536" s="140">
        <v>92.233000000000004</v>
      </c>
      <c r="B5536" s="140">
        <v>-2.7149999999999999</v>
      </c>
      <c r="C5536" s="140">
        <v>-14.227</v>
      </c>
      <c r="D5536" s="140">
        <v>-14.227</v>
      </c>
      <c r="E5536" s="140"/>
      <c r="G5536" s="140"/>
    </row>
    <row r="5537" spans="1:7" x14ac:dyDescent="0.3">
      <c r="A5537" s="140">
        <v>92.25</v>
      </c>
      <c r="B5537" s="140">
        <v>-2.71</v>
      </c>
      <c r="C5537" s="140">
        <v>-14.227</v>
      </c>
      <c r="D5537" s="140">
        <v>-14.227</v>
      </c>
      <c r="E5537" s="140"/>
      <c r="G5537" s="140"/>
    </row>
    <row r="5538" spans="1:7" x14ac:dyDescent="0.3">
      <c r="A5538" s="140">
        <v>92.266999999999996</v>
      </c>
      <c r="B5538" s="140">
        <v>-2.7210000000000001</v>
      </c>
      <c r="C5538" s="140">
        <v>-14.231999999999999</v>
      </c>
      <c r="D5538" s="140">
        <v>-14.231999999999999</v>
      </c>
      <c r="E5538" s="140"/>
      <c r="G5538" s="140"/>
    </row>
    <row r="5539" spans="1:7" x14ac:dyDescent="0.3">
      <c r="A5539" s="140">
        <v>92.283000000000001</v>
      </c>
      <c r="B5539" s="140">
        <v>-2.7170000000000001</v>
      </c>
      <c r="C5539" s="140">
        <v>-14.234999999999999</v>
      </c>
      <c r="D5539" s="140">
        <v>-14.234999999999999</v>
      </c>
      <c r="E5539" s="140"/>
      <c r="G5539" s="140"/>
    </row>
    <row r="5540" spans="1:7" x14ac:dyDescent="0.3">
      <c r="A5540" s="140">
        <v>92.3</v>
      </c>
      <c r="B5540" s="140">
        <v>-2.7210000000000001</v>
      </c>
      <c r="C5540" s="140">
        <v>-14.233000000000001</v>
      </c>
      <c r="D5540" s="140">
        <v>-14.233000000000001</v>
      </c>
      <c r="E5540" s="140"/>
      <c r="G5540" s="140"/>
    </row>
    <row r="5541" spans="1:7" x14ac:dyDescent="0.3">
      <c r="A5541" s="140">
        <v>92.316999999999993</v>
      </c>
      <c r="B5541" s="140">
        <v>-2.7210000000000001</v>
      </c>
      <c r="C5541" s="140">
        <v>-14.231999999999999</v>
      </c>
      <c r="D5541" s="140">
        <v>-14.231999999999999</v>
      </c>
      <c r="E5541" s="140"/>
      <c r="G5541" s="140"/>
    </row>
    <row r="5542" spans="1:7" x14ac:dyDescent="0.3">
      <c r="A5542" s="140">
        <v>92.332999999999998</v>
      </c>
      <c r="B5542" s="140">
        <v>-2.7210000000000001</v>
      </c>
      <c r="C5542" s="140">
        <v>-14.236000000000001</v>
      </c>
      <c r="D5542" s="140">
        <v>-14.236000000000001</v>
      </c>
      <c r="E5542" s="140"/>
      <c r="G5542" s="140"/>
    </row>
    <row r="5543" spans="1:7" x14ac:dyDescent="0.3">
      <c r="A5543" s="140">
        <v>92.35</v>
      </c>
      <c r="B5543" s="140">
        <v>-2.7210000000000001</v>
      </c>
      <c r="C5543" s="140">
        <v>-14.231999999999999</v>
      </c>
      <c r="D5543" s="140">
        <v>-14.231999999999999</v>
      </c>
      <c r="E5543" s="140"/>
      <c r="G5543" s="140"/>
    </row>
    <row r="5544" spans="1:7" x14ac:dyDescent="0.3">
      <c r="A5544" s="140">
        <v>92.367000000000004</v>
      </c>
      <c r="B5544" s="140">
        <v>-2.7290000000000001</v>
      </c>
      <c r="C5544" s="140">
        <v>-14.236000000000001</v>
      </c>
      <c r="D5544" s="140">
        <v>-14.236000000000001</v>
      </c>
      <c r="E5544" s="140"/>
      <c r="G5544" s="140"/>
    </row>
    <row r="5545" spans="1:7" x14ac:dyDescent="0.3">
      <c r="A5545" s="140">
        <v>92.382999999999996</v>
      </c>
      <c r="B5545" s="140">
        <v>-2.7269999999999999</v>
      </c>
      <c r="C5545" s="140">
        <v>-14.234</v>
      </c>
      <c r="D5545" s="140">
        <v>-14.234</v>
      </c>
      <c r="E5545" s="140"/>
      <c r="G5545" s="140"/>
    </row>
    <row r="5546" spans="1:7" x14ac:dyDescent="0.3">
      <c r="A5546" s="140">
        <v>92.4</v>
      </c>
      <c r="B5546" s="140">
        <v>-2.7250000000000001</v>
      </c>
      <c r="C5546" s="140">
        <v>-14.228</v>
      </c>
      <c r="D5546" s="140">
        <v>-14.228</v>
      </c>
      <c r="E5546" s="140"/>
      <c r="G5546" s="140"/>
    </row>
    <row r="5547" spans="1:7" x14ac:dyDescent="0.3">
      <c r="A5547" s="140">
        <v>92.417000000000002</v>
      </c>
      <c r="B5547" s="140">
        <v>-2.7330000000000001</v>
      </c>
      <c r="C5547" s="140">
        <v>-14.224</v>
      </c>
      <c r="D5547" s="140">
        <v>-14.224</v>
      </c>
      <c r="E5547" s="140"/>
      <c r="G5547" s="140"/>
    </row>
    <row r="5548" spans="1:7" x14ac:dyDescent="0.3">
      <c r="A5548" s="140">
        <v>92.433000000000007</v>
      </c>
      <c r="B5548" s="140">
        <v>-2.7290000000000001</v>
      </c>
      <c r="C5548" s="140">
        <v>-14.246</v>
      </c>
      <c r="D5548" s="140">
        <v>-14.246</v>
      </c>
      <c r="E5548" s="140"/>
      <c r="G5548" s="140"/>
    </row>
    <row r="5549" spans="1:7" x14ac:dyDescent="0.3">
      <c r="A5549" s="140">
        <v>92.45</v>
      </c>
      <c r="B5549" s="140">
        <v>-2.7349999999999999</v>
      </c>
      <c r="C5549" s="140">
        <v>-14.242000000000001</v>
      </c>
      <c r="D5549" s="140">
        <v>-14.242000000000001</v>
      </c>
      <c r="E5549" s="140"/>
      <c r="G5549" s="140"/>
    </row>
    <row r="5550" spans="1:7" x14ac:dyDescent="0.3">
      <c r="A5550" s="140">
        <v>92.466999999999999</v>
      </c>
      <c r="B5550" s="140">
        <v>-2.7370000000000001</v>
      </c>
      <c r="C5550" s="140">
        <v>-14.24</v>
      </c>
      <c r="D5550" s="140">
        <v>-14.24</v>
      </c>
      <c r="E5550" s="140"/>
      <c r="G5550" s="140"/>
    </row>
    <row r="5551" spans="1:7" x14ac:dyDescent="0.3">
      <c r="A5551" s="140">
        <v>92.483000000000004</v>
      </c>
      <c r="B5551" s="140">
        <v>-2.7320000000000002</v>
      </c>
      <c r="C5551" s="140">
        <v>-14.228999999999999</v>
      </c>
      <c r="D5551" s="140">
        <v>-14.228999999999999</v>
      </c>
      <c r="E5551" s="140"/>
      <c r="G5551" s="140"/>
    </row>
    <row r="5552" spans="1:7" x14ac:dyDescent="0.3">
      <c r="A5552" s="140">
        <v>92.5</v>
      </c>
      <c r="B5552" s="140">
        <v>-2.7349999999999999</v>
      </c>
      <c r="C5552" s="140">
        <v>-14.233000000000001</v>
      </c>
      <c r="D5552" s="140">
        <v>-14.233000000000001</v>
      </c>
      <c r="E5552" s="140"/>
      <c r="G5552" s="140"/>
    </row>
    <row r="5553" spans="1:7" x14ac:dyDescent="0.3">
      <c r="A5553" s="140">
        <v>92.516999999999996</v>
      </c>
      <c r="B5553" s="140">
        <v>-2.7410000000000001</v>
      </c>
      <c r="C5553" s="140">
        <v>-14.236000000000001</v>
      </c>
      <c r="D5553" s="140">
        <v>-14.236000000000001</v>
      </c>
      <c r="E5553" s="140"/>
      <c r="G5553" s="140"/>
    </row>
    <row r="5554" spans="1:7" x14ac:dyDescent="0.3">
      <c r="A5554" s="140">
        <v>92.533000000000001</v>
      </c>
      <c r="B5554" s="140">
        <v>-2.7320000000000002</v>
      </c>
      <c r="C5554" s="140">
        <v>-14.227</v>
      </c>
      <c r="D5554" s="140">
        <v>-14.227</v>
      </c>
      <c r="E5554" s="140"/>
      <c r="G5554" s="140"/>
    </row>
    <row r="5555" spans="1:7" x14ac:dyDescent="0.3">
      <c r="A5555" s="140">
        <v>92.55</v>
      </c>
      <c r="B5555" s="140">
        <v>-2.734</v>
      </c>
      <c r="C5555" s="140">
        <v>-14.223000000000001</v>
      </c>
      <c r="D5555" s="140">
        <v>-14.223000000000001</v>
      </c>
      <c r="E5555" s="140"/>
      <c r="G5555" s="140"/>
    </row>
    <row r="5556" spans="1:7" x14ac:dyDescent="0.3">
      <c r="A5556" s="140">
        <v>92.566999999999993</v>
      </c>
      <c r="B5556" s="140">
        <v>-2.742</v>
      </c>
      <c r="C5556" s="140">
        <v>-14.237</v>
      </c>
      <c r="D5556" s="140">
        <v>-14.237</v>
      </c>
      <c r="E5556" s="140"/>
      <c r="G5556" s="140"/>
    </row>
    <row r="5557" spans="1:7" x14ac:dyDescent="0.3">
      <c r="A5557" s="140">
        <v>92.582999999999998</v>
      </c>
      <c r="B5557" s="140">
        <v>-2.7509999999999999</v>
      </c>
      <c r="C5557" s="140">
        <v>-14.231</v>
      </c>
      <c r="D5557" s="140">
        <v>-14.231</v>
      </c>
      <c r="E5557" s="140"/>
      <c r="G5557" s="140"/>
    </row>
    <row r="5558" spans="1:7" x14ac:dyDescent="0.3">
      <c r="A5558" s="140">
        <v>92.6</v>
      </c>
      <c r="B5558" s="140">
        <v>-2.7549999999999999</v>
      </c>
      <c r="C5558" s="140">
        <v>-14.241</v>
      </c>
      <c r="D5558" s="140">
        <v>-14.241</v>
      </c>
      <c r="E5558" s="140"/>
      <c r="G5558" s="140"/>
    </row>
    <row r="5559" spans="1:7" x14ac:dyDescent="0.3">
      <c r="A5559" s="140">
        <v>92.617000000000004</v>
      </c>
      <c r="B5559" s="140">
        <v>-2.7450000000000001</v>
      </c>
      <c r="C5559" s="140">
        <v>-14.237</v>
      </c>
      <c r="D5559" s="140">
        <v>-14.237</v>
      </c>
      <c r="E5559" s="140"/>
      <c r="G5559" s="140"/>
    </row>
    <row r="5560" spans="1:7" x14ac:dyDescent="0.3">
      <c r="A5560" s="140">
        <v>92.632999999999996</v>
      </c>
      <c r="B5560" s="140">
        <v>-2.7509999999999999</v>
      </c>
      <c r="C5560" s="140">
        <v>-14.239000000000001</v>
      </c>
      <c r="D5560" s="140">
        <v>-14.239000000000001</v>
      </c>
      <c r="E5560" s="140"/>
      <c r="G5560" s="140"/>
    </row>
    <row r="5561" spans="1:7" x14ac:dyDescent="0.3">
      <c r="A5561" s="140">
        <v>92.65</v>
      </c>
      <c r="B5561" s="140">
        <v>-2.7589999999999999</v>
      </c>
      <c r="C5561" s="140">
        <v>-14.247</v>
      </c>
      <c r="D5561" s="140">
        <v>-14.247</v>
      </c>
      <c r="E5561" s="140"/>
      <c r="G5561" s="140"/>
    </row>
    <row r="5562" spans="1:7" x14ac:dyDescent="0.3">
      <c r="A5562" s="140">
        <v>92.667000000000002</v>
      </c>
      <c r="B5562" s="140">
        <v>-2.7610000000000001</v>
      </c>
      <c r="C5562" s="140">
        <v>-14.249000000000001</v>
      </c>
      <c r="D5562" s="140">
        <v>-14.249000000000001</v>
      </c>
      <c r="E5562" s="140"/>
      <c r="G5562" s="140"/>
    </row>
    <row r="5563" spans="1:7" x14ac:dyDescent="0.3">
      <c r="A5563" s="140">
        <v>92.683000000000007</v>
      </c>
      <c r="B5563" s="140">
        <v>-2.7559999999999998</v>
      </c>
      <c r="C5563" s="140">
        <v>-14.234</v>
      </c>
      <c r="D5563" s="140">
        <v>-14.234</v>
      </c>
      <c r="E5563" s="140"/>
      <c r="G5563" s="140"/>
    </row>
    <row r="5564" spans="1:7" x14ac:dyDescent="0.3">
      <c r="A5564" s="140">
        <v>92.7</v>
      </c>
      <c r="B5564" s="140">
        <v>-2.754</v>
      </c>
      <c r="C5564" s="140">
        <v>-14.234</v>
      </c>
      <c r="D5564" s="140">
        <v>-14.234</v>
      </c>
      <c r="E5564" s="140"/>
      <c r="G5564" s="140"/>
    </row>
    <row r="5565" spans="1:7" x14ac:dyDescent="0.3">
      <c r="A5565" s="140">
        <v>92.716999999999999</v>
      </c>
      <c r="B5565" s="140">
        <v>-2.7650000000000001</v>
      </c>
      <c r="C5565" s="140">
        <v>-14.253</v>
      </c>
      <c r="D5565" s="140">
        <v>-14.253</v>
      </c>
      <c r="E5565" s="140"/>
      <c r="G5565" s="140"/>
    </row>
    <row r="5566" spans="1:7" x14ac:dyDescent="0.3">
      <c r="A5566" s="140">
        <v>92.733000000000004</v>
      </c>
      <c r="B5566" s="140">
        <v>-2.7690000000000001</v>
      </c>
      <c r="C5566" s="140">
        <v>-14.249000000000001</v>
      </c>
      <c r="D5566" s="140">
        <v>-14.249000000000001</v>
      </c>
      <c r="E5566" s="140"/>
      <c r="G5566" s="140"/>
    </row>
    <row r="5567" spans="1:7" x14ac:dyDescent="0.3">
      <c r="A5567" s="140">
        <v>92.75</v>
      </c>
      <c r="B5567" s="140">
        <v>-2.7650000000000001</v>
      </c>
      <c r="C5567" s="140">
        <v>-14.246</v>
      </c>
      <c r="D5567" s="140">
        <v>-14.246</v>
      </c>
      <c r="E5567" s="140"/>
      <c r="G5567" s="140"/>
    </row>
    <row r="5568" spans="1:7" x14ac:dyDescent="0.3">
      <c r="A5568" s="140">
        <v>92.766999999999996</v>
      </c>
      <c r="B5568" s="140">
        <v>-2.7690000000000001</v>
      </c>
      <c r="C5568" s="140">
        <v>-14.246</v>
      </c>
      <c r="D5568" s="140">
        <v>-14.246</v>
      </c>
      <c r="E5568" s="140"/>
      <c r="G5568" s="140"/>
    </row>
    <row r="5569" spans="1:7" x14ac:dyDescent="0.3">
      <c r="A5569" s="140">
        <v>92.783000000000001</v>
      </c>
      <c r="B5569" s="140">
        <v>-2.7810000000000001</v>
      </c>
      <c r="C5569" s="140">
        <v>-14.246</v>
      </c>
      <c r="D5569" s="140">
        <v>-14.246</v>
      </c>
      <c r="E5569" s="140"/>
      <c r="G5569" s="140"/>
    </row>
    <row r="5570" spans="1:7" x14ac:dyDescent="0.3">
      <c r="A5570" s="140">
        <v>92.8</v>
      </c>
      <c r="B5570" s="140">
        <v>-2.7730000000000001</v>
      </c>
      <c r="C5570" s="140">
        <v>-14.247999999999999</v>
      </c>
      <c r="D5570" s="140">
        <v>-14.247999999999999</v>
      </c>
      <c r="E5570" s="140"/>
      <c r="G5570" s="140"/>
    </row>
    <row r="5571" spans="1:7" x14ac:dyDescent="0.3">
      <c r="A5571" s="140">
        <v>92.816999999999993</v>
      </c>
      <c r="B5571" s="140">
        <v>-2.7810000000000001</v>
      </c>
      <c r="C5571" s="140">
        <v>-14.254</v>
      </c>
      <c r="D5571" s="140">
        <v>-14.254</v>
      </c>
      <c r="E5571" s="140"/>
      <c r="G5571" s="140"/>
    </row>
    <row r="5572" spans="1:7" x14ac:dyDescent="0.3">
      <c r="A5572" s="140">
        <v>92.832999999999998</v>
      </c>
      <c r="B5572" s="140">
        <v>-2.7829999999999999</v>
      </c>
      <c r="C5572" s="140">
        <v>-14.254</v>
      </c>
      <c r="D5572" s="140">
        <v>-14.254</v>
      </c>
      <c r="E5572" s="140"/>
      <c r="G5572" s="140"/>
    </row>
    <row r="5573" spans="1:7" x14ac:dyDescent="0.3">
      <c r="A5573" s="140">
        <v>92.85</v>
      </c>
      <c r="B5573" s="140">
        <v>-2.7850000000000001</v>
      </c>
      <c r="C5573" s="140">
        <v>-14.254</v>
      </c>
      <c r="D5573" s="140">
        <v>-14.254</v>
      </c>
      <c r="E5573" s="140"/>
      <c r="G5573" s="140"/>
    </row>
    <row r="5574" spans="1:7" x14ac:dyDescent="0.3">
      <c r="A5574" s="140">
        <v>92.867000000000004</v>
      </c>
      <c r="B5574" s="140">
        <v>-2.7959999999999998</v>
      </c>
      <c r="C5574" s="140">
        <v>-14.257999999999999</v>
      </c>
      <c r="D5574" s="140">
        <v>-14.257999999999999</v>
      </c>
      <c r="E5574" s="140"/>
      <c r="G5574" s="140"/>
    </row>
    <row r="5575" spans="1:7" x14ac:dyDescent="0.3">
      <c r="A5575" s="140">
        <v>92.882999999999996</v>
      </c>
      <c r="B5575" s="140">
        <v>-2.802</v>
      </c>
      <c r="C5575" s="140">
        <v>-14.268000000000001</v>
      </c>
      <c r="D5575" s="140">
        <v>-14.268000000000001</v>
      </c>
      <c r="E5575" s="140"/>
      <c r="G5575" s="140"/>
    </row>
    <row r="5576" spans="1:7" x14ac:dyDescent="0.3">
      <c r="A5576" s="140">
        <v>92.9</v>
      </c>
      <c r="B5576" s="140">
        <v>-2.8</v>
      </c>
      <c r="C5576" s="140">
        <v>-14.268000000000001</v>
      </c>
      <c r="D5576" s="140">
        <v>-14.268000000000001</v>
      </c>
      <c r="E5576" s="140"/>
      <c r="G5576" s="140"/>
    </row>
    <row r="5577" spans="1:7" x14ac:dyDescent="0.3">
      <c r="A5577" s="140">
        <v>92.917000000000002</v>
      </c>
      <c r="B5577" s="140">
        <v>-2.8010000000000002</v>
      </c>
      <c r="C5577" s="140">
        <v>-14.266</v>
      </c>
      <c r="D5577" s="140">
        <v>-14.266</v>
      </c>
      <c r="E5577" s="140"/>
      <c r="G5577" s="140"/>
    </row>
    <row r="5578" spans="1:7" x14ac:dyDescent="0.3">
      <c r="A5578" s="140">
        <v>92.933000000000007</v>
      </c>
      <c r="B5578" s="140">
        <v>-2.8140000000000001</v>
      </c>
      <c r="C5578" s="140">
        <v>-14.276999999999999</v>
      </c>
      <c r="D5578" s="140">
        <v>-14.276999999999999</v>
      </c>
      <c r="E5578" s="140"/>
      <c r="G5578" s="140"/>
    </row>
    <row r="5579" spans="1:7" x14ac:dyDescent="0.3">
      <c r="A5579" s="140">
        <v>92.95</v>
      </c>
      <c r="B5579" s="140">
        <v>-2.8159999999999998</v>
      </c>
      <c r="C5579" s="140">
        <v>-14.282</v>
      </c>
      <c r="D5579" s="140">
        <v>-14.282</v>
      </c>
      <c r="E5579" s="140"/>
      <c r="G5579" s="140"/>
    </row>
    <row r="5580" spans="1:7" x14ac:dyDescent="0.3">
      <c r="A5580" s="140">
        <v>92.966999999999999</v>
      </c>
      <c r="B5580" s="140">
        <v>-2.8079999999999998</v>
      </c>
      <c r="C5580" s="140">
        <v>-14.27</v>
      </c>
      <c r="D5580" s="140">
        <v>-14.27</v>
      </c>
      <c r="E5580" s="140"/>
      <c r="G5580" s="140"/>
    </row>
    <row r="5581" spans="1:7" x14ac:dyDescent="0.3">
      <c r="A5581" s="140">
        <v>92.983000000000004</v>
      </c>
      <c r="B5581" s="140">
        <v>-2.8180000000000001</v>
      </c>
      <c r="C5581" s="140">
        <v>-14.282</v>
      </c>
      <c r="D5581" s="140">
        <v>-14.282</v>
      </c>
      <c r="E5581" s="140"/>
      <c r="G5581" s="140"/>
    </row>
    <row r="5582" spans="1:7" x14ac:dyDescent="0.3">
      <c r="A5582" s="140">
        <v>93</v>
      </c>
      <c r="B5582" s="140">
        <v>-2.8180000000000001</v>
      </c>
      <c r="C5582" s="140">
        <v>-14.278</v>
      </c>
      <c r="D5582" s="140">
        <v>-14.278</v>
      </c>
      <c r="E5582" s="140"/>
      <c r="G5582" s="140"/>
    </row>
    <row r="5583" spans="1:7" x14ac:dyDescent="0.3">
      <c r="A5583" s="140">
        <v>93.016999999999996</v>
      </c>
      <c r="B5583" s="140">
        <v>-2.827</v>
      </c>
      <c r="C5583" s="140">
        <v>-14.278</v>
      </c>
      <c r="D5583" s="140">
        <v>-14.278</v>
      </c>
      <c r="E5583" s="140"/>
      <c r="G5583" s="140"/>
    </row>
    <row r="5584" spans="1:7" x14ac:dyDescent="0.3">
      <c r="A5584" s="140">
        <v>93.033000000000001</v>
      </c>
      <c r="B5584" s="140">
        <v>-2.8180000000000001</v>
      </c>
      <c r="C5584" s="140">
        <v>-14.278</v>
      </c>
      <c r="D5584" s="140">
        <v>-14.278</v>
      </c>
      <c r="E5584" s="140"/>
      <c r="G5584" s="140"/>
    </row>
    <row r="5585" spans="1:7" x14ac:dyDescent="0.3">
      <c r="A5585" s="140">
        <v>93.05</v>
      </c>
      <c r="B5585" s="140">
        <v>-2.8239999999999998</v>
      </c>
      <c r="C5585" s="140">
        <v>-14.282</v>
      </c>
      <c r="D5585" s="140">
        <v>-14.282</v>
      </c>
      <c r="E5585" s="140"/>
      <c r="G5585" s="140"/>
    </row>
    <row r="5586" spans="1:7" x14ac:dyDescent="0.3">
      <c r="A5586" s="140">
        <v>93.066999999999993</v>
      </c>
      <c r="B5586" s="140">
        <v>-2.839</v>
      </c>
      <c r="C5586" s="140">
        <v>-14.29</v>
      </c>
      <c r="D5586" s="140">
        <v>-14.29</v>
      </c>
      <c r="E5586" s="140"/>
      <c r="G5586" s="140"/>
    </row>
    <row r="5587" spans="1:7" x14ac:dyDescent="0.3">
      <c r="A5587" s="140">
        <v>93.082999999999998</v>
      </c>
      <c r="B5587" s="140">
        <v>-2.843</v>
      </c>
      <c r="C5587" s="140">
        <v>-14.29</v>
      </c>
      <c r="D5587" s="140">
        <v>-14.29</v>
      </c>
      <c r="E5587" s="140"/>
      <c r="G5587" s="140"/>
    </row>
    <row r="5588" spans="1:7" x14ac:dyDescent="0.3">
      <c r="A5588" s="140">
        <v>93.1</v>
      </c>
      <c r="B5588" s="140">
        <v>-2.8450000000000002</v>
      </c>
      <c r="C5588" s="140">
        <v>-14.292</v>
      </c>
      <c r="D5588" s="140">
        <v>-14.292</v>
      </c>
      <c r="E5588" s="140"/>
      <c r="G5588" s="140"/>
    </row>
    <row r="5589" spans="1:7" x14ac:dyDescent="0.3">
      <c r="A5589" s="140">
        <v>93.117000000000004</v>
      </c>
      <c r="B5589" s="140">
        <v>-2.843</v>
      </c>
      <c r="C5589" s="140">
        <v>-14.298</v>
      </c>
      <c r="D5589" s="140">
        <v>-14.298</v>
      </c>
      <c r="E5589" s="140"/>
      <c r="G5589" s="140"/>
    </row>
    <row r="5590" spans="1:7" x14ac:dyDescent="0.3">
      <c r="A5590" s="140">
        <v>93.132999999999996</v>
      </c>
      <c r="B5590" s="140">
        <v>-2.847</v>
      </c>
      <c r="C5590" s="140">
        <v>-14.294</v>
      </c>
      <c r="D5590" s="140">
        <v>-14.294</v>
      </c>
      <c r="E5590" s="140"/>
      <c r="G5590" s="140"/>
    </row>
    <row r="5591" spans="1:7" x14ac:dyDescent="0.3">
      <c r="A5591" s="140">
        <v>93.15</v>
      </c>
      <c r="B5591" s="140">
        <v>-2.8490000000000002</v>
      </c>
      <c r="C5591" s="140">
        <v>-14.295999999999999</v>
      </c>
      <c r="D5591" s="140">
        <v>-14.295999999999999</v>
      </c>
      <c r="E5591" s="140"/>
      <c r="G5591" s="140"/>
    </row>
    <row r="5592" spans="1:7" x14ac:dyDescent="0.3">
      <c r="A5592" s="140">
        <v>93.167000000000002</v>
      </c>
      <c r="B5592" s="140">
        <v>-2.851</v>
      </c>
      <c r="C5592" s="140">
        <v>-14.294</v>
      </c>
      <c r="D5592" s="140">
        <v>-14.294</v>
      </c>
      <c r="E5592" s="140"/>
      <c r="G5592" s="140"/>
    </row>
    <row r="5593" spans="1:7" x14ac:dyDescent="0.3">
      <c r="A5593" s="140">
        <v>93.183000000000007</v>
      </c>
      <c r="B5593" s="140">
        <v>-2.8530000000000002</v>
      </c>
      <c r="C5593" s="140">
        <v>-14.304</v>
      </c>
      <c r="D5593" s="140">
        <v>-14.304</v>
      </c>
      <c r="E5593" s="140"/>
      <c r="G5593" s="140"/>
    </row>
    <row r="5594" spans="1:7" x14ac:dyDescent="0.3">
      <c r="A5594" s="140">
        <v>93.2</v>
      </c>
      <c r="B5594" s="140">
        <v>-2.8570000000000002</v>
      </c>
      <c r="C5594" s="140">
        <v>-14.304</v>
      </c>
      <c r="D5594" s="140">
        <v>-14.304</v>
      </c>
      <c r="E5594" s="140"/>
      <c r="G5594" s="140"/>
    </row>
    <row r="5595" spans="1:7" x14ac:dyDescent="0.3">
      <c r="A5595" s="140">
        <v>93.216999999999999</v>
      </c>
      <c r="B5595" s="140">
        <v>-2.859</v>
      </c>
      <c r="C5595" s="140">
        <v>-14.31</v>
      </c>
      <c r="D5595" s="140">
        <v>-14.31</v>
      </c>
      <c r="E5595" s="140"/>
      <c r="G5595" s="140"/>
    </row>
    <row r="5596" spans="1:7" x14ac:dyDescent="0.3">
      <c r="A5596" s="140">
        <v>93.233000000000004</v>
      </c>
      <c r="B5596" s="140">
        <v>-2.8610000000000002</v>
      </c>
      <c r="C5596" s="140">
        <v>-14.302</v>
      </c>
      <c r="D5596" s="140">
        <v>-14.302</v>
      </c>
      <c r="E5596" s="140"/>
      <c r="G5596" s="140"/>
    </row>
    <row r="5597" spans="1:7" x14ac:dyDescent="0.3">
      <c r="A5597" s="140">
        <v>93.25</v>
      </c>
      <c r="B5597" s="140">
        <v>-2.867</v>
      </c>
      <c r="C5597" s="140">
        <v>-14.304</v>
      </c>
      <c r="D5597" s="140">
        <v>-14.304</v>
      </c>
      <c r="E5597" s="140"/>
      <c r="G5597" s="140"/>
    </row>
    <row r="5598" spans="1:7" x14ac:dyDescent="0.3">
      <c r="A5598" s="140">
        <v>93.266999999999996</v>
      </c>
      <c r="B5598" s="140">
        <v>-2.863</v>
      </c>
      <c r="C5598" s="140">
        <v>-14.298</v>
      </c>
      <c r="D5598" s="140">
        <v>-14.298</v>
      </c>
      <c r="E5598" s="140"/>
      <c r="G5598" s="140"/>
    </row>
    <row r="5599" spans="1:7" x14ac:dyDescent="0.3">
      <c r="A5599" s="140">
        <v>93.283000000000001</v>
      </c>
      <c r="B5599" s="140">
        <v>-2.8610000000000002</v>
      </c>
      <c r="C5599" s="140">
        <v>-14.302</v>
      </c>
      <c r="D5599" s="140">
        <v>-14.302</v>
      </c>
      <c r="E5599" s="140"/>
      <c r="G5599" s="140"/>
    </row>
    <row r="5600" spans="1:7" x14ac:dyDescent="0.3">
      <c r="A5600" s="140">
        <v>93.3</v>
      </c>
      <c r="B5600" s="140">
        <v>-2.871</v>
      </c>
      <c r="C5600" s="140">
        <v>-14.308</v>
      </c>
      <c r="D5600" s="140">
        <v>-14.308</v>
      </c>
      <c r="E5600" s="140"/>
      <c r="G5600" s="140"/>
    </row>
    <row r="5601" spans="1:7" x14ac:dyDescent="0.3">
      <c r="A5601" s="140">
        <v>93.316999999999993</v>
      </c>
      <c r="B5601" s="140">
        <v>-2.863</v>
      </c>
      <c r="C5601" s="140">
        <v>-14.303000000000001</v>
      </c>
      <c r="D5601" s="140">
        <v>-14.303000000000001</v>
      </c>
      <c r="E5601" s="140"/>
      <c r="G5601" s="140"/>
    </row>
    <row r="5602" spans="1:7" x14ac:dyDescent="0.3">
      <c r="A5602" s="140">
        <v>93.332999999999998</v>
      </c>
      <c r="B5602" s="140">
        <v>-2.8730000000000002</v>
      </c>
      <c r="C5602" s="140">
        <v>-14.305</v>
      </c>
      <c r="D5602" s="140">
        <v>-14.305</v>
      </c>
      <c r="E5602" s="140"/>
      <c r="G5602" s="140"/>
    </row>
    <row r="5603" spans="1:7" x14ac:dyDescent="0.3">
      <c r="A5603" s="140">
        <v>93.35</v>
      </c>
      <c r="B5603" s="140">
        <v>-2.8839999999999999</v>
      </c>
      <c r="C5603" s="140">
        <v>-14.308</v>
      </c>
      <c r="D5603" s="140">
        <v>-14.308</v>
      </c>
      <c r="E5603" s="140"/>
      <c r="G5603" s="140"/>
    </row>
    <row r="5604" spans="1:7" x14ac:dyDescent="0.3">
      <c r="A5604" s="140">
        <v>93.367000000000004</v>
      </c>
      <c r="B5604" s="140">
        <v>-2.8940000000000001</v>
      </c>
      <c r="C5604" s="140">
        <v>-14.321999999999999</v>
      </c>
      <c r="D5604" s="140">
        <v>-14.321999999999999</v>
      </c>
      <c r="E5604" s="140"/>
      <c r="G5604" s="140"/>
    </row>
    <row r="5605" spans="1:7" x14ac:dyDescent="0.3">
      <c r="A5605" s="140">
        <v>93.382999999999996</v>
      </c>
      <c r="B5605" s="140">
        <v>-2.8849999999999998</v>
      </c>
      <c r="C5605" s="140">
        <v>-14.316000000000001</v>
      </c>
      <c r="D5605" s="140">
        <v>-14.316000000000001</v>
      </c>
      <c r="E5605" s="140"/>
      <c r="G5605" s="140"/>
    </row>
    <row r="5606" spans="1:7" x14ac:dyDescent="0.3">
      <c r="A5606" s="140">
        <v>93.4</v>
      </c>
      <c r="B5606" s="140">
        <v>-2.8940000000000001</v>
      </c>
      <c r="C5606" s="140">
        <v>-14.321999999999999</v>
      </c>
      <c r="D5606" s="140">
        <v>-14.321999999999999</v>
      </c>
      <c r="E5606" s="140"/>
      <c r="G5606" s="140"/>
    </row>
    <row r="5607" spans="1:7" x14ac:dyDescent="0.3">
      <c r="A5607" s="140">
        <v>93.417000000000002</v>
      </c>
      <c r="B5607" s="140">
        <v>-2.89</v>
      </c>
      <c r="C5607" s="140">
        <v>-14.315</v>
      </c>
      <c r="D5607" s="140">
        <v>-14.315</v>
      </c>
      <c r="E5607" s="140"/>
      <c r="G5607" s="140"/>
    </row>
    <row r="5608" spans="1:7" x14ac:dyDescent="0.3">
      <c r="A5608" s="140">
        <v>93.433000000000007</v>
      </c>
      <c r="B5608" s="140">
        <v>-2.8980000000000001</v>
      </c>
      <c r="C5608" s="140">
        <v>-14.323</v>
      </c>
      <c r="D5608" s="140">
        <v>-14.323</v>
      </c>
      <c r="E5608" s="140"/>
      <c r="G5608" s="140"/>
    </row>
    <row r="5609" spans="1:7" x14ac:dyDescent="0.3">
      <c r="A5609" s="140">
        <v>93.45</v>
      </c>
      <c r="B5609" s="140">
        <v>-2.8980000000000001</v>
      </c>
      <c r="C5609" s="140">
        <v>-14.327</v>
      </c>
      <c r="D5609" s="140">
        <v>-14.327</v>
      </c>
      <c r="E5609" s="140"/>
      <c r="G5609" s="140"/>
    </row>
    <row r="5610" spans="1:7" x14ac:dyDescent="0.3">
      <c r="A5610" s="140">
        <v>93.466999999999999</v>
      </c>
      <c r="B5610" s="140">
        <v>-2.9020000000000001</v>
      </c>
      <c r="C5610" s="140">
        <v>-14.319000000000001</v>
      </c>
      <c r="D5610" s="140">
        <v>-14.319000000000001</v>
      </c>
      <c r="E5610" s="140"/>
      <c r="G5610" s="140"/>
    </row>
    <row r="5611" spans="1:7" x14ac:dyDescent="0.3">
      <c r="A5611" s="140">
        <v>93.483000000000004</v>
      </c>
      <c r="B5611" s="140">
        <v>-2.8889999999999998</v>
      </c>
      <c r="C5611" s="140">
        <v>-14.311</v>
      </c>
      <c r="D5611" s="140">
        <v>-14.311</v>
      </c>
      <c r="E5611" s="140"/>
      <c r="G5611" s="140"/>
    </row>
    <row r="5612" spans="1:7" x14ac:dyDescent="0.3">
      <c r="A5612" s="140">
        <v>93.5</v>
      </c>
      <c r="B5612" s="140">
        <v>-2.8969999999999998</v>
      </c>
      <c r="C5612" s="140">
        <v>-14.317</v>
      </c>
      <c r="D5612" s="140">
        <v>-14.317</v>
      </c>
      <c r="E5612" s="140"/>
      <c r="G5612" s="140"/>
    </row>
    <row r="5613" spans="1:7" x14ac:dyDescent="0.3">
      <c r="A5613" s="140">
        <v>93.516999999999996</v>
      </c>
      <c r="B5613" s="140">
        <v>-2.91</v>
      </c>
      <c r="C5613" s="140">
        <v>-14.331</v>
      </c>
      <c r="D5613" s="140">
        <v>-14.331</v>
      </c>
      <c r="E5613" s="140"/>
      <c r="G5613" s="140"/>
    </row>
    <row r="5614" spans="1:7" x14ac:dyDescent="0.3">
      <c r="A5614" s="140">
        <v>93.533000000000001</v>
      </c>
      <c r="B5614" s="140">
        <v>-2.9079999999999999</v>
      </c>
      <c r="C5614" s="140">
        <v>-14.324999999999999</v>
      </c>
      <c r="D5614" s="140">
        <v>-14.324999999999999</v>
      </c>
      <c r="E5614" s="140"/>
      <c r="G5614" s="140"/>
    </row>
    <row r="5615" spans="1:7" x14ac:dyDescent="0.3">
      <c r="A5615" s="140">
        <v>93.55</v>
      </c>
      <c r="B5615" s="140">
        <v>-2.9079999999999999</v>
      </c>
      <c r="C5615" s="140">
        <v>-14.319000000000001</v>
      </c>
      <c r="D5615" s="140">
        <v>-14.319000000000001</v>
      </c>
      <c r="E5615" s="140"/>
      <c r="G5615" s="140"/>
    </row>
    <row r="5616" spans="1:7" x14ac:dyDescent="0.3">
      <c r="A5616" s="140">
        <v>93.566999999999993</v>
      </c>
      <c r="B5616" s="140">
        <v>-2.907</v>
      </c>
      <c r="C5616" s="140">
        <v>-14.327</v>
      </c>
      <c r="D5616" s="140">
        <v>-14.327</v>
      </c>
      <c r="E5616" s="140"/>
      <c r="G5616" s="140"/>
    </row>
    <row r="5617" spans="1:7" x14ac:dyDescent="0.3">
      <c r="A5617" s="140">
        <v>93.582999999999998</v>
      </c>
      <c r="B5617" s="140">
        <v>-2.907</v>
      </c>
      <c r="C5617" s="140">
        <v>-14.321999999999999</v>
      </c>
      <c r="D5617" s="140">
        <v>-14.321999999999999</v>
      </c>
      <c r="E5617" s="140"/>
      <c r="G5617" s="140"/>
    </row>
    <row r="5618" spans="1:7" x14ac:dyDescent="0.3">
      <c r="A5618" s="140">
        <v>93.6</v>
      </c>
      <c r="B5618" s="140">
        <v>-2.9159999999999999</v>
      </c>
      <c r="C5618" s="140">
        <v>-14.324999999999999</v>
      </c>
      <c r="D5618" s="140">
        <v>-14.324999999999999</v>
      </c>
      <c r="E5618" s="140"/>
      <c r="G5618" s="140"/>
    </row>
    <row r="5619" spans="1:7" x14ac:dyDescent="0.3">
      <c r="A5619" s="140">
        <v>93.617000000000004</v>
      </c>
      <c r="B5619" s="140">
        <v>-2.93</v>
      </c>
      <c r="C5619" s="140">
        <v>-14.335000000000001</v>
      </c>
      <c r="D5619" s="140">
        <v>-14.335000000000001</v>
      </c>
      <c r="E5619" s="140"/>
      <c r="G5619" s="140"/>
    </row>
    <row r="5620" spans="1:7" x14ac:dyDescent="0.3">
      <c r="A5620" s="140">
        <v>93.632999999999996</v>
      </c>
      <c r="B5620" s="140">
        <v>-2.9260000000000002</v>
      </c>
      <c r="C5620" s="140">
        <v>-14.327999999999999</v>
      </c>
      <c r="D5620" s="140">
        <v>-14.327999999999999</v>
      </c>
      <c r="E5620" s="140"/>
      <c r="G5620" s="140"/>
    </row>
    <row r="5621" spans="1:7" x14ac:dyDescent="0.3">
      <c r="A5621" s="140">
        <v>93.65</v>
      </c>
      <c r="B5621" s="140">
        <v>-2.93</v>
      </c>
      <c r="C5621" s="140">
        <v>-14.335000000000001</v>
      </c>
      <c r="D5621" s="140">
        <v>-14.335000000000001</v>
      </c>
      <c r="E5621" s="140"/>
      <c r="G5621" s="140"/>
    </row>
    <row r="5622" spans="1:7" x14ac:dyDescent="0.3">
      <c r="A5622" s="140">
        <v>93.667000000000002</v>
      </c>
      <c r="B5622" s="140">
        <v>-2.9340000000000002</v>
      </c>
      <c r="C5622" s="140">
        <v>-14.339</v>
      </c>
      <c r="D5622" s="140">
        <v>-14.339</v>
      </c>
      <c r="E5622" s="140"/>
      <c r="G5622" s="140"/>
    </row>
    <row r="5623" spans="1:7" x14ac:dyDescent="0.3">
      <c r="A5623" s="140">
        <v>93.683000000000007</v>
      </c>
      <c r="B5623" s="140">
        <v>-2.9319999999999999</v>
      </c>
      <c r="C5623" s="140">
        <v>-14.334</v>
      </c>
      <c r="D5623" s="140">
        <v>-14.334</v>
      </c>
      <c r="E5623" s="140"/>
      <c r="G5623" s="140"/>
    </row>
    <row r="5624" spans="1:7" x14ac:dyDescent="0.3">
      <c r="A5624" s="140">
        <v>93.7</v>
      </c>
      <c r="B5624" s="140">
        <v>-2.93</v>
      </c>
      <c r="C5624" s="140">
        <v>-14.327999999999999</v>
      </c>
      <c r="D5624" s="140">
        <v>-14.327999999999999</v>
      </c>
      <c r="E5624" s="140"/>
      <c r="G5624" s="140"/>
    </row>
    <row r="5625" spans="1:7" x14ac:dyDescent="0.3">
      <c r="A5625" s="140">
        <v>93.716999999999999</v>
      </c>
      <c r="B5625" s="140">
        <v>-2.9449999999999998</v>
      </c>
      <c r="C5625" s="140">
        <v>-14.343</v>
      </c>
      <c r="D5625" s="140">
        <v>-14.343</v>
      </c>
      <c r="E5625" s="140"/>
      <c r="G5625" s="140"/>
    </row>
    <row r="5626" spans="1:7" x14ac:dyDescent="0.3">
      <c r="A5626" s="140">
        <v>93.733000000000004</v>
      </c>
      <c r="B5626" s="140">
        <v>-2.9380000000000002</v>
      </c>
      <c r="C5626" s="140">
        <v>-14.342000000000001</v>
      </c>
      <c r="D5626" s="140">
        <v>-14.342000000000001</v>
      </c>
      <c r="E5626" s="140"/>
      <c r="G5626" s="140"/>
    </row>
    <row r="5627" spans="1:7" x14ac:dyDescent="0.3">
      <c r="A5627" s="140">
        <v>93.75</v>
      </c>
      <c r="B5627" s="140">
        <v>-2.9449999999999998</v>
      </c>
      <c r="C5627" s="140">
        <v>-14.34</v>
      </c>
      <c r="D5627" s="140">
        <v>-14.34</v>
      </c>
      <c r="E5627" s="140"/>
      <c r="G5627" s="140"/>
    </row>
    <row r="5628" spans="1:7" x14ac:dyDescent="0.3">
      <c r="A5628" s="140">
        <v>93.766999999999996</v>
      </c>
      <c r="B5628" s="140">
        <v>-2.9529999999999998</v>
      </c>
      <c r="C5628" s="140">
        <v>-14.355</v>
      </c>
      <c r="D5628" s="140">
        <v>-14.355</v>
      </c>
      <c r="E5628" s="140"/>
      <c r="G5628" s="140"/>
    </row>
    <row r="5629" spans="1:7" x14ac:dyDescent="0.3">
      <c r="A5629" s="140">
        <v>93.783000000000001</v>
      </c>
      <c r="B5629" s="140">
        <v>-2.9550000000000001</v>
      </c>
      <c r="C5629" s="140">
        <v>-14.346</v>
      </c>
      <c r="D5629" s="140">
        <v>-14.346</v>
      </c>
      <c r="E5629" s="140"/>
      <c r="G5629" s="140"/>
    </row>
    <row r="5630" spans="1:7" x14ac:dyDescent="0.3">
      <c r="A5630" s="140">
        <v>93.8</v>
      </c>
      <c r="B5630" s="140">
        <v>-2.9529999999999998</v>
      </c>
      <c r="C5630" s="140">
        <v>-14.348000000000001</v>
      </c>
      <c r="D5630" s="140">
        <v>-14.348000000000001</v>
      </c>
      <c r="E5630" s="140"/>
      <c r="G5630" s="140"/>
    </row>
    <row r="5631" spans="1:7" x14ac:dyDescent="0.3">
      <c r="A5631" s="140">
        <v>93.816999999999993</v>
      </c>
      <c r="B5631" s="140">
        <v>-2.95</v>
      </c>
      <c r="C5631" s="140">
        <v>-14.34</v>
      </c>
      <c r="D5631" s="140">
        <v>-14.34</v>
      </c>
      <c r="E5631" s="140"/>
      <c r="G5631" s="140"/>
    </row>
    <row r="5632" spans="1:7" x14ac:dyDescent="0.3">
      <c r="A5632" s="140">
        <v>93.832999999999998</v>
      </c>
      <c r="B5632" s="140">
        <v>-2.9540000000000002</v>
      </c>
      <c r="C5632" s="140">
        <v>-14.343999999999999</v>
      </c>
      <c r="D5632" s="140">
        <v>-14.343999999999999</v>
      </c>
      <c r="E5632" s="140"/>
      <c r="G5632" s="140"/>
    </row>
    <row r="5633" spans="1:7" x14ac:dyDescent="0.3">
      <c r="A5633" s="140">
        <v>93.85</v>
      </c>
      <c r="B5633" s="140">
        <v>-2.9649999999999999</v>
      </c>
      <c r="C5633" s="140">
        <v>-14.353999999999999</v>
      </c>
      <c r="D5633" s="140">
        <v>-14.353999999999999</v>
      </c>
      <c r="E5633" s="140"/>
      <c r="G5633" s="140"/>
    </row>
    <row r="5634" spans="1:7" x14ac:dyDescent="0.3">
      <c r="A5634" s="140">
        <v>93.867000000000004</v>
      </c>
      <c r="B5634" s="140">
        <v>-2.9729999999999999</v>
      </c>
      <c r="C5634" s="140">
        <v>-14.356</v>
      </c>
      <c r="D5634" s="140">
        <v>-14.356</v>
      </c>
      <c r="E5634" s="140"/>
      <c r="G5634" s="140"/>
    </row>
    <row r="5635" spans="1:7" x14ac:dyDescent="0.3">
      <c r="A5635" s="140">
        <v>93.882999999999996</v>
      </c>
      <c r="B5635" s="140">
        <v>-2.9689999999999999</v>
      </c>
      <c r="C5635" s="140">
        <v>-14.353999999999999</v>
      </c>
      <c r="D5635" s="140">
        <v>-14.353999999999999</v>
      </c>
      <c r="E5635" s="140"/>
      <c r="G5635" s="140"/>
    </row>
    <row r="5636" spans="1:7" x14ac:dyDescent="0.3">
      <c r="A5636" s="140">
        <v>93.9</v>
      </c>
      <c r="B5636" s="140">
        <v>-2.9670000000000001</v>
      </c>
      <c r="C5636" s="140">
        <v>-14.346</v>
      </c>
      <c r="D5636" s="140">
        <v>-14.346</v>
      </c>
      <c r="E5636" s="140"/>
      <c r="G5636" s="140"/>
    </row>
    <row r="5637" spans="1:7" x14ac:dyDescent="0.3">
      <c r="A5637" s="140">
        <v>93.917000000000002</v>
      </c>
      <c r="B5637" s="140">
        <v>-2.9729999999999999</v>
      </c>
      <c r="C5637" s="140">
        <v>-14.36</v>
      </c>
      <c r="D5637" s="140">
        <v>-14.36</v>
      </c>
      <c r="E5637" s="140"/>
      <c r="G5637" s="140"/>
    </row>
    <row r="5638" spans="1:7" x14ac:dyDescent="0.3">
      <c r="A5638" s="140">
        <v>93.933000000000007</v>
      </c>
      <c r="B5638" s="140">
        <v>-2.9729999999999999</v>
      </c>
      <c r="C5638" s="140">
        <v>-14.352</v>
      </c>
      <c r="D5638" s="140">
        <v>-14.352</v>
      </c>
      <c r="E5638" s="140"/>
      <c r="G5638" s="140"/>
    </row>
    <row r="5639" spans="1:7" x14ac:dyDescent="0.3">
      <c r="A5639" s="140">
        <v>93.95</v>
      </c>
      <c r="B5639" s="140">
        <v>-2.9710000000000001</v>
      </c>
      <c r="C5639" s="140">
        <v>-14.36</v>
      </c>
      <c r="D5639" s="140">
        <v>-14.36</v>
      </c>
      <c r="E5639" s="140"/>
      <c r="G5639" s="140"/>
    </row>
    <row r="5640" spans="1:7" x14ac:dyDescent="0.3">
      <c r="A5640" s="140">
        <v>93.966999999999999</v>
      </c>
      <c r="B5640" s="140">
        <v>-2.9729999999999999</v>
      </c>
      <c r="C5640" s="140">
        <v>-14.356</v>
      </c>
      <c r="D5640" s="140">
        <v>-14.356</v>
      </c>
      <c r="E5640" s="140"/>
      <c r="G5640" s="140"/>
    </row>
    <row r="5641" spans="1:7" x14ac:dyDescent="0.3">
      <c r="A5641" s="140">
        <v>93.983000000000004</v>
      </c>
      <c r="B5641" s="140">
        <v>-2.9750000000000001</v>
      </c>
      <c r="C5641" s="140">
        <v>-14.347</v>
      </c>
      <c r="D5641" s="140">
        <v>-14.347</v>
      </c>
      <c r="E5641" s="140"/>
      <c r="G5641" s="140"/>
    </row>
    <row r="5642" spans="1:7" x14ac:dyDescent="0.3">
      <c r="A5642" s="140">
        <v>94</v>
      </c>
      <c r="B5642" s="140">
        <v>-2.9750000000000001</v>
      </c>
      <c r="C5642" s="140">
        <v>-14.351000000000001</v>
      </c>
      <c r="D5642" s="140">
        <v>-14.351000000000001</v>
      </c>
      <c r="E5642" s="140"/>
      <c r="G5642" s="140"/>
    </row>
    <row r="5643" spans="1:7" x14ac:dyDescent="0.3">
      <c r="A5643" s="140">
        <v>94.016999999999996</v>
      </c>
      <c r="B5643" s="140">
        <v>-2.97</v>
      </c>
      <c r="C5643" s="140">
        <v>-14.349</v>
      </c>
      <c r="D5643" s="140">
        <v>-14.349</v>
      </c>
      <c r="E5643" s="140"/>
      <c r="G5643" s="140"/>
    </row>
    <row r="5644" spans="1:7" x14ac:dyDescent="0.3">
      <c r="A5644" s="140">
        <v>94.033000000000001</v>
      </c>
      <c r="B5644" s="140">
        <v>-2.9830000000000001</v>
      </c>
      <c r="C5644" s="140">
        <v>-14.353</v>
      </c>
      <c r="D5644" s="140">
        <v>-14.353</v>
      </c>
      <c r="E5644" s="140"/>
      <c r="G5644" s="140"/>
    </row>
    <row r="5645" spans="1:7" x14ac:dyDescent="0.3">
      <c r="A5645" s="140">
        <v>94.05</v>
      </c>
      <c r="B5645" s="140">
        <v>-2.9889999999999999</v>
      </c>
      <c r="C5645" s="140">
        <v>-14.359</v>
      </c>
      <c r="D5645" s="140">
        <v>-14.359</v>
      </c>
      <c r="E5645" s="140"/>
      <c r="G5645" s="140"/>
    </row>
    <row r="5646" spans="1:7" x14ac:dyDescent="0.3">
      <c r="A5646" s="140">
        <v>94.066999999999993</v>
      </c>
      <c r="B5646" s="140">
        <v>-2.9929999999999999</v>
      </c>
      <c r="C5646" s="140">
        <v>-14.361000000000001</v>
      </c>
      <c r="D5646" s="140">
        <v>-14.361000000000001</v>
      </c>
      <c r="E5646" s="140"/>
      <c r="G5646" s="140"/>
    </row>
    <row r="5647" spans="1:7" x14ac:dyDescent="0.3">
      <c r="A5647" s="140">
        <v>94.082999999999998</v>
      </c>
      <c r="B5647" s="140">
        <v>-2.9889999999999999</v>
      </c>
      <c r="C5647" s="140">
        <v>-14.359</v>
      </c>
      <c r="D5647" s="140">
        <v>-14.359</v>
      </c>
      <c r="E5647" s="140"/>
      <c r="G5647" s="140"/>
    </row>
    <row r="5648" spans="1:7" x14ac:dyDescent="0.3">
      <c r="A5648" s="140">
        <v>94.1</v>
      </c>
      <c r="B5648" s="140">
        <v>-2.9889999999999999</v>
      </c>
      <c r="C5648" s="140">
        <v>-14.355</v>
      </c>
      <c r="D5648" s="140">
        <v>-14.355</v>
      </c>
      <c r="E5648" s="140"/>
      <c r="G5648" s="140"/>
    </row>
    <row r="5649" spans="1:7" x14ac:dyDescent="0.3">
      <c r="A5649" s="140">
        <v>94.117000000000004</v>
      </c>
      <c r="B5649" s="140">
        <v>-2.9889999999999999</v>
      </c>
      <c r="C5649" s="140">
        <v>-14.353</v>
      </c>
      <c r="D5649" s="140">
        <v>-14.353</v>
      </c>
      <c r="E5649" s="140"/>
      <c r="G5649" s="140"/>
    </row>
    <row r="5650" spans="1:7" x14ac:dyDescent="0.3">
      <c r="A5650" s="140">
        <v>94.132999999999996</v>
      </c>
      <c r="B5650" s="140">
        <v>-2.9870000000000001</v>
      </c>
      <c r="C5650" s="140">
        <v>-14.353</v>
      </c>
      <c r="D5650" s="140">
        <v>-14.353</v>
      </c>
      <c r="E5650" s="140"/>
      <c r="G5650" s="140"/>
    </row>
    <row r="5651" spans="1:7" x14ac:dyDescent="0.3">
      <c r="A5651" s="140">
        <v>94.15</v>
      </c>
      <c r="B5651" s="140">
        <v>-2.9889999999999999</v>
      </c>
      <c r="C5651" s="140">
        <v>-14.356999999999999</v>
      </c>
      <c r="D5651" s="140">
        <v>-14.356999999999999</v>
      </c>
      <c r="E5651" s="140"/>
      <c r="G5651" s="140"/>
    </row>
    <row r="5652" spans="1:7" x14ac:dyDescent="0.3">
      <c r="A5652" s="140">
        <v>94.167000000000002</v>
      </c>
      <c r="B5652" s="140">
        <v>-2.9969999999999999</v>
      </c>
      <c r="C5652" s="140">
        <v>-14.346</v>
      </c>
      <c r="D5652" s="140">
        <v>-14.346</v>
      </c>
      <c r="E5652" s="140"/>
      <c r="G5652" s="140"/>
    </row>
    <row r="5653" spans="1:7" x14ac:dyDescent="0.3">
      <c r="A5653" s="140">
        <v>94.183000000000007</v>
      </c>
      <c r="B5653" s="140">
        <v>-2.99</v>
      </c>
      <c r="C5653" s="140">
        <v>-14.355</v>
      </c>
      <c r="D5653" s="140">
        <v>-14.355</v>
      </c>
      <c r="E5653" s="140"/>
      <c r="G5653" s="140"/>
    </row>
    <row r="5654" spans="1:7" x14ac:dyDescent="0.3">
      <c r="A5654" s="140">
        <v>94.2</v>
      </c>
      <c r="B5654" s="140">
        <v>-3.0049999999999999</v>
      </c>
      <c r="C5654" s="140">
        <v>-14.363</v>
      </c>
      <c r="D5654" s="140">
        <v>-14.363</v>
      </c>
      <c r="E5654" s="140"/>
      <c r="G5654" s="140"/>
    </row>
    <row r="5655" spans="1:7" x14ac:dyDescent="0.3">
      <c r="A5655" s="140">
        <v>94.216999999999999</v>
      </c>
      <c r="B5655" s="140">
        <v>-3.0089999999999999</v>
      </c>
      <c r="C5655" s="140">
        <v>-14.369</v>
      </c>
      <c r="D5655" s="140">
        <v>-14.369</v>
      </c>
      <c r="E5655" s="140"/>
      <c r="G5655" s="140"/>
    </row>
    <row r="5656" spans="1:7" x14ac:dyDescent="0.3">
      <c r="A5656" s="140">
        <v>94.233000000000004</v>
      </c>
      <c r="B5656" s="140">
        <v>-3.02</v>
      </c>
      <c r="C5656" s="140">
        <v>-14.377000000000001</v>
      </c>
      <c r="D5656" s="140">
        <v>-14.377000000000001</v>
      </c>
      <c r="E5656" s="140"/>
      <c r="G5656" s="140"/>
    </row>
    <row r="5657" spans="1:7" x14ac:dyDescent="0.3">
      <c r="A5657" s="140">
        <v>94.25</v>
      </c>
      <c r="B5657" s="140">
        <v>-3.016</v>
      </c>
      <c r="C5657" s="140">
        <v>-14.369</v>
      </c>
      <c r="D5657" s="140">
        <v>-14.369</v>
      </c>
      <c r="E5657" s="140"/>
      <c r="G5657" s="140"/>
    </row>
    <row r="5658" spans="1:7" x14ac:dyDescent="0.3">
      <c r="A5658" s="140">
        <v>94.266999999999996</v>
      </c>
      <c r="B5658" s="140">
        <v>-3.02</v>
      </c>
      <c r="C5658" s="140">
        <v>-14.372999999999999</v>
      </c>
      <c r="D5658" s="140">
        <v>-14.372999999999999</v>
      </c>
      <c r="E5658" s="140"/>
      <c r="G5658" s="140"/>
    </row>
    <row r="5659" spans="1:7" x14ac:dyDescent="0.3">
      <c r="A5659" s="140">
        <v>94.283000000000001</v>
      </c>
      <c r="B5659" s="140">
        <v>-3.0259999999999998</v>
      </c>
      <c r="C5659" s="140">
        <v>-14.379</v>
      </c>
      <c r="D5659" s="140">
        <v>-14.379</v>
      </c>
      <c r="E5659" s="140"/>
      <c r="G5659" s="140"/>
    </row>
    <row r="5660" spans="1:7" x14ac:dyDescent="0.3">
      <c r="A5660" s="140">
        <v>94.3</v>
      </c>
      <c r="B5660" s="140">
        <v>-3.032</v>
      </c>
      <c r="C5660" s="140">
        <v>-14.381</v>
      </c>
      <c r="D5660" s="140">
        <v>-14.381</v>
      </c>
      <c r="E5660" s="140"/>
      <c r="G5660" s="140"/>
    </row>
    <row r="5661" spans="1:7" x14ac:dyDescent="0.3">
      <c r="A5661" s="140">
        <v>94.316999999999993</v>
      </c>
      <c r="B5661" s="140">
        <v>-3.036</v>
      </c>
      <c r="C5661" s="140">
        <v>-14.385</v>
      </c>
      <c r="D5661" s="140">
        <v>-14.385</v>
      </c>
      <c r="E5661" s="140"/>
      <c r="G5661" s="140"/>
    </row>
    <row r="5662" spans="1:7" x14ac:dyDescent="0.3">
      <c r="A5662" s="140">
        <v>94.332999999999998</v>
      </c>
      <c r="B5662" s="140">
        <v>-3.0489999999999999</v>
      </c>
      <c r="C5662" s="140">
        <v>-14.395</v>
      </c>
      <c r="D5662" s="140">
        <v>-14.395</v>
      </c>
      <c r="E5662" s="140"/>
      <c r="G5662" s="140"/>
    </row>
    <row r="5663" spans="1:7" x14ac:dyDescent="0.3">
      <c r="A5663" s="140">
        <v>94.35</v>
      </c>
      <c r="B5663" s="140">
        <v>-3.0459999999999998</v>
      </c>
      <c r="C5663" s="140">
        <v>-14.382999999999999</v>
      </c>
      <c r="D5663" s="140">
        <v>-14.382999999999999</v>
      </c>
      <c r="E5663" s="140"/>
      <c r="G5663" s="140"/>
    </row>
    <row r="5664" spans="1:7" x14ac:dyDescent="0.3">
      <c r="A5664" s="140">
        <v>94.367000000000004</v>
      </c>
      <c r="B5664" s="140">
        <v>-3.0510000000000002</v>
      </c>
      <c r="C5664" s="140">
        <v>-14.385</v>
      </c>
      <c r="D5664" s="140">
        <v>-14.385</v>
      </c>
      <c r="E5664" s="140"/>
      <c r="G5664" s="140"/>
    </row>
    <row r="5665" spans="1:7" x14ac:dyDescent="0.3">
      <c r="A5665" s="140">
        <v>94.382999999999996</v>
      </c>
      <c r="B5665" s="140">
        <v>-3.0529999999999999</v>
      </c>
      <c r="C5665" s="140">
        <v>-14.388999999999999</v>
      </c>
      <c r="D5665" s="140">
        <v>-14.388999999999999</v>
      </c>
      <c r="E5665" s="140"/>
      <c r="G5665" s="140"/>
    </row>
    <row r="5666" spans="1:7" x14ac:dyDescent="0.3">
      <c r="A5666" s="140">
        <v>94.4</v>
      </c>
      <c r="B5666" s="140">
        <v>-3.0459999999999998</v>
      </c>
      <c r="C5666" s="140">
        <v>-14.384</v>
      </c>
      <c r="D5666" s="140">
        <v>-14.384</v>
      </c>
      <c r="E5666" s="140"/>
      <c r="G5666" s="140"/>
    </row>
    <row r="5667" spans="1:7" x14ac:dyDescent="0.3">
      <c r="A5667" s="140">
        <v>94.417000000000002</v>
      </c>
      <c r="B5667" s="140">
        <v>-3.044</v>
      </c>
      <c r="C5667" s="140">
        <v>-14.382</v>
      </c>
      <c r="D5667" s="140">
        <v>-14.382</v>
      </c>
      <c r="E5667" s="140"/>
      <c r="G5667" s="140"/>
    </row>
    <row r="5668" spans="1:7" x14ac:dyDescent="0.3">
      <c r="A5668" s="140">
        <v>94.433000000000007</v>
      </c>
      <c r="B5668" s="140">
        <v>-3.036</v>
      </c>
      <c r="C5668" s="140">
        <v>-14.38</v>
      </c>
      <c r="D5668" s="140">
        <v>-14.38</v>
      </c>
      <c r="E5668" s="140"/>
      <c r="G5668" s="140"/>
    </row>
    <row r="5669" spans="1:7" x14ac:dyDescent="0.3">
      <c r="A5669" s="140">
        <v>94.45</v>
      </c>
      <c r="B5669" s="140">
        <v>-3.0590000000000002</v>
      </c>
      <c r="C5669" s="140">
        <v>-14.39</v>
      </c>
      <c r="D5669" s="140">
        <v>-14.39</v>
      </c>
      <c r="E5669" s="140"/>
      <c r="G5669" s="140"/>
    </row>
    <row r="5670" spans="1:7" x14ac:dyDescent="0.3">
      <c r="A5670" s="140">
        <v>94.466999999999999</v>
      </c>
      <c r="B5670" s="140">
        <v>-3.0630000000000002</v>
      </c>
      <c r="C5670" s="140">
        <v>-14.398</v>
      </c>
      <c r="D5670" s="140">
        <v>-14.398</v>
      </c>
      <c r="E5670" s="140"/>
      <c r="G5670" s="140"/>
    </row>
    <row r="5671" spans="1:7" x14ac:dyDescent="0.3">
      <c r="A5671" s="140">
        <v>94.483000000000004</v>
      </c>
      <c r="B5671" s="140">
        <v>-3.0649999999999999</v>
      </c>
      <c r="C5671" s="140">
        <v>-14.394</v>
      </c>
      <c r="D5671" s="140">
        <v>-14.394</v>
      </c>
      <c r="E5671" s="140"/>
      <c r="G5671" s="140"/>
    </row>
    <row r="5672" spans="1:7" x14ac:dyDescent="0.3">
      <c r="A5672" s="140">
        <v>94.5</v>
      </c>
      <c r="B5672" s="140">
        <v>-3.069</v>
      </c>
      <c r="C5672" s="140">
        <v>-14.391999999999999</v>
      </c>
      <c r="D5672" s="140">
        <v>-14.391999999999999</v>
      </c>
      <c r="E5672" s="140"/>
      <c r="G5672" s="140"/>
    </row>
    <row r="5673" spans="1:7" x14ac:dyDescent="0.3">
      <c r="A5673" s="140">
        <v>94.516999999999996</v>
      </c>
      <c r="B5673" s="140">
        <v>-3.0750000000000002</v>
      </c>
      <c r="C5673" s="140">
        <v>-14.394</v>
      </c>
      <c r="D5673" s="140">
        <v>-14.394</v>
      </c>
      <c r="E5673" s="140"/>
      <c r="G5673" s="140"/>
    </row>
    <row r="5674" spans="1:7" x14ac:dyDescent="0.3">
      <c r="A5674" s="140">
        <v>94.533000000000001</v>
      </c>
      <c r="B5674" s="140">
        <v>-3.077</v>
      </c>
      <c r="C5674" s="140">
        <v>-14.4</v>
      </c>
      <c r="D5674" s="140">
        <v>-14.4</v>
      </c>
      <c r="E5674" s="140"/>
      <c r="G5674" s="140"/>
    </row>
    <row r="5675" spans="1:7" x14ac:dyDescent="0.3">
      <c r="A5675" s="140">
        <v>94.55</v>
      </c>
      <c r="B5675" s="140">
        <v>-3.077</v>
      </c>
      <c r="C5675" s="140">
        <v>-14.401999999999999</v>
      </c>
      <c r="D5675" s="140">
        <v>-14.401999999999999</v>
      </c>
      <c r="E5675" s="140"/>
      <c r="G5675" s="140"/>
    </row>
    <row r="5676" spans="1:7" x14ac:dyDescent="0.3">
      <c r="A5676" s="140">
        <v>94.566999999999993</v>
      </c>
      <c r="B5676" s="140">
        <v>-3.0750000000000002</v>
      </c>
      <c r="C5676" s="140">
        <v>-14.406000000000001</v>
      </c>
      <c r="D5676" s="140">
        <v>-14.406000000000001</v>
      </c>
      <c r="E5676" s="140"/>
      <c r="G5676" s="140"/>
    </row>
    <row r="5677" spans="1:7" x14ac:dyDescent="0.3">
      <c r="A5677" s="140">
        <v>94.582999999999998</v>
      </c>
      <c r="B5677" s="140">
        <v>-3.0790000000000002</v>
      </c>
      <c r="C5677" s="140">
        <v>-14.394</v>
      </c>
      <c r="D5677" s="140">
        <v>-14.394</v>
      </c>
      <c r="E5677" s="140"/>
      <c r="G5677" s="140"/>
    </row>
    <row r="5678" spans="1:7" x14ac:dyDescent="0.3">
      <c r="A5678" s="140">
        <v>94.6</v>
      </c>
      <c r="B5678" s="140">
        <v>-3.0720000000000001</v>
      </c>
      <c r="C5678" s="140">
        <v>-14.394</v>
      </c>
      <c r="D5678" s="140">
        <v>-14.394</v>
      </c>
      <c r="E5678" s="140"/>
      <c r="G5678" s="140"/>
    </row>
    <row r="5679" spans="1:7" x14ac:dyDescent="0.3">
      <c r="A5679" s="140">
        <v>94.617000000000004</v>
      </c>
      <c r="B5679" s="140">
        <v>-3.0680000000000001</v>
      </c>
      <c r="C5679" s="140">
        <v>-14.382999999999999</v>
      </c>
      <c r="D5679" s="140">
        <v>-14.382999999999999</v>
      </c>
      <c r="E5679" s="140"/>
      <c r="G5679" s="140"/>
    </row>
    <row r="5680" spans="1:7" x14ac:dyDescent="0.3">
      <c r="A5680" s="140">
        <v>94.632999999999996</v>
      </c>
      <c r="B5680" s="140">
        <v>-3.0790000000000002</v>
      </c>
      <c r="C5680" s="140">
        <v>-14.398</v>
      </c>
      <c r="D5680" s="140">
        <v>-14.398</v>
      </c>
      <c r="E5680" s="140"/>
      <c r="G5680" s="140"/>
    </row>
    <row r="5681" spans="1:7" x14ac:dyDescent="0.3">
      <c r="A5681" s="140">
        <v>94.65</v>
      </c>
      <c r="B5681" s="140">
        <v>-3.0950000000000002</v>
      </c>
      <c r="C5681" s="140">
        <v>-14.412000000000001</v>
      </c>
      <c r="D5681" s="140">
        <v>-14.412000000000001</v>
      </c>
      <c r="E5681" s="140"/>
      <c r="G5681" s="140"/>
    </row>
    <row r="5682" spans="1:7" x14ac:dyDescent="0.3">
      <c r="A5682" s="140">
        <v>94.667000000000002</v>
      </c>
      <c r="B5682" s="140">
        <v>-3.0950000000000002</v>
      </c>
      <c r="C5682" s="140">
        <v>-14.41</v>
      </c>
      <c r="D5682" s="140">
        <v>-14.41</v>
      </c>
      <c r="E5682" s="140"/>
      <c r="G5682" s="140"/>
    </row>
    <row r="5683" spans="1:7" x14ac:dyDescent="0.3">
      <c r="A5683" s="140">
        <v>94.683000000000007</v>
      </c>
      <c r="B5683" s="140">
        <v>-3.0950000000000002</v>
      </c>
      <c r="C5683" s="140">
        <v>-14.406000000000001</v>
      </c>
      <c r="D5683" s="140">
        <v>-14.406000000000001</v>
      </c>
      <c r="E5683" s="140"/>
      <c r="G5683" s="140"/>
    </row>
    <row r="5684" spans="1:7" x14ac:dyDescent="0.3">
      <c r="A5684" s="140">
        <v>94.7</v>
      </c>
      <c r="B5684" s="140">
        <v>-3.0990000000000002</v>
      </c>
      <c r="C5684" s="140">
        <v>-14.401</v>
      </c>
      <c r="D5684" s="140">
        <v>-14.401</v>
      </c>
      <c r="E5684" s="140"/>
      <c r="G5684" s="140"/>
    </row>
    <row r="5685" spans="1:7" x14ac:dyDescent="0.3">
      <c r="A5685" s="140">
        <v>94.716999999999999</v>
      </c>
      <c r="B5685" s="140">
        <v>-3.0990000000000002</v>
      </c>
      <c r="C5685" s="140">
        <v>-14.403</v>
      </c>
      <c r="D5685" s="140">
        <v>-14.403</v>
      </c>
      <c r="E5685" s="140"/>
      <c r="G5685" s="140"/>
    </row>
    <row r="5686" spans="1:7" x14ac:dyDescent="0.3">
      <c r="A5686" s="140">
        <v>94.733000000000004</v>
      </c>
      <c r="B5686" s="140">
        <v>-3.0950000000000002</v>
      </c>
      <c r="C5686" s="140">
        <v>-14.411</v>
      </c>
      <c r="D5686" s="140">
        <v>-14.411</v>
      </c>
      <c r="E5686" s="140"/>
      <c r="G5686" s="140"/>
    </row>
    <row r="5687" spans="1:7" x14ac:dyDescent="0.3">
      <c r="A5687" s="140">
        <v>94.75</v>
      </c>
      <c r="B5687" s="140">
        <v>-3.105</v>
      </c>
      <c r="C5687" s="140">
        <v>-14.412000000000001</v>
      </c>
      <c r="D5687" s="140">
        <v>-14.412000000000001</v>
      </c>
      <c r="E5687" s="140"/>
      <c r="G5687" s="140"/>
    </row>
    <row r="5688" spans="1:7" x14ac:dyDescent="0.3">
      <c r="A5688" s="140">
        <v>94.766999999999996</v>
      </c>
      <c r="B5688" s="140">
        <v>-3.1219999999999999</v>
      </c>
      <c r="C5688" s="140">
        <v>-14.411</v>
      </c>
      <c r="D5688" s="140">
        <v>-14.411</v>
      </c>
      <c r="E5688" s="140"/>
      <c r="G5688" s="140"/>
    </row>
    <row r="5689" spans="1:7" x14ac:dyDescent="0.3">
      <c r="A5689" s="140">
        <v>94.783000000000001</v>
      </c>
      <c r="B5689" s="140">
        <v>-3.109</v>
      </c>
      <c r="C5689" s="140">
        <v>-14.409000000000001</v>
      </c>
      <c r="D5689" s="140">
        <v>-14.409000000000001</v>
      </c>
      <c r="E5689" s="140"/>
      <c r="G5689" s="140"/>
    </row>
    <row r="5690" spans="1:7" x14ac:dyDescent="0.3">
      <c r="A5690" s="140">
        <v>94.8</v>
      </c>
      <c r="B5690" s="140">
        <v>-3.1070000000000002</v>
      </c>
      <c r="C5690" s="140">
        <v>-14.404999999999999</v>
      </c>
      <c r="D5690" s="140">
        <v>-14.404999999999999</v>
      </c>
      <c r="E5690" s="140"/>
      <c r="G5690" s="140"/>
    </row>
    <row r="5691" spans="1:7" x14ac:dyDescent="0.3">
      <c r="A5691" s="140">
        <v>94.816999999999993</v>
      </c>
      <c r="B5691" s="140">
        <v>-3.1150000000000002</v>
      </c>
      <c r="C5691" s="140">
        <v>-14.411</v>
      </c>
      <c r="D5691" s="140">
        <v>-14.411</v>
      </c>
      <c r="E5691" s="140"/>
      <c r="G5691" s="140"/>
    </row>
    <row r="5692" spans="1:7" x14ac:dyDescent="0.3">
      <c r="A5692" s="140">
        <v>94.832999999999998</v>
      </c>
      <c r="B5692" s="140">
        <v>-3.117</v>
      </c>
      <c r="C5692" s="140">
        <v>-14.409000000000001</v>
      </c>
      <c r="D5692" s="140">
        <v>-14.409000000000001</v>
      </c>
      <c r="E5692" s="140"/>
      <c r="G5692" s="140"/>
    </row>
    <row r="5693" spans="1:7" x14ac:dyDescent="0.3">
      <c r="A5693" s="140">
        <v>94.85</v>
      </c>
      <c r="B5693" s="140">
        <v>-3.1110000000000002</v>
      </c>
      <c r="C5693" s="140">
        <v>-14.411</v>
      </c>
      <c r="D5693" s="140">
        <v>-14.411</v>
      </c>
      <c r="E5693" s="140"/>
      <c r="G5693" s="140"/>
    </row>
    <row r="5694" spans="1:7" x14ac:dyDescent="0.3">
      <c r="A5694" s="140">
        <v>94.867000000000004</v>
      </c>
      <c r="B5694" s="140">
        <v>-3.1190000000000002</v>
      </c>
      <c r="C5694" s="140">
        <v>-14.414999999999999</v>
      </c>
      <c r="D5694" s="140">
        <v>-14.414999999999999</v>
      </c>
      <c r="E5694" s="140"/>
      <c r="G5694" s="140"/>
    </row>
    <row r="5695" spans="1:7" x14ac:dyDescent="0.3">
      <c r="A5695" s="140">
        <v>94.882999999999996</v>
      </c>
      <c r="B5695" s="140">
        <v>-3.1339999999999999</v>
      </c>
      <c r="C5695" s="140">
        <v>-14.420999999999999</v>
      </c>
      <c r="D5695" s="140">
        <v>-14.420999999999999</v>
      </c>
      <c r="E5695" s="140"/>
      <c r="G5695" s="140"/>
    </row>
    <row r="5696" spans="1:7" x14ac:dyDescent="0.3">
      <c r="A5696" s="140">
        <v>94.9</v>
      </c>
      <c r="B5696" s="140">
        <v>-3.1339999999999999</v>
      </c>
      <c r="C5696" s="140">
        <v>-14.423</v>
      </c>
      <c r="D5696" s="140">
        <v>-14.423</v>
      </c>
      <c r="E5696" s="140"/>
      <c r="G5696" s="140"/>
    </row>
    <row r="5697" spans="1:7" x14ac:dyDescent="0.3">
      <c r="A5697" s="140">
        <v>94.917000000000002</v>
      </c>
      <c r="B5697" s="140">
        <v>-3.1379999999999999</v>
      </c>
      <c r="C5697" s="140">
        <v>-14.419</v>
      </c>
      <c r="D5697" s="140">
        <v>-14.419</v>
      </c>
      <c r="E5697" s="140"/>
      <c r="G5697" s="140"/>
    </row>
    <row r="5698" spans="1:7" x14ac:dyDescent="0.3">
      <c r="A5698" s="140">
        <v>94.933000000000007</v>
      </c>
      <c r="B5698" s="140">
        <v>-3.13</v>
      </c>
      <c r="C5698" s="140">
        <v>-14.419</v>
      </c>
      <c r="D5698" s="140">
        <v>-14.419</v>
      </c>
      <c r="E5698" s="140"/>
      <c r="G5698" s="140"/>
    </row>
    <row r="5699" spans="1:7" x14ac:dyDescent="0.3">
      <c r="A5699" s="140">
        <v>94.95</v>
      </c>
      <c r="B5699" s="140">
        <v>-3.1440000000000001</v>
      </c>
      <c r="C5699" s="140">
        <v>-14.425000000000001</v>
      </c>
      <c r="D5699" s="140">
        <v>-14.425000000000001</v>
      </c>
      <c r="E5699" s="140"/>
      <c r="G5699" s="140"/>
    </row>
    <row r="5700" spans="1:7" x14ac:dyDescent="0.3">
      <c r="A5700" s="140">
        <v>94.966999999999999</v>
      </c>
      <c r="B5700" s="140">
        <v>-3.1459999999999999</v>
      </c>
      <c r="C5700" s="140">
        <v>-14.423999999999999</v>
      </c>
      <c r="D5700" s="140">
        <v>-14.423999999999999</v>
      </c>
      <c r="E5700" s="140"/>
      <c r="G5700" s="140"/>
    </row>
    <row r="5701" spans="1:7" x14ac:dyDescent="0.3">
      <c r="A5701" s="140">
        <v>94.983000000000004</v>
      </c>
      <c r="B5701" s="140">
        <v>-3.1459999999999999</v>
      </c>
      <c r="C5701" s="140">
        <v>-14.425000000000001</v>
      </c>
      <c r="D5701" s="140">
        <v>-14.425000000000001</v>
      </c>
      <c r="E5701" s="140"/>
      <c r="G5701" s="140"/>
    </row>
    <row r="5702" spans="1:7" x14ac:dyDescent="0.3">
      <c r="A5702" s="140">
        <v>95</v>
      </c>
      <c r="B5702" s="140">
        <v>-3.1440000000000001</v>
      </c>
      <c r="C5702" s="140">
        <v>-14.429</v>
      </c>
      <c r="D5702" s="140">
        <v>-14.429</v>
      </c>
      <c r="E5702" s="140"/>
      <c r="G5702" s="140"/>
    </row>
    <row r="5703" spans="1:7" x14ac:dyDescent="0.3">
      <c r="A5703" s="140">
        <v>95.016999999999996</v>
      </c>
      <c r="B5703" s="140">
        <v>-3.157</v>
      </c>
      <c r="C5703" s="140">
        <v>-14.435</v>
      </c>
      <c r="D5703" s="140">
        <v>-14.435</v>
      </c>
      <c r="E5703" s="140"/>
      <c r="G5703" s="140"/>
    </row>
    <row r="5704" spans="1:7" x14ac:dyDescent="0.3">
      <c r="A5704" s="140">
        <v>95.033000000000001</v>
      </c>
      <c r="B5704" s="140">
        <v>-3.1520000000000001</v>
      </c>
      <c r="C5704" s="140">
        <v>-14.428000000000001</v>
      </c>
      <c r="D5704" s="140">
        <v>-14.428000000000001</v>
      </c>
      <c r="E5704" s="140"/>
      <c r="G5704" s="140"/>
    </row>
    <row r="5705" spans="1:7" x14ac:dyDescent="0.3">
      <c r="A5705" s="140">
        <v>95.05</v>
      </c>
      <c r="B5705" s="140">
        <v>-3.1480000000000001</v>
      </c>
      <c r="C5705" s="140">
        <v>-14.422000000000001</v>
      </c>
      <c r="D5705" s="140">
        <v>-14.422000000000001</v>
      </c>
      <c r="E5705" s="140"/>
      <c r="G5705" s="140"/>
    </row>
    <row r="5706" spans="1:7" x14ac:dyDescent="0.3">
      <c r="A5706" s="140">
        <v>95.066999999999993</v>
      </c>
      <c r="B5706" s="140">
        <v>-3.1419999999999999</v>
      </c>
      <c r="C5706" s="140">
        <v>-14.42</v>
      </c>
      <c r="D5706" s="140">
        <v>-14.42</v>
      </c>
      <c r="E5706" s="140"/>
      <c r="G5706" s="140"/>
    </row>
    <row r="5707" spans="1:7" x14ac:dyDescent="0.3">
      <c r="A5707" s="140">
        <v>95.082999999999998</v>
      </c>
      <c r="B5707" s="140">
        <v>-3.1669999999999998</v>
      </c>
      <c r="C5707" s="140">
        <v>-14.432</v>
      </c>
      <c r="D5707" s="140">
        <v>-14.432</v>
      </c>
      <c r="E5707" s="140"/>
      <c r="G5707" s="140"/>
    </row>
    <row r="5708" spans="1:7" x14ac:dyDescent="0.3">
      <c r="A5708" s="140">
        <v>95.1</v>
      </c>
      <c r="B5708" s="140">
        <v>-3.1709999999999998</v>
      </c>
      <c r="C5708" s="140">
        <v>-14.441000000000001</v>
      </c>
      <c r="D5708" s="140">
        <v>-14.441000000000001</v>
      </c>
      <c r="E5708" s="140"/>
      <c r="G5708" s="140"/>
    </row>
    <row r="5709" spans="1:7" x14ac:dyDescent="0.3">
      <c r="A5709" s="140">
        <v>95.117000000000004</v>
      </c>
      <c r="B5709" s="140">
        <v>-3.1619999999999999</v>
      </c>
      <c r="C5709" s="140">
        <v>-14.432</v>
      </c>
      <c r="D5709" s="140">
        <v>-14.432</v>
      </c>
      <c r="E5709" s="140"/>
      <c r="G5709" s="140"/>
    </row>
    <row r="5710" spans="1:7" x14ac:dyDescent="0.3">
      <c r="A5710" s="140">
        <v>95.132999999999996</v>
      </c>
      <c r="B5710" s="140">
        <v>-3.1619999999999999</v>
      </c>
      <c r="C5710" s="140">
        <v>-14.43</v>
      </c>
      <c r="D5710" s="140">
        <v>-14.43</v>
      </c>
      <c r="E5710" s="140"/>
      <c r="G5710" s="140"/>
    </row>
    <row r="5711" spans="1:7" x14ac:dyDescent="0.3">
      <c r="A5711" s="140">
        <v>95.15</v>
      </c>
      <c r="B5711" s="140">
        <v>-3.1619999999999999</v>
      </c>
      <c r="C5711" s="140">
        <v>-14.43</v>
      </c>
      <c r="D5711" s="140">
        <v>-14.43</v>
      </c>
      <c r="E5711" s="140"/>
      <c r="G5711" s="140"/>
    </row>
    <row r="5712" spans="1:7" x14ac:dyDescent="0.3">
      <c r="A5712" s="140">
        <v>95.167000000000002</v>
      </c>
      <c r="B5712" s="140">
        <v>-3.1509999999999998</v>
      </c>
      <c r="C5712" s="140">
        <v>-14.423999999999999</v>
      </c>
      <c r="D5712" s="140">
        <v>-14.423999999999999</v>
      </c>
      <c r="E5712" s="140"/>
      <c r="G5712" s="140"/>
    </row>
    <row r="5713" spans="1:7" x14ac:dyDescent="0.3">
      <c r="A5713" s="140">
        <v>95.183000000000007</v>
      </c>
      <c r="B5713" s="140">
        <v>-3.1619999999999999</v>
      </c>
      <c r="C5713" s="140">
        <v>-14.417</v>
      </c>
      <c r="D5713" s="140">
        <v>-14.417</v>
      </c>
      <c r="E5713" s="140"/>
      <c r="G5713" s="140"/>
    </row>
    <row r="5714" spans="1:7" x14ac:dyDescent="0.3">
      <c r="A5714" s="140">
        <v>95.2</v>
      </c>
      <c r="B5714" s="140">
        <v>-3.1619999999999999</v>
      </c>
      <c r="C5714" s="140">
        <v>-14.425000000000001</v>
      </c>
      <c r="D5714" s="140">
        <v>-14.425000000000001</v>
      </c>
      <c r="E5714" s="140"/>
      <c r="G5714" s="140"/>
    </row>
    <row r="5715" spans="1:7" x14ac:dyDescent="0.3">
      <c r="A5715" s="140">
        <v>95.216999999999999</v>
      </c>
      <c r="B5715" s="140">
        <v>-3.1619999999999999</v>
      </c>
      <c r="C5715" s="140">
        <v>-14.420999999999999</v>
      </c>
      <c r="D5715" s="140">
        <v>-14.420999999999999</v>
      </c>
      <c r="E5715" s="140"/>
      <c r="G5715" s="140"/>
    </row>
    <row r="5716" spans="1:7" x14ac:dyDescent="0.3">
      <c r="A5716" s="140">
        <v>95.233000000000004</v>
      </c>
      <c r="B5716" s="140">
        <v>-3.181</v>
      </c>
      <c r="C5716" s="140">
        <v>-14.436</v>
      </c>
      <c r="D5716" s="140">
        <v>-14.436</v>
      </c>
      <c r="E5716" s="140"/>
      <c r="G5716" s="140"/>
    </row>
    <row r="5717" spans="1:7" x14ac:dyDescent="0.3">
      <c r="A5717" s="140">
        <v>95.25</v>
      </c>
      <c r="B5717" s="140">
        <v>-3.1819999999999999</v>
      </c>
      <c r="C5717" s="140">
        <v>-14.435</v>
      </c>
      <c r="D5717" s="140">
        <v>-14.435</v>
      </c>
      <c r="E5717" s="140"/>
      <c r="G5717" s="140"/>
    </row>
    <row r="5718" spans="1:7" x14ac:dyDescent="0.3">
      <c r="A5718" s="140">
        <v>95.266999999999996</v>
      </c>
      <c r="B5718" s="140">
        <v>-3.1890000000000001</v>
      </c>
      <c r="C5718" s="140">
        <v>-14.445</v>
      </c>
      <c r="D5718" s="140">
        <v>-14.445</v>
      </c>
      <c r="E5718" s="140"/>
      <c r="G5718" s="140"/>
    </row>
    <row r="5719" spans="1:7" x14ac:dyDescent="0.3">
      <c r="A5719" s="140">
        <v>95.283000000000001</v>
      </c>
      <c r="B5719" s="140">
        <v>-3.1970000000000001</v>
      </c>
      <c r="C5719" s="140">
        <v>-14.448</v>
      </c>
      <c r="D5719" s="140">
        <v>-14.448</v>
      </c>
      <c r="E5719" s="140"/>
      <c r="G5719" s="140"/>
    </row>
    <row r="5720" spans="1:7" x14ac:dyDescent="0.3">
      <c r="A5720" s="140">
        <v>95.3</v>
      </c>
      <c r="B5720" s="140">
        <v>-3.1949999999999998</v>
      </c>
      <c r="C5720" s="140">
        <v>-14.445</v>
      </c>
      <c r="D5720" s="140">
        <v>-14.445</v>
      </c>
      <c r="E5720" s="140"/>
      <c r="G5720" s="140"/>
    </row>
    <row r="5721" spans="1:7" x14ac:dyDescent="0.3">
      <c r="A5721" s="140">
        <v>95.316999999999993</v>
      </c>
      <c r="B5721" s="140">
        <v>-3.2050000000000001</v>
      </c>
      <c r="C5721" s="140">
        <v>-14.456</v>
      </c>
      <c r="D5721" s="140">
        <v>-14.456</v>
      </c>
      <c r="E5721" s="140"/>
      <c r="G5721" s="140"/>
    </row>
    <row r="5722" spans="1:7" x14ac:dyDescent="0.3">
      <c r="A5722" s="140">
        <v>95.332999999999998</v>
      </c>
      <c r="B5722" s="140">
        <v>-3.2010000000000001</v>
      </c>
      <c r="C5722" s="140">
        <v>-14.445</v>
      </c>
      <c r="D5722" s="140">
        <v>-14.445</v>
      </c>
      <c r="E5722" s="140"/>
      <c r="G5722" s="140"/>
    </row>
    <row r="5723" spans="1:7" x14ac:dyDescent="0.3">
      <c r="A5723" s="140">
        <v>95.35</v>
      </c>
      <c r="B5723" s="140">
        <v>-3.2069999999999999</v>
      </c>
      <c r="C5723" s="140">
        <v>-14.449</v>
      </c>
      <c r="D5723" s="140">
        <v>-14.449</v>
      </c>
      <c r="E5723" s="140"/>
      <c r="G5723" s="140"/>
    </row>
    <row r="5724" spans="1:7" x14ac:dyDescent="0.3">
      <c r="A5724" s="140">
        <v>95.367000000000004</v>
      </c>
      <c r="B5724" s="140">
        <v>-3.2050000000000001</v>
      </c>
      <c r="C5724" s="140">
        <v>-14.449</v>
      </c>
      <c r="D5724" s="140">
        <v>-14.449</v>
      </c>
      <c r="E5724" s="140"/>
      <c r="G5724" s="140"/>
    </row>
    <row r="5725" spans="1:7" x14ac:dyDescent="0.3">
      <c r="A5725" s="140">
        <v>95.382999999999996</v>
      </c>
      <c r="B5725" s="140">
        <v>-3.2050000000000001</v>
      </c>
      <c r="C5725" s="140">
        <v>-14.435</v>
      </c>
      <c r="D5725" s="140">
        <v>-14.435</v>
      </c>
      <c r="E5725" s="140"/>
      <c r="G5725" s="140"/>
    </row>
    <row r="5726" spans="1:7" x14ac:dyDescent="0.3">
      <c r="A5726" s="140">
        <v>95.4</v>
      </c>
      <c r="B5726" s="140">
        <v>-3.2050000000000001</v>
      </c>
      <c r="C5726" s="140">
        <v>-14.441000000000001</v>
      </c>
      <c r="D5726" s="140">
        <v>-14.441000000000001</v>
      </c>
      <c r="E5726" s="140"/>
      <c r="G5726" s="140"/>
    </row>
    <row r="5727" spans="1:7" x14ac:dyDescent="0.3">
      <c r="A5727" s="140">
        <v>95.417000000000002</v>
      </c>
      <c r="B5727" s="140">
        <v>-3.2090000000000001</v>
      </c>
      <c r="C5727" s="140">
        <v>-14.449</v>
      </c>
      <c r="D5727" s="140">
        <v>-14.449</v>
      </c>
      <c r="E5727" s="140"/>
      <c r="G5727" s="140"/>
    </row>
    <row r="5728" spans="1:7" x14ac:dyDescent="0.3">
      <c r="A5728" s="140">
        <v>95.433000000000007</v>
      </c>
      <c r="B5728" s="140">
        <v>-3.2229999999999999</v>
      </c>
      <c r="C5728" s="140">
        <v>-14.459</v>
      </c>
      <c r="D5728" s="140">
        <v>-14.459</v>
      </c>
      <c r="E5728" s="140"/>
      <c r="G5728" s="140"/>
    </row>
    <row r="5729" spans="1:7" x14ac:dyDescent="0.3">
      <c r="A5729" s="140">
        <v>95.45</v>
      </c>
      <c r="B5729" s="140">
        <v>-3.226</v>
      </c>
      <c r="C5729" s="140">
        <v>-14.467000000000001</v>
      </c>
      <c r="D5729" s="140">
        <v>-14.467000000000001</v>
      </c>
      <c r="E5729" s="140"/>
      <c r="G5729" s="140"/>
    </row>
    <row r="5730" spans="1:7" x14ac:dyDescent="0.3">
      <c r="A5730" s="140">
        <v>95.466999999999999</v>
      </c>
      <c r="B5730" s="140">
        <v>-3.2280000000000002</v>
      </c>
      <c r="C5730" s="140">
        <v>-14.452999999999999</v>
      </c>
      <c r="D5730" s="140">
        <v>-14.452999999999999</v>
      </c>
      <c r="E5730" s="140"/>
      <c r="G5730" s="140"/>
    </row>
    <row r="5731" spans="1:7" x14ac:dyDescent="0.3">
      <c r="A5731" s="140">
        <v>95.483000000000004</v>
      </c>
      <c r="B5731" s="140">
        <v>-3.2269999999999999</v>
      </c>
      <c r="C5731" s="140">
        <v>-14.457000000000001</v>
      </c>
      <c r="D5731" s="140">
        <v>-14.457000000000001</v>
      </c>
      <c r="E5731" s="140"/>
      <c r="G5731" s="140"/>
    </row>
    <row r="5732" spans="1:7" x14ac:dyDescent="0.3">
      <c r="A5732" s="140">
        <v>95.5</v>
      </c>
      <c r="B5732" s="140">
        <v>-3.2320000000000002</v>
      </c>
      <c r="C5732" s="140">
        <v>-14.455</v>
      </c>
      <c r="D5732" s="140">
        <v>-14.455</v>
      </c>
      <c r="E5732" s="140"/>
      <c r="G5732" s="140"/>
    </row>
    <row r="5733" spans="1:7" x14ac:dyDescent="0.3">
      <c r="A5733" s="140">
        <v>95.516999999999996</v>
      </c>
      <c r="B5733" s="140">
        <v>-3.2320000000000002</v>
      </c>
      <c r="C5733" s="140">
        <v>-14.457000000000001</v>
      </c>
      <c r="D5733" s="140">
        <v>-14.457000000000001</v>
      </c>
      <c r="E5733" s="140"/>
      <c r="G5733" s="140"/>
    </row>
    <row r="5734" spans="1:7" x14ac:dyDescent="0.3">
      <c r="A5734" s="140">
        <v>95.533000000000001</v>
      </c>
      <c r="B5734" s="140">
        <v>-3.2360000000000002</v>
      </c>
      <c r="C5734" s="140">
        <v>-14.456</v>
      </c>
      <c r="D5734" s="140">
        <v>-14.456</v>
      </c>
      <c r="E5734" s="140"/>
      <c r="G5734" s="140"/>
    </row>
    <row r="5735" spans="1:7" x14ac:dyDescent="0.3">
      <c r="A5735" s="140">
        <v>95.55</v>
      </c>
      <c r="B5735" s="140">
        <v>-3.238</v>
      </c>
      <c r="C5735" s="140">
        <v>-14.461</v>
      </c>
      <c r="D5735" s="140">
        <v>-14.461</v>
      </c>
      <c r="E5735" s="140"/>
      <c r="G5735" s="140"/>
    </row>
    <row r="5736" spans="1:7" x14ac:dyDescent="0.3">
      <c r="A5736" s="140">
        <v>95.566999999999993</v>
      </c>
      <c r="B5736" s="140">
        <v>-3.2440000000000002</v>
      </c>
      <c r="C5736" s="140">
        <v>-14.461</v>
      </c>
      <c r="D5736" s="140">
        <v>-14.461</v>
      </c>
      <c r="E5736" s="140"/>
      <c r="G5736" s="140"/>
    </row>
    <row r="5737" spans="1:7" x14ac:dyDescent="0.3">
      <c r="A5737" s="140">
        <v>95.582999999999998</v>
      </c>
      <c r="B5737" s="140">
        <v>-3.25</v>
      </c>
      <c r="C5737" s="140">
        <v>-14.465</v>
      </c>
      <c r="D5737" s="140">
        <v>-14.465</v>
      </c>
      <c r="E5737" s="140"/>
      <c r="G5737" s="140"/>
    </row>
    <row r="5738" spans="1:7" x14ac:dyDescent="0.3">
      <c r="A5738" s="140">
        <v>95.6</v>
      </c>
      <c r="B5738" s="140">
        <v>-3.246</v>
      </c>
      <c r="C5738" s="140">
        <v>-14.467000000000001</v>
      </c>
      <c r="D5738" s="140">
        <v>-14.467000000000001</v>
      </c>
      <c r="E5738" s="140"/>
      <c r="G5738" s="140"/>
    </row>
    <row r="5739" spans="1:7" x14ac:dyDescent="0.3">
      <c r="A5739" s="140">
        <v>95.617000000000004</v>
      </c>
      <c r="B5739" s="140">
        <v>-3.2519999999999998</v>
      </c>
      <c r="C5739" s="140">
        <v>-14.461</v>
      </c>
      <c r="D5739" s="140">
        <v>-14.461</v>
      </c>
      <c r="E5739" s="140"/>
      <c r="G5739" s="140"/>
    </row>
    <row r="5740" spans="1:7" x14ac:dyDescent="0.3">
      <c r="A5740" s="140">
        <v>95.632999999999996</v>
      </c>
      <c r="B5740" s="140">
        <v>-3.258</v>
      </c>
      <c r="C5740" s="140">
        <v>-14.467000000000001</v>
      </c>
      <c r="D5740" s="140">
        <v>-14.467000000000001</v>
      </c>
      <c r="E5740" s="140"/>
      <c r="G5740" s="140"/>
    </row>
    <row r="5741" spans="1:7" x14ac:dyDescent="0.3">
      <c r="A5741" s="140">
        <v>95.65</v>
      </c>
      <c r="B5741" s="140">
        <v>-3.2669999999999999</v>
      </c>
      <c r="C5741" s="140">
        <v>-14.475</v>
      </c>
      <c r="D5741" s="140">
        <v>-14.475</v>
      </c>
      <c r="E5741" s="140"/>
      <c r="G5741" s="140"/>
    </row>
    <row r="5742" spans="1:7" x14ac:dyDescent="0.3">
      <c r="A5742" s="140">
        <v>95.667000000000002</v>
      </c>
      <c r="B5742" s="140">
        <v>-3.2559999999999998</v>
      </c>
      <c r="C5742" s="140">
        <v>-14.465999999999999</v>
      </c>
      <c r="D5742" s="140">
        <v>-14.465999999999999</v>
      </c>
      <c r="E5742" s="140"/>
      <c r="G5742" s="140"/>
    </row>
    <row r="5743" spans="1:7" x14ac:dyDescent="0.3">
      <c r="A5743" s="140">
        <v>95.683000000000007</v>
      </c>
      <c r="B5743" s="140">
        <v>-3.26</v>
      </c>
      <c r="C5743" s="140">
        <v>-14.472</v>
      </c>
      <c r="D5743" s="140">
        <v>-14.472</v>
      </c>
      <c r="E5743" s="140"/>
      <c r="G5743" s="140"/>
    </row>
    <row r="5744" spans="1:7" x14ac:dyDescent="0.3">
      <c r="A5744" s="140">
        <v>95.7</v>
      </c>
      <c r="B5744" s="140">
        <v>-3.26</v>
      </c>
      <c r="C5744" s="140">
        <v>-14.462</v>
      </c>
      <c r="D5744" s="140">
        <v>-14.462</v>
      </c>
      <c r="E5744" s="140"/>
      <c r="G5744" s="140"/>
    </row>
    <row r="5745" spans="1:7" x14ac:dyDescent="0.3">
      <c r="A5745" s="140">
        <v>95.716999999999999</v>
      </c>
      <c r="B5745" s="140">
        <v>-3.2709999999999999</v>
      </c>
      <c r="C5745" s="140">
        <v>-14.454000000000001</v>
      </c>
      <c r="D5745" s="140">
        <v>-14.454000000000001</v>
      </c>
      <c r="E5745" s="140"/>
      <c r="G5745" s="140"/>
    </row>
    <row r="5746" spans="1:7" x14ac:dyDescent="0.3">
      <c r="A5746" s="140">
        <v>95.733000000000004</v>
      </c>
      <c r="B5746" s="140">
        <v>-3.266</v>
      </c>
      <c r="C5746" s="140">
        <v>-14.464</v>
      </c>
      <c r="D5746" s="140">
        <v>-14.464</v>
      </c>
      <c r="E5746" s="140"/>
      <c r="G5746" s="140"/>
    </row>
    <row r="5747" spans="1:7" x14ac:dyDescent="0.3">
      <c r="A5747" s="140">
        <v>95.75</v>
      </c>
      <c r="B5747" s="140">
        <v>-3.2749999999999999</v>
      </c>
      <c r="C5747" s="140">
        <v>-14.468</v>
      </c>
      <c r="D5747" s="140">
        <v>-14.468</v>
      </c>
      <c r="E5747" s="140"/>
      <c r="G5747" s="140"/>
    </row>
    <row r="5748" spans="1:7" x14ac:dyDescent="0.3">
      <c r="A5748" s="140">
        <v>95.766999999999996</v>
      </c>
      <c r="B5748" s="140">
        <v>-3.2829999999999999</v>
      </c>
      <c r="C5748" s="140">
        <v>-14.478</v>
      </c>
      <c r="D5748" s="140">
        <v>-14.478</v>
      </c>
      <c r="E5748" s="140"/>
      <c r="G5748" s="140"/>
    </row>
    <row r="5749" spans="1:7" x14ac:dyDescent="0.3">
      <c r="A5749" s="140">
        <v>95.783000000000001</v>
      </c>
      <c r="B5749" s="140">
        <v>-3.2810000000000001</v>
      </c>
      <c r="C5749" s="140">
        <v>-14.474</v>
      </c>
      <c r="D5749" s="140">
        <v>-14.474</v>
      </c>
      <c r="E5749" s="140"/>
      <c r="G5749" s="140"/>
    </row>
    <row r="5750" spans="1:7" x14ac:dyDescent="0.3">
      <c r="A5750" s="140">
        <v>95.8</v>
      </c>
      <c r="B5750" s="140">
        <v>-3.2789999999999999</v>
      </c>
      <c r="C5750" s="140">
        <v>-14.47</v>
      </c>
      <c r="D5750" s="140">
        <v>-14.47</v>
      </c>
      <c r="E5750" s="140"/>
      <c r="G5750" s="140"/>
    </row>
    <row r="5751" spans="1:7" x14ac:dyDescent="0.3">
      <c r="A5751" s="140">
        <v>95.816999999999993</v>
      </c>
      <c r="B5751" s="140">
        <v>-3.2909999999999999</v>
      </c>
      <c r="C5751" s="140">
        <v>-14.481999999999999</v>
      </c>
      <c r="D5751" s="140">
        <v>-14.481999999999999</v>
      </c>
      <c r="E5751" s="140"/>
      <c r="G5751" s="140"/>
    </row>
    <row r="5752" spans="1:7" x14ac:dyDescent="0.3">
      <c r="A5752" s="140">
        <v>95.832999999999998</v>
      </c>
      <c r="B5752" s="140">
        <v>-3.2829999999999999</v>
      </c>
      <c r="C5752" s="140">
        <v>-14.476000000000001</v>
      </c>
      <c r="D5752" s="140">
        <v>-14.476000000000001</v>
      </c>
      <c r="E5752" s="140"/>
      <c r="G5752" s="140"/>
    </row>
    <row r="5753" spans="1:7" x14ac:dyDescent="0.3">
      <c r="A5753" s="140">
        <v>95.85</v>
      </c>
      <c r="B5753" s="140">
        <v>-3.2970000000000002</v>
      </c>
      <c r="C5753" s="140">
        <v>-14.481999999999999</v>
      </c>
      <c r="D5753" s="140">
        <v>-14.481999999999999</v>
      </c>
      <c r="E5753" s="140"/>
      <c r="G5753" s="140"/>
    </row>
    <row r="5754" spans="1:7" x14ac:dyDescent="0.3">
      <c r="A5754" s="140">
        <v>95.867000000000004</v>
      </c>
      <c r="B5754" s="140">
        <v>-3.302</v>
      </c>
      <c r="C5754" s="140">
        <v>-14.478</v>
      </c>
      <c r="D5754" s="140">
        <v>-14.478</v>
      </c>
      <c r="E5754" s="140"/>
      <c r="G5754" s="140"/>
    </row>
    <row r="5755" spans="1:7" x14ac:dyDescent="0.3">
      <c r="A5755" s="140">
        <v>95.882999999999996</v>
      </c>
      <c r="B5755" s="140">
        <v>-3.2949999999999999</v>
      </c>
      <c r="C5755" s="140">
        <v>-14.478</v>
      </c>
      <c r="D5755" s="140">
        <v>-14.478</v>
      </c>
      <c r="E5755" s="140"/>
      <c r="G5755" s="140"/>
    </row>
    <row r="5756" spans="1:7" x14ac:dyDescent="0.3">
      <c r="A5756" s="140">
        <v>95.9</v>
      </c>
      <c r="B5756" s="140">
        <v>-3.306</v>
      </c>
      <c r="C5756" s="140">
        <v>-14.48</v>
      </c>
      <c r="D5756" s="140">
        <v>-14.48</v>
      </c>
      <c r="E5756" s="140"/>
      <c r="G5756" s="140"/>
    </row>
    <row r="5757" spans="1:7" x14ac:dyDescent="0.3">
      <c r="A5757" s="140">
        <v>95.917000000000002</v>
      </c>
      <c r="B5757" s="140">
        <v>-3.31</v>
      </c>
      <c r="C5757" s="140">
        <v>-14.494</v>
      </c>
      <c r="D5757" s="140">
        <v>-14.494</v>
      </c>
      <c r="E5757" s="140"/>
      <c r="G5757" s="140"/>
    </row>
    <row r="5758" spans="1:7" x14ac:dyDescent="0.3">
      <c r="A5758" s="140">
        <v>95.933000000000007</v>
      </c>
      <c r="B5758" s="140">
        <v>-3.31</v>
      </c>
      <c r="C5758" s="140">
        <v>-14.477</v>
      </c>
      <c r="D5758" s="140">
        <v>-14.477</v>
      </c>
      <c r="E5758" s="140"/>
      <c r="G5758" s="140"/>
    </row>
    <row r="5759" spans="1:7" x14ac:dyDescent="0.3">
      <c r="A5759" s="140">
        <v>95.95</v>
      </c>
      <c r="B5759" s="140">
        <v>-3.3119999999999998</v>
      </c>
      <c r="C5759" s="140">
        <v>-14.481999999999999</v>
      </c>
      <c r="D5759" s="140">
        <v>-14.481999999999999</v>
      </c>
      <c r="E5759" s="140"/>
      <c r="G5759" s="140"/>
    </row>
    <row r="5760" spans="1:7" x14ac:dyDescent="0.3">
      <c r="A5760" s="140">
        <v>95.966999999999999</v>
      </c>
      <c r="B5760" s="140">
        <v>-3.3140000000000001</v>
      </c>
      <c r="C5760" s="140">
        <v>-14.486000000000001</v>
      </c>
      <c r="D5760" s="140">
        <v>-14.486000000000001</v>
      </c>
      <c r="E5760" s="140"/>
      <c r="G5760" s="140"/>
    </row>
    <row r="5761" spans="1:7" x14ac:dyDescent="0.3">
      <c r="A5761" s="140">
        <v>95.983000000000004</v>
      </c>
      <c r="B5761" s="140">
        <v>-3.32</v>
      </c>
      <c r="C5761" s="140">
        <v>-14.492000000000001</v>
      </c>
      <c r="D5761" s="140">
        <v>-14.492000000000001</v>
      </c>
      <c r="E5761" s="140"/>
      <c r="G5761" s="140"/>
    </row>
    <row r="5762" spans="1:7" x14ac:dyDescent="0.3">
      <c r="A5762" s="140">
        <v>96</v>
      </c>
      <c r="B5762" s="140">
        <v>-3.3330000000000002</v>
      </c>
      <c r="C5762" s="140">
        <v>-14.494</v>
      </c>
      <c r="D5762" s="140">
        <v>-14.494</v>
      </c>
      <c r="E5762" s="140"/>
      <c r="G5762" s="140"/>
    </row>
    <row r="5763" spans="1:7" x14ac:dyDescent="0.3">
      <c r="A5763" s="140">
        <v>96.016999999999996</v>
      </c>
      <c r="B5763" s="140">
        <v>-3.33</v>
      </c>
      <c r="C5763" s="140">
        <v>-14.494</v>
      </c>
      <c r="D5763" s="140">
        <v>-14.494</v>
      </c>
      <c r="E5763" s="140"/>
      <c r="G5763" s="140"/>
    </row>
    <row r="5764" spans="1:7" x14ac:dyDescent="0.3">
      <c r="A5764" s="140">
        <v>96.033000000000001</v>
      </c>
      <c r="B5764" s="140">
        <v>-3.3220000000000001</v>
      </c>
      <c r="C5764" s="140">
        <v>-14.488</v>
      </c>
      <c r="D5764" s="140">
        <v>-14.488</v>
      </c>
      <c r="E5764" s="140"/>
      <c r="G5764" s="140"/>
    </row>
    <row r="5765" spans="1:7" x14ac:dyDescent="0.3">
      <c r="A5765" s="140">
        <v>96.05</v>
      </c>
      <c r="B5765" s="140">
        <v>-3.33</v>
      </c>
      <c r="C5765" s="140">
        <v>-14.492000000000001</v>
      </c>
      <c r="D5765" s="140">
        <v>-14.492000000000001</v>
      </c>
      <c r="E5765" s="140"/>
      <c r="G5765" s="140"/>
    </row>
    <row r="5766" spans="1:7" x14ac:dyDescent="0.3">
      <c r="A5766" s="140">
        <v>96.066999999999993</v>
      </c>
      <c r="B5766" s="140">
        <v>-3.3220000000000001</v>
      </c>
      <c r="C5766" s="140">
        <v>-14.494</v>
      </c>
      <c r="D5766" s="140">
        <v>-14.494</v>
      </c>
      <c r="E5766" s="140"/>
      <c r="G5766" s="140"/>
    </row>
    <row r="5767" spans="1:7" x14ac:dyDescent="0.3">
      <c r="A5767" s="140">
        <v>96.082999999999998</v>
      </c>
      <c r="B5767" s="140">
        <v>-3.3410000000000002</v>
      </c>
      <c r="C5767" s="140">
        <v>-14.496</v>
      </c>
      <c r="D5767" s="140">
        <v>-14.496</v>
      </c>
      <c r="E5767" s="140"/>
      <c r="G5767" s="140"/>
    </row>
    <row r="5768" spans="1:7" x14ac:dyDescent="0.3">
      <c r="A5768" s="140">
        <v>96.1</v>
      </c>
      <c r="B5768" s="140">
        <v>-3.3490000000000002</v>
      </c>
      <c r="C5768" s="140">
        <v>-14.504</v>
      </c>
      <c r="D5768" s="140">
        <v>-14.504</v>
      </c>
      <c r="E5768" s="140"/>
      <c r="G5768" s="140"/>
    </row>
    <row r="5769" spans="1:7" x14ac:dyDescent="0.3">
      <c r="A5769" s="140">
        <v>96.117000000000004</v>
      </c>
      <c r="B5769" s="140">
        <v>-3.3530000000000002</v>
      </c>
      <c r="C5769" s="140">
        <v>-14.506</v>
      </c>
      <c r="D5769" s="140">
        <v>-14.506</v>
      </c>
      <c r="E5769" s="140"/>
      <c r="G5769" s="140"/>
    </row>
    <row r="5770" spans="1:7" x14ac:dyDescent="0.3">
      <c r="A5770" s="140">
        <v>96.132999999999996</v>
      </c>
      <c r="B5770" s="140">
        <v>-3.3490000000000002</v>
      </c>
      <c r="C5770" s="140">
        <v>-14.493</v>
      </c>
      <c r="D5770" s="140">
        <v>-14.493</v>
      </c>
      <c r="E5770" s="140"/>
      <c r="G5770" s="140"/>
    </row>
    <row r="5771" spans="1:7" x14ac:dyDescent="0.3">
      <c r="A5771" s="140">
        <v>96.15</v>
      </c>
      <c r="B5771" s="140">
        <v>-3.3570000000000002</v>
      </c>
      <c r="C5771" s="140">
        <v>-14.506</v>
      </c>
      <c r="D5771" s="140">
        <v>-14.506</v>
      </c>
      <c r="E5771" s="140"/>
      <c r="G5771" s="140"/>
    </row>
    <row r="5772" spans="1:7" x14ac:dyDescent="0.3">
      <c r="A5772" s="140">
        <v>96.167000000000002</v>
      </c>
      <c r="B5772" s="140">
        <v>-3.3570000000000002</v>
      </c>
      <c r="C5772" s="140">
        <v>-14.499000000000001</v>
      </c>
      <c r="D5772" s="140">
        <v>-14.499000000000001</v>
      </c>
      <c r="E5772" s="140"/>
      <c r="G5772" s="140"/>
    </row>
    <row r="5773" spans="1:7" x14ac:dyDescent="0.3">
      <c r="A5773" s="140">
        <v>96.183000000000007</v>
      </c>
      <c r="B5773" s="140">
        <v>-3.355</v>
      </c>
      <c r="C5773" s="140">
        <v>-14.504</v>
      </c>
      <c r="D5773" s="140">
        <v>-14.504</v>
      </c>
      <c r="E5773" s="140"/>
      <c r="G5773" s="140"/>
    </row>
    <row r="5774" spans="1:7" x14ac:dyDescent="0.3">
      <c r="A5774" s="140">
        <v>96.2</v>
      </c>
      <c r="B5774" s="140">
        <v>-3.363</v>
      </c>
      <c r="C5774" s="140">
        <v>-14.505000000000001</v>
      </c>
      <c r="D5774" s="140">
        <v>-14.505000000000001</v>
      </c>
      <c r="E5774" s="140"/>
      <c r="G5774" s="140"/>
    </row>
    <row r="5775" spans="1:7" x14ac:dyDescent="0.3">
      <c r="A5775" s="140">
        <v>96.216999999999999</v>
      </c>
      <c r="B5775" s="140">
        <v>-3.3610000000000002</v>
      </c>
      <c r="C5775" s="140">
        <v>-14.507</v>
      </c>
      <c r="D5775" s="140">
        <v>-14.507</v>
      </c>
      <c r="E5775" s="140"/>
      <c r="G5775" s="140"/>
    </row>
    <row r="5776" spans="1:7" x14ac:dyDescent="0.3">
      <c r="A5776" s="140">
        <v>96.233000000000004</v>
      </c>
      <c r="B5776" s="140">
        <v>-3.363</v>
      </c>
      <c r="C5776" s="140">
        <v>-14.503</v>
      </c>
      <c r="D5776" s="140">
        <v>-14.503</v>
      </c>
      <c r="E5776" s="140"/>
      <c r="G5776" s="140"/>
    </row>
    <row r="5777" spans="1:7" x14ac:dyDescent="0.3">
      <c r="A5777" s="140">
        <v>96.25</v>
      </c>
      <c r="B5777" s="140">
        <v>-3.3650000000000002</v>
      </c>
      <c r="C5777" s="140">
        <v>-14.500999999999999</v>
      </c>
      <c r="D5777" s="140">
        <v>-14.500999999999999</v>
      </c>
      <c r="E5777" s="140"/>
      <c r="G5777" s="140"/>
    </row>
    <row r="5778" spans="1:7" x14ac:dyDescent="0.3">
      <c r="A5778" s="140">
        <v>96.266999999999996</v>
      </c>
      <c r="B5778" s="140">
        <v>-3.3719999999999999</v>
      </c>
      <c r="C5778" s="140">
        <v>-14.51</v>
      </c>
      <c r="D5778" s="140">
        <v>-14.51</v>
      </c>
      <c r="E5778" s="140"/>
      <c r="G5778" s="140"/>
    </row>
    <row r="5779" spans="1:7" x14ac:dyDescent="0.3">
      <c r="A5779" s="140">
        <v>96.283000000000001</v>
      </c>
      <c r="B5779" s="140">
        <v>-3.3719999999999999</v>
      </c>
      <c r="C5779" s="140">
        <v>-14.507</v>
      </c>
      <c r="D5779" s="140">
        <v>-14.507</v>
      </c>
      <c r="E5779" s="140"/>
      <c r="G5779" s="140"/>
    </row>
    <row r="5780" spans="1:7" x14ac:dyDescent="0.3">
      <c r="A5780" s="140">
        <v>96.3</v>
      </c>
      <c r="B5780" s="140">
        <v>-3.38</v>
      </c>
      <c r="C5780" s="140">
        <v>-14.513</v>
      </c>
      <c r="D5780" s="140">
        <v>-14.513</v>
      </c>
      <c r="E5780" s="140"/>
      <c r="G5780" s="140"/>
    </row>
    <row r="5781" spans="1:7" x14ac:dyDescent="0.3">
      <c r="A5781" s="140">
        <v>96.316999999999993</v>
      </c>
      <c r="B5781" s="140">
        <v>-3.3879999999999999</v>
      </c>
      <c r="C5781" s="140">
        <v>-14.515000000000001</v>
      </c>
      <c r="D5781" s="140">
        <v>-14.515000000000001</v>
      </c>
      <c r="E5781" s="140"/>
      <c r="G5781" s="140"/>
    </row>
    <row r="5782" spans="1:7" x14ac:dyDescent="0.3">
      <c r="A5782" s="140">
        <v>96.332999999999998</v>
      </c>
      <c r="B5782" s="140">
        <v>-3.3929999999999998</v>
      </c>
      <c r="C5782" s="140">
        <v>-14.519</v>
      </c>
      <c r="D5782" s="140">
        <v>-14.519</v>
      </c>
      <c r="E5782" s="140"/>
      <c r="G5782" s="140"/>
    </row>
    <row r="5783" spans="1:7" x14ac:dyDescent="0.3">
      <c r="A5783" s="140">
        <v>96.35</v>
      </c>
      <c r="B5783" s="140">
        <v>-3.3879999999999999</v>
      </c>
      <c r="C5783" s="140">
        <v>-14.513</v>
      </c>
      <c r="D5783" s="140">
        <v>-14.513</v>
      </c>
      <c r="E5783" s="140"/>
      <c r="G5783" s="140"/>
    </row>
    <row r="5784" spans="1:7" x14ac:dyDescent="0.3">
      <c r="A5784" s="140">
        <v>96.367000000000004</v>
      </c>
      <c r="B5784" s="140">
        <v>-3.3919999999999999</v>
      </c>
      <c r="C5784" s="140">
        <v>-14.515000000000001</v>
      </c>
      <c r="D5784" s="140">
        <v>-14.515000000000001</v>
      </c>
      <c r="E5784" s="140"/>
      <c r="G5784" s="140"/>
    </row>
    <row r="5785" spans="1:7" x14ac:dyDescent="0.3">
      <c r="A5785" s="140">
        <v>96.382999999999996</v>
      </c>
      <c r="B5785" s="140">
        <v>-3.4009999999999998</v>
      </c>
      <c r="C5785" s="140">
        <v>-14.516999999999999</v>
      </c>
      <c r="D5785" s="140">
        <v>-14.516999999999999</v>
      </c>
      <c r="E5785" s="140"/>
      <c r="G5785" s="140"/>
    </row>
    <row r="5786" spans="1:7" x14ac:dyDescent="0.3">
      <c r="A5786" s="140">
        <v>96.4</v>
      </c>
      <c r="B5786" s="140">
        <v>-3.399</v>
      </c>
      <c r="C5786" s="140">
        <v>-14.526</v>
      </c>
      <c r="D5786" s="140">
        <v>-14.526</v>
      </c>
      <c r="E5786" s="140"/>
      <c r="G5786" s="140"/>
    </row>
    <row r="5787" spans="1:7" x14ac:dyDescent="0.3">
      <c r="A5787" s="140">
        <v>96.417000000000002</v>
      </c>
      <c r="B5787" s="140">
        <v>-3.407</v>
      </c>
      <c r="C5787" s="140">
        <v>-14.523</v>
      </c>
      <c r="D5787" s="140">
        <v>-14.523</v>
      </c>
      <c r="E5787" s="140"/>
      <c r="G5787" s="140"/>
    </row>
    <row r="5788" spans="1:7" x14ac:dyDescent="0.3">
      <c r="A5788" s="140">
        <v>96.433000000000007</v>
      </c>
      <c r="B5788" s="140">
        <v>-3.4089999999999998</v>
      </c>
      <c r="C5788" s="140">
        <v>-14.521000000000001</v>
      </c>
      <c r="D5788" s="140">
        <v>-14.521000000000001</v>
      </c>
      <c r="E5788" s="140"/>
      <c r="G5788" s="140"/>
    </row>
    <row r="5789" spans="1:7" x14ac:dyDescent="0.3">
      <c r="A5789" s="140">
        <v>96.45</v>
      </c>
      <c r="B5789" s="140">
        <v>-3.4129999999999998</v>
      </c>
      <c r="C5789" s="140">
        <v>-14.519</v>
      </c>
      <c r="D5789" s="140">
        <v>-14.519</v>
      </c>
      <c r="E5789" s="140"/>
      <c r="G5789" s="140"/>
    </row>
    <row r="5790" spans="1:7" x14ac:dyDescent="0.3">
      <c r="A5790" s="140">
        <v>96.466999999999999</v>
      </c>
      <c r="B5790" s="140">
        <v>-3.407</v>
      </c>
      <c r="C5790" s="140">
        <v>-14.515000000000001</v>
      </c>
      <c r="D5790" s="140">
        <v>-14.515000000000001</v>
      </c>
      <c r="E5790" s="140"/>
      <c r="G5790" s="140"/>
    </row>
    <row r="5791" spans="1:7" x14ac:dyDescent="0.3">
      <c r="A5791" s="140">
        <v>96.483000000000004</v>
      </c>
      <c r="B5791" s="140">
        <v>-3.415</v>
      </c>
      <c r="C5791" s="140">
        <v>-14.519</v>
      </c>
      <c r="D5791" s="140">
        <v>-14.519</v>
      </c>
      <c r="E5791" s="140"/>
      <c r="G5791" s="140"/>
    </row>
    <row r="5792" spans="1:7" x14ac:dyDescent="0.3">
      <c r="A5792" s="140">
        <v>96.5</v>
      </c>
      <c r="B5792" s="140">
        <v>-3.411</v>
      </c>
      <c r="C5792" s="140">
        <v>-14.523</v>
      </c>
      <c r="D5792" s="140">
        <v>-14.523</v>
      </c>
      <c r="E5792" s="140"/>
      <c r="G5792" s="140"/>
    </row>
    <row r="5793" spans="1:7" x14ac:dyDescent="0.3">
      <c r="A5793" s="140">
        <v>96.516999999999996</v>
      </c>
      <c r="B5793" s="140">
        <v>-3.4260000000000002</v>
      </c>
      <c r="C5793" s="140">
        <v>-14.531000000000001</v>
      </c>
      <c r="D5793" s="140">
        <v>-14.531000000000001</v>
      </c>
      <c r="E5793" s="140"/>
      <c r="G5793" s="140"/>
    </row>
    <row r="5794" spans="1:7" x14ac:dyDescent="0.3">
      <c r="A5794" s="140">
        <v>96.533000000000001</v>
      </c>
      <c r="B5794" s="140">
        <v>-3.4340000000000002</v>
      </c>
      <c r="C5794" s="140">
        <v>-14.539</v>
      </c>
      <c r="D5794" s="140">
        <v>-14.539</v>
      </c>
      <c r="E5794" s="140"/>
      <c r="G5794" s="140"/>
    </row>
    <row r="5795" spans="1:7" x14ac:dyDescent="0.3">
      <c r="A5795" s="140">
        <v>96.55</v>
      </c>
      <c r="B5795" s="140">
        <v>-3.4340000000000002</v>
      </c>
      <c r="C5795" s="140">
        <v>-14.529</v>
      </c>
      <c r="D5795" s="140">
        <v>-14.529</v>
      </c>
      <c r="E5795" s="140"/>
      <c r="G5795" s="140"/>
    </row>
    <row r="5796" spans="1:7" x14ac:dyDescent="0.3">
      <c r="A5796" s="140">
        <v>96.566999999999993</v>
      </c>
      <c r="B5796" s="140">
        <v>-3.444</v>
      </c>
      <c r="C5796" s="140">
        <v>-14.537000000000001</v>
      </c>
      <c r="D5796" s="140">
        <v>-14.537000000000001</v>
      </c>
      <c r="E5796" s="140"/>
      <c r="G5796" s="140"/>
    </row>
    <row r="5797" spans="1:7" x14ac:dyDescent="0.3">
      <c r="A5797" s="140">
        <v>96.582999999999998</v>
      </c>
      <c r="B5797" s="140">
        <v>-3.4489999999999998</v>
      </c>
      <c r="C5797" s="140">
        <v>-14.542999999999999</v>
      </c>
      <c r="D5797" s="140">
        <v>-14.542999999999999</v>
      </c>
      <c r="E5797" s="140"/>
      <c r="G5797" s="140"/>
    </row>
    <row r="5798" spans="1:7" x14ac:dyDescent="0.3">
      <c r="A5798" s="140">
        <v>96.6</v>
      </c>
      <c r="B5798" s="140">
        <v>-3.4550000000000001</v>
      </c>
      <c r="C5798" s="140">
        <v>-14.545</v>
      </c>
      <c r="D5798" s="140">
        <v>-14.545</v>
      </c>
      <c r="E5798" s="140"/>
      <c r="G5798" s="140"/>
    </row>
    <row r="5799" spans="1:7" x14ac:dyDescent="0.3">
      <c r="A5799" s="140">
        <v>96.617000000000004</v>
      </c>
      <c r="B5799" s="140">
        <v>-3.4569999999999999</v>
      </c>
      <c r="C5799" s="140">
        <v>-14.531000000000001</v>
      </c>
      <c r="D5799" s="140">
        <v>-14.531000000000001</v>
      </c>
      <c r="E5799" s="140"/>
      <c r="G5799" s="140"/>
    </row>
    <row r="5800" spans="1:7" x14ac:dyDescent="0.3">
      <c r="A5800" s="140">
        <v>96.632999999999996</v>
      </c>
      <c r="B5800" s="140">
        <v>-3.4609999999999999</v>
      </c>
      <c r="C5800" s="140">
        <v>-14.552</v>
      </c>
      <c r="D5800" s="140">
        <v>-14.552</v>
      </c>
      <c r="E5800" s="140"/>
      <c r="G5800" s="140"/>
    </row>
    <row r="5801" spans="1:7" x14ac:dyDescent="0.3">
      <c r="A5801" s="140">
        <v>96.65</v>
      </c>
      <c r="B5801" s="140">
        <v>-3.4609999999999999</v>
      </c>
      <c r="C5801" s="140">
        <v>-14.551</v>
      </c>
      <c r="D5801" s="140">
        <v>-14.551</v>
      </c>
      <c r="E5801" s="140"/>
      <c r="G5801" s="140"/>
    </row>
    <row r="5802" spans="1:7" x14ac:dyDescent="0.3">
      <c r="A5802" s="140">
        <v>96.667000000000002</v>
      </c>
      <c r="B5802" s="140">
        <v>-3.4590000000000001</v>
      </c>
      <c r="C5802" s="140">
        <v>-14.541</v>
      </c>
      <c r="D5802" s="140">
        <v>-14.541</v>
      </c>
      <c r="E5802" s="140"/>
      <c r="G5802" s="140"/>
    </row>
    <row r="5803" spans="1:7" x14ac:dyDescent="0.3">
      <c r="A5803" s="140">
        <v>96.683000000000007</v>
      </c>
      <c r="B5803" s="140">
        <v>-3.4609999999999999</v>
      </c>
      <c r="C5803" s="140">
        <v>-14.542999999999999</v>
      </c>
      <c r="D5803" s="140">
        <v>-14.542999999999999</v>
      </c>
      <c r="E5803" s="140"/>
      <c r="G5803" s="140"/>
    </row>
    <row r="5804" spans="1:7" x14ac:dyDescent="0.3">
      <c r="A5804" s="140">
        <v>96.7</v>
      </c>
      <c r="B5804" s="140">
        <v>-3.4630000000000001</v>
      </c>
      <c r="C5804" s="140">
        <v>-14.542999999999999</v>
      </c>
      <c r="D5804" s="140">
        <v>-14.542999999999999</v>
      </c>
      <c r="E5804" s="140"/>
      <c r="G5804" s="140"/>
    </row>
    <row r="5805" spans="1:7" x14ac:dyDescent="0.3">
      <c r="A5805" s="140">
        <v>96.716999999999999</v>
      </c>
      <c r="B5805" s="140">
        <v>-3.4609999999999999</v>
      </c>
      <c r="C5805" s="140">
        <v>-14.542999999999999</v>
      </c>
      <c r="D5805" s="140">
        <v>-14.542999999999999</v>
      </c>
      <c r="E5805" s="140"/>
      <c r="G5805" s="140"/>
    </row>
    <row r="5806" spans="1:7" x14ac:dyDescent="0.3">
      <c r="A5806" s="140">
        <v>96.733000000000004</v>
      </c>
      <c r="B5806" s="140">
        <v>-3.4620000000000002</v>
      </c>
      <c r="C5806" s="140">
        <v>-14.54</v>
      </c>
      <c r="D5806" s="140">
        <v>-14.54</v>
      </c>
      <c r="E5806" s="140"/>
      <c r="G5806" s="140"/>
    </row>
    <row r="5807" spans="1:7" x14ac:dyDescent="0.3">
      <c r="A5807" s="140">
        <v>96.75</v>
      </c>
      <c r="B5807" s="140">
        <v>-3.4729999999999999</v>
      </c>
      <c r="C5807" s="140">
        <v>-14.547000000000001</v>
      </c>
      <c r="D5807" s="140">
        <v>-14.547000000000001</v>
      </c>
      <c r="E5807" s="140"/>
      <c r="G5807" s="140"/>
    </row>
    <row r="5808" spans="1:7" x14ac:dyDescent="0.3">
      <c r="A5808" s="140">
        <v>96.766999999999996</v>
      </c>
      <c r="B5808" s="140">
        <v>-3.4809999999999999</v>
      </c>
      <c r="C5808" s="140">
        <v>-14.544</v>
      </c>
      <c r="D5808" s="140">
        <v>-14.544</v>
      </c>
      <c r="E5808" s="140"/>
      <c r="G5808" s="140"/>
    </row>
    <row r="5809" spans="1:7" x14ac:dyDescent="0.3">
      <c r="A5809" s="140">
        <v>96.783000000000001</v>
      </c>
      <c r="B5809" s="140">
        <v>-3.4750000000000001</v>
      </c>
      <c r="C5809" s="140">
        <v>-14.544</v>
      </c>
      <c r="D5809" s="140">
        <v>-14.544</v>
      </c>
      <c r="E5809" s="140"/>
      <c r="G5809" s="140"/>
    </row>
    <row r="5810" spans="1:7" x14ac:dyDescent="0.3">
      <c r="A5810" s="140">
        <v>96.8</v>
      </c>
      <c r="B5810" s="140">
        <v>-3.4689999999999999</v>
      </c>
      <c r="C5810" s="140">
        <v>-14.544</v>
      </c>
      <c r="D5810" s="140">
        <v>-14.544</v>
      </c>
      <c r="E5810" s="140"/>
      <c r="G5810" s="140"/>
    </row>
    <row r="5811" spans="1:7" x14ac:dyDescent="0.3">
      <c r="A5811" s="140">
        <v>96.816999999999993</v>
      </c>
      <c r="B5811" s="140">
        <v>-3.4889999999999999</v>
      </c>
      <c r="C5811" s="140">
        <v>-14.555</v>
      </c>
      <c r="D5811" s="140">
        <v>-14.555</v>
      </c>
      <c r="E5811" s="140"/>
      <c r="G5811" s="140"/>
    </row>
    <row r="5812" spans="1:7" x14ac:dyDescent="0.3">
      <c r="A5812" s="140">
        <v>96.832999999999998</v>
      </c>
      <c r="B5812" s="140">
        <v>-3.4830000000000001</v>
      </c>
      <c r="C5812" s="140">
        <v>-14.561</v>
      </c>
      <c r="D5812" s="140">
        <v>-14.561</v>
      </c>
      <c r="E5812" s="140"/>
      <c r="G5812" s="140"/>
    </row>
    <row r="5813" spans="1:7" x14ac:dyDescent="0.3">
      <c r="A5813" s="140">
        <v>96.85</v>
      </c>
      <c r="B5813" s="140">
        <v>-3.4870000000000001</v>
      </c>
      <c r="C5813" s="140">
        <v>-14.55</v>
      </c>
      <c r="D5813" s="140">
        <v>-14.55</v>
      </c>
      <c r="E5813" s="140"/>
      <c r="G5813" s="140"/>
    </row>
    <row r="5814" spans="1:7" x14ac:dyDescent="0.3">
      <c r="A5814" s="140">
        <v>96.867000000000004</v>
      </c>
      <c r="B5814" s="140">
        <v>-3.4780000000000002</v>
      </c>
      <c r="C5814" s="140">
        <v>-14.544</v>
      </c>
      <c r="D5814" s="140">
        <v>-14.544</v>
      </c>
      <c r="E5814" s="140"/>
      <c r="G5814" s="140"/>
    </row>
    <row r="5815" spans="1:7" x14ac:dyDescent="0.3">
      <c r="A5815" s="140">
        <v>96.882999999999996</v>
      </c>
      <c r="B5815" s="140">
        <v>-3.4950000000000001</v>
      </c>
      <c r="C5815" s="140">
        <v>-14.558</v>
      </c>
      <c r="D5815" s="140">
        <v>-14.558</v>
      </c>
      <c r="E5815" s="140"/>
      <c r="G5815" s="140"/>
    </row>
    <row r="5816" spans="1:7" x14ac:dyDescent="0.3">
      <c r="A5816" s="140">
        <v>96.9</v>
      </c>
      <c r="B5816" s="140">
        <v>-3.4929999999999999</v>
      </c>
      <c r="C5816" s="140">
        <v>-14.545999999999999</v>
      </c>
      <c r="D5816" s="140">
        <v>-14.545999999999999</v>
      </c>
      <c r="E5816" s="140"/>
      <c r="G5816" s="140"/>
    </row>
    <row r="5817" spans="1:7" x14ac:dyDescent="0.3">
      <c r="A5817" s="140">
        <v>96.917000000000002</v>
      </c>
      <c r="B5817" s="140">
        <v>-3.5009999999999999</v>
      </c>
      <c r="C5817" s="140">
        <v>-14.56</v>
      </c>
      <c r="D5817" s="140">
        <v>-14.56</v>
      </c>
      <c r="E5817" s="140"/>
      <c r="G5817" s="140"/>
    </row>
    <row r="5818" spans="1:7" x14ac:dyDescent="0.3">
      <c r="A5818" s="140">
        <v>96.933000000000007</v>
      </c>
      <c r="B5818" s="140">
        <v>-3.5059999999999998</v>
      </c>
      <c r="C5818" s="140">
        <v>-14.564</v>
      </c>
      <c r="D5818" s="140">
        <v>-14.564</v>
      </c>
      <c r="E5818" s="140"/>
      <c r="G5818" s="140"/>
    </row>
    <row r="5819" spans="1:7" x14ac:dyDescent="0.3">
      <c r="A5819" s="140">
        <v>96.95</v>
      </c>
      <c r="B5819" s="140">
        <v>-3.5139999999999998</v>
      </c>
      <c r="C5819" s="140">
        <v>-14.568</v>
      </c>
      <c r="D5819" s="140">
        <v>-14.568</v>
      </c>
      <c r="E5819" s="140"/>
      <c r="G5819" s="140"/>
    </row>
    <row r="5820" spans="1:7" x14ac:dyDescent="0.3">
      <c r="A5820" s="140">
        <v>96.966999999999999</v>
      </c>
      <c r="B5820" s="140">
        <v>-3.512</v>
      </c>
      <c r="C5820" s="140">
        <v>-14.571999999999999</v>
      </c>
      <c r="D5820" s="140">
        <v>-14.571999999999999</v>
      </c>
      <c r="E5820" s="140"/>
      <c r="G5820" s="140"/>
    </row>
    <row r="5821" spans="1:7" x14ac:dyDescent="0.3">
      <c r="A5821" s="140">
        <v>96.983000000000004</v>
      </c>
      <c r="B5821" s="140">
        <v>-3.5049999999999999</v>
      </c>
      <c r="C5821" s="140">
        <v>-14.555999999999999</v>
      </c>
      <c r="D5821" s="140">
        <v>-14.555999999999999</v>
      </c>
      <c r="E5821" s="140"/>
      <c r="G5821" s="140"/>
    </row>
    <row r="5822" spans="1:7" x14ac:dyDescent="0.3">
      <c r="A5822" s="140">
        <v>97</v>
      </c>
      <c r="B5822" s="140">
        <v>-3.5089999999999999</v>
      </c>
      <c r="C5822" s="140">
        <v>-14.552</v>
      </c>
      <c r="D5822" s="140">
        <v>-14.552</v>
      </c>
      <c r="E5822" s="140"/>
      <c r="G5822" s="140"/>
    </row>
    <row r="5823" spans="1:7" x14ac:dyDescent="0.3">
      <c r="A5823" s="140">
        <v>97.016999999999996</v>
      </c>
      <c r="B5823" s="140">
        <v>-3.5129999999999999</v>
      </c>
      <c r="C5823" s="140">
        <v>-14.553000000000001</v>
      </c>
      <c r="D5823" s="140">
        <v>-14.553000000000001</v>
      </c>
      <c r="E5823" s="140"/>
      <c r="G5823" s="140"/>
    </row>
    <row r="5824" spans="1:7" x14ac:dyDescent="0.3">
      <c r="A5824" s="140">
        <v>97.033000000000001</v>
      </c>
      <c r="B5824" s="140">
        <v>-3.5219999999999998</v>
      </c>
      <c r="C5824" s="140">
        <v>-14.56</v>
      </c>
      <c r="D5824" s="140">
        <v>-14.56</v>
      </c>
      <c r="E5824" s="140"/>
      <c r="G5824" s="140"/>
    </row>
    <row r="5825" spans="1:7" x14ac:dyDescent="0.3">
      <c r="A5825" s="140">
        <v>97.05</v>
      </c>
      <c r="B5825" s="140">
        <v>-3.5339999999999998</v>
      </c>
      <c r="C5825" s="140">
        <v>-14.57</v>
      </c>
      <c r="D5825" s="140">
        <v>-14.57</v>
      </c>
      <c r="E5825" s="140"/>
      <c r="G5825" s="140"/>
    </row>
    <row r="5826" spans="1:7" x14ac:dyDescent="0.3">
      <c r="A5826" s="140">
        <v>97.066999999999993</v>
      </c>
      <c r="B5826" s="140">
        <v>-3.5390000000000001</v>
      </c>
      <c r="C5826" s="140">
        <v>-14.571999999999999</v>
      </c>
      <c r="D5826" s="140">
        <v>-14.571999999999999</v>
      </c>
      <c r="E5826" s="140"/>
      <c r="G5826" s="140"/>
    </row>
    <row r="5827" spans="1:7" x14ac:dyDescent="0.3">
      <c r="A5827" s="140">
        <v>97.082999999999998</v>
      </c>
      <c r="B5827" s="140">
        <v>-3.536</v>
      </c>
      <c r="C5827" s="140">
        <v>-14.568</v>
      </c>
      <c r="D5827" s="140">
        <v>-14.568</v>
      </c>
      <c r="E5827" s="140"/>
      <c r="G5827" s="140"/>
    </row>
    <row r="5828" spans="1:7" x14ac:dyDescent="0.3">
      <c r="A5828" s="140">
        <v>97.1</v>
      </c>
      <c r="B5828" s="140">
        <v>-3.5339999999999998</v>
      </c>
      <c r="C5828" s="140">
        <v>-14.568</v>
      </c>
      <c r="D5828" s="140">
        <v>-14.568</v>
      </c>
      <c r="E5828" s="140"/>
      <c r="G5828" s="140"/>
    </row>
    <row r="5829" spans="1:7" x14ac:dyDescent="0.3">
      <c r="A5829" s="140">
        <v>97.117000000000004</v>
      </c>
      <c r="B5829" s="140">
        <v>-3.532</v>
      </c>
      <c r="C5829" s="140">
        <v>-14.573</v>
      </c>
      <c r="D5829" s="140">
        <v>-14.573</v>
      </c>
      <c r="E5829" s="140"/>
      <c r="G5829" s="140"/>
    </row>
    <row r="5830" spans="1:7" x14ac:dyDescent="0.3">
      <c r="A5830" s="140">
        <v>97.132999999999996</v>
      </c>
      <c r="B5830" s="140">
        <v>-3.5419999999999998</v>
      </c>
      <c r="C5830" s="140">
        <v>-14.574999999999999</v>
      </c>
      <c r="D5830" s="140">
        <v>-14.574999999999999</v>
      </c>
      <c r="E5830" s="140"/>
      <c r="G5830" s="140"/>
    </row>
    <row r="5831" spans="1:7" x14ac:dyDescent="0.3">
      <c r="A5831" s="140">
        <v>97.15</v>
      </c>
      <c r="B5831" s="140">
        <v>-3.544</v>
      </c>
      <c r="C5831" s="140">
        <v>-14.565</v>
      </c>
      <c r="D5831" s="140">
        <v>-14.565</v>
      </c>
      <c r="E5831" s="140"/>
      <c r="G5831" s="140"/>
    </row>
    <row r="5832" spans="1:7" x14ac:dyDescent="0.3">
      <c r="A5832" s="140">
        <v>97.167000000000002</v>
      </c>
      <c r="B5832" s="140">
        <v>-3.54</v>
      </c>
      <c r="C5832" s="140">
        <v>-14.565</v>
      </c>
      <c r="D5832" s="140">
        <v>-14.565</v>
      </c>
      <c r="E5832" s="140"/>
      <c r="G5832" s="140"/>
    </row>
    <row r="5833" spans="1:7" x14ac:dyDescent="0.3">
      <c r="A5833" s="140">
        <v>97.183000000000007</v>
      </c>
      <c r="B5833" s="140">
        <v>-3.54</v>
      </c>
      <c r="C5833" s="140">
        <v>-14.561</v>
      </c>
      <c r="D5833" s="140">
        <v>-14.561</v>
      </c>
      <c r="E5833" s="140"/>
      <c r="G5833" s="140"/>
    </row>
    <row r="5834" spans="1:7" x14ac:dyDescent="0.3">
      <c r="A5834" s="140">
        <v>97.2</v>
      </c>
      <c r="B5834" s="140">
        <v>-3.5510000000000002</v>
      </c>
      <c r="C5834" s="140">
        <v>-14.569000000000001</v>
      </c>
      <c r="D5834" s="140">
        <v>-14.569000000000001</v>
      </c>
      <c r="E5834" s="140"/>
      <c r="G5834" s="140"/>
    </row>
    <row r="5835" spans="1:7" x14ac:dyDescent="0.3">
      <c r="A5835" s="140">
        <v>97.216999999999999</v>
      </c>
      <c r="B5835" s="140">
        <v>-3.5630000000000002</v>
      </c>
      <c r="C5835" s="140">
        <v>-14.569000000000001</v>
      </c>
      <c r="D5835" s="140">
        <v>-14.569000000000001</v>
      </c>
      <c r="E5835" s="140"/>
      <c r="G5835" s="140"/>
    </row>
    <row r="5836" spans="1:7" x14ac:dyDescent="0.3">
      <c r="A5836" s="140">
        <v>97.233000000000004</v>
      </c>
      <c r="B5836" s="140">
        <v>-3.5630000000000002</v>
      </c>
      <c r="C5836" s="140">
        <v>-14.581</v>
      </c>
      <c r="D5836" s="140">
        <v>-14.581</v>
      </c>
      <c r="E5836" s="140"/>
      <c r="G5836" s="140"/>
    </row>
    <row r="5837" spans="1:7" x14ac:dyDescent="0.3">
      <c r="A5837" s="140">
        <v>97.25</v>
      </c>
      <c r="B5837" s="140">
        <v>-3.5670000000000002</v>
      </c>
      <c r="C5837" s="140">
        <v>-14.574999999999999</v>
      </c>
      <c r="D5837" s="140">
        <v>-14.574999999999999</v>
      </c>
      <c r="E5837" s="140"/>
      <c r="G5837" s="140"/>
    </row>
    <row r="5838" spans="1:7" x14ac:dyDescent="0.3">
      <c r="A5838" s="140">
        <v>97.266999999999996</v>
      </c>
      <c r="B5838" s="140">
        <v>-3.5630000000000002</v>
      </c>
      <c r="C5838" s="140">
        <v>-14.569000000000001</v>
      </c>
      <c r="D5838" s="140">
        <v>-14.569000000000001</v>
      </c>
      <c r="E5838" s="140"/>
      <c r="G5838" s="140"/>
    </row>
    <row r="5839" spans="1:7" x14ac:dyDescent="0.3">
      <c r="A5839" s="140">
        <v>97.283000000000001</v>
      </c>
      <c r="B5839" s="140">
        <v>-3.5579999999999998</v>
      </c>
      <c r="C5839" s="140">
        <v>-14.57</v>
      </c>
      <c r="D5839" s="140">
        <v>-14.57</v>
      </c>
      <c r="E5839" s="140"/>
      <c r="G5839" s="140"/>
    </row>
    <row r="5840" spans="1:7" x14ac:dyDescent="0.3">
      <c r="A5840" s="140">
        <v>97.3</v>
      </c>
      <c r="B5840" s="140">
        <v>-3.556</v>
      </c>
      <c r="C5840" s="140">
        <v>-14.566000000000001</v>
      </c>
      <c r="D5840" s="140">
        <v>-14.566000000000001</v>
      </c>
      <c r="E5840" s="140"/>
      <c r="G5840" s="140"/>
    </row>
    <row r="5841" spans="1:7" x14ac:dyDescent="0.3">
      <c r="A5841" s="140">
        <v>97.316999999999993</v>
      </c>
      <c r="B5841" s="140">
        <v>-3.5670000000000002</v>
      </c>
      <c r="C5841" s="140">
        <v>-14.577</v>
      </c>
      <c r="D5841" s="140">
        <v>-14.577</v>
      </c>
      <c r="E5841" s="140"/>
      <c r="G5841" s="140"/>
    </row>
    <row r="5842" spans="1:7" x14ac:dyDescent="0.3">
      <c r="A5842" s="140">
        <v>97.332999999999998</v>
      </c>
      <c r="B5842" s="140">
        <v>-3.5790000000000002</v>
      </c>
      <c r="C5842" s="140">
        <v>-14.587</v>
      </c>
      <c r="D5842" s="140">
        <v>-14.587</v>
      </c>
      <c r="E5842" s="140"/>
      <c r="G5842" s="140"/>
    </row>
    <row r="5843" spans="1:7" x14ac:dyDescent="0.3">
      <c r="A5843" s="140">
        <v>97.35</v>
      </c>
      <c r="B5843" s="140">
        <v>-3.5750000000000002</v>
      </c>
      <c r="C5843" s="140">
        <v>-14.583</v>
      </c>
      <c r="D5843" s="140">
        <v>-14.583</v>
      </c>
      <c r="E5843" s="140"/>
      <c r="G5843" s="140"/>
    </row>
    <row r="5844" spans="1:7" x14ac:dyDescent="0.3">
      <c r="A5844" s="140">
        <v>97.367000000000004</v>
      </c>
      <c r="B5844" s="140">
        <v>-3.5750000000000002</v>
      </c>
      <c r="C5844" s="140">
        <v>-14.589</v>
      </c>
      <c r="D5844" s="140">
        <v>-14.589</v>
      </c>
      <c r="E5844" s="140"/>
      <c r="G5844" s="140"/>
    </row>
    <row r="5845" spans="1:7" x14ac:dyDescent="0.3">
      <c r="A5845" s="140">
        <v>97.382999999999996</v>
      </c>
      <c r="B5845" s="140">
        <v>-3.5870000000000002</v>
      </c>
      <c r="C5845" s="140">
        <v>-14.589</v>
      </c>
      <c r="D5845" s="140">
        <v>-14.589</v>
      </c>
      <c r="E5845" s="140"/>
      <c r="G5845" s="140"/>
    </row>
    <row r="5846" spans="1:7" x14ac:dyDescent="0.3">
      <c r="A5846" s="140">
        <v>97.4</v>
      </c>
      <c r="B5846" s="140">
        <v>-3.5870000000000002</v>
      </c>
      <c r="C5846" s="140">
        <v>-14.587999999999999</v>
      </c>
      <c r="D5846" s="140">
        <v>-14.587999999999999</v>
      </c>
      <c r="E5846" s="140"/>
      <c r="G5846" s="140"/>
    </row>
    <row r="5847" spans="1:7" x14ac:dyDescent="0.3">
      <c r="A5847" s="140">
        <v>97.417000000000002</v>
      </c>
      <c r="B5847" s="140">
        <v>-3.5979999999999999</v>
      </c>
      <c r="C5847" s="140">
        <v>-14.587999999999999</v>
      </c>
      <c r="D5847" s="140">
        <v>-14.587999999999999</v>
      </c>
      <c r="E5847" s="140"/>
      <c r="G5847" s="140"/>
    </row>
    <row r="5848" spans="1:7" x14ac:dyDescent="0.3">
      <c r="A5848" s="140">
        <v>97.433000000000007</v>
      </c>
      <c r="B5848" s="140">
        <v>-3.6019999999999999</v>
      </c>
      <c r="C5848" s="140">
        <v>-14.597</v>
      </c>
      <c r="D5848" s="140">
        <v>-14.597</v>
      </c>
      <c r="E5848" s="140"/>
      <c r="G5848" s="140"/>
    </row>
    <row r="5849" spans="1:7" x14ac:dyDescent="0.3">
      <c r="A5849" s="140">
        <v>97.45</v>
      </c>
      <c r="B5849" s="140">
        <v>-3.61</v>
      </c>
      <c r="C5849" s="140">
        <v>-14.597</v>
      </c>
      <c r="D5849" s="140">
        <v>-14.597</v>
      </c>
      <c r="E5849" s="140"/>
      <c r="G5849" s="140"/>
    </row>
    <row r="5850" spans="1:7" x14ac:dyDescent="0.3">
      <c r="A5850" s="140">
        <v>97.466999999999999</v>
      </c>
      <c r="B5850" s="140">
        <v>-3.6139999999999999</v>
      </c>
      <c r="C5850" s="140">
        <v>-14.598000000000001</v>
      </c>
      <c r="D5850" s="140">
        <v>-14.598000000000001</v>
      </c>
      <c r="E5850" s="140"/>
      <c r="G5850" s="140"/>
    </row>
    <row r="5851" spans="1:7" x14ac:dyDescent="0.3">
      <c r="A5851" s="140">
        <v>97.483000000000004</v>
      </c>
      <c r="B5851" s="140">
        <v>-3.61</v>
      </c>
      <c r="C5851" s="140">
        <v>-14.596</v>
      </c>
      <c r="D5851" s="140">
        <v>-14.596</v>
      </c>
      <c r="E5851" s="140"/>
      <c r="G5851" s="140"/>
    </row>
    <row r="5852" spans="1:7" x14ac:dyDescent="0.3">
      <c r="A5852" s="140">
        <v>97.5</v>
      </c>
      <c r="B5852" s="140">
        <v>-3.621</v>
      </c>
      <c r="C5852" s="140">
        <v>-14.603</v>
      </c>
      <c r="D5852" s="140">
        <v>-14.603</v>
      </c>
      <c r="E5852" s="140"/>
      <c r="G5852" s="140"/>
    </row>
    <row r="5853" spans="1:7" x14ac:dyDescent="0.3">
      <c r="A5853" s="140">
        <v>97.516999999999996</v>
      </c>
      <c r="B5853" s="140">
        <v>-3.6269999999999998</v>
      </c>
      <c r="C5853" s="140">
        <v>-14.611000000000001</v>
      </c>
      <c r="D5853" s="140">
        <v>-14.611000000000001</v>
      </c>
      <c r="E5853" s="140"/>
      <c r="G5853" s="140"/>
    </row>
    <row r="5854" spans="1:7" x14ac:dyDescent="0.3">
      <c r="A5854" s="140">
        <v>97.533000000000001</v>
      </c>
      <c r="B5854" s="140">
        <v>-3.625</v>
      </c>
      <c r="C5854" s="140">
        <v>-14.611000000000001</v>
      </c>
      <c r="D5854" s="140">
        <v>-14.611000000000001</v>
      </c>
      <c r="E5854" s="140"/>
      <c r="G5854" s="140"/>
    </row>
    <row r="5855" spans="1:7" x14ac:dyDescent="0.3">
      <c r="A5855" s="140">
        <v>97.55</v>
      </c>
      <c r="B5855" s="140">
        <v>-3.629</v>
      </c>
      <c r="C5855" s="140">
        <v>-14.611000000000001</v>
      </c>
      <c r="D5855" s="140">
        <v>-14.611000000000001</v>
      </c>
      <c r="E5855" s="140"/>
      <c r="G5855" s="140"/>
    </row>
    <row r="5856" spans="1:7" x14ac:dyDescent="0.3">
      <c r="A5856" s="140">
        <v>97.566999999999993</v>
      </c>
      <c r="B5856" s="140">
        <v>-3.633</v>
      </c>
      <c r="C5856" s="140">
        <v>-14.613</v>
      </c>
      <c r="D5856" s="140">
        <v>-14.613</v>
      </c>
      <c r="E5856" s="140"/>
      <c r="G5856" s="140"/>
    </row>
    <row r="5857" spans="1:7" x14ac:dyDescent="0.3">
      <c r="A5857" s="140">
        <v>97.582999999999998</v>
      </c>
      <c r="B5857" s="140">
        <v>-3.641</v>
      </c>
      <c r="C5857" s="140">
        <v>-14.621</v>
      </c>
      <c r="D5857" s="140">
        <v>-14.621</v>
      </c>
      <c r="E5857" s="140"/>
      <c r="G5857" s="140"/>
    </row>
    <row r="5858" spans="1:7" x14ac:dyDescent="0.3">
      <c r="A5858" s="140">
        <v>97.6</v>
      </c>
      <c r="B5858" s="140">
        <v>-3.6429999999999998</v>
      </c>
      <c r="C5858" s="140">
        <v>-14.621</v>
      </c>
      <c r="D5858" s="140">
        <v>-14.621</v>
      </c>
      <c r="E5858" s="140"/>
      <c r="G5858" s="140"/>
    </row>
    <row r="5859" spans="1:7" x14ac:dyDescent="0.3">
      <c r="A5859" s="140">
        <v>97.617000000000004</v>
      </c>
      <c r="B5859" s="140">
        <v>-3.637</v>
      </c>
      <c r="C5859" s="140">
        <v>-14.61</v>
      </c>
      <c r="D5859" s="140">
        <v>-14.61</v>
      </c>
      <c r="E5859" s="140"/>
      <c r="G5859" s="140"/>
    </row>
    <row r="5860" spans="1:7" x14ac:dyDescent="0.3">
      <c r="A5860" s="140">
        <v>97.632999999999996</v>
      </c>
      <c r="B5860" s="140">
        <v>-3.6429999999999998</v>
      </c>
      <c r="C5860" s="140">
        <v>-14.61</v>
      </c>
      <c r="D5860" s="140">
        <v>-14.61</v>
      </c>
      <c r="E5860" s="140"/>
      <c r="G5860" s="140"/>
    </row>
    <row r="5861" spans="1:7" x14ac:dyDescent="0.3">
      <c r="A5861" s="140">
        <v>97.65</v>
      </c>
      <c r="B5861" s="140">
        <v>-3.653</v>
      </c>
      <c r="C5861" s="140">
        <v>-14.614000000000001</v>
      </c>
      <c r="D5861" s="140">
        <v>-14.614000000000001</v>
      </c>
      <c r="E5861" s="140"/>
      <c r="G5861" s="140"/>
    </row>
    <row r="5862" spans="1:7" x14ac:dyDescent="0.3">
      <c r="A5862" s="140">
        <v>97.667000000000002</v>
      </c>
      <c r="B5862" s="140">
        <v>-3.653</v>
      </c>
      <c r="C5862" s="140">
        <v>-14.61</v>
      </c>
      <c r="D5862" s="140">
        <v>-14.61</v>
      </c>
      <c r="E5862" s="140"/>
      <c r="G5862" s="140"/>
    </row>
    <row r="5863" spans="1:7" x14ac:dyDescent="0.3">
      <c r="A5863" s="140">
        <v>97.683000000000007</v>
      </c>
      <c r="B5863" s="140">
        <v>-3.649</v>
      </c>
      <c r="C5863" s="140">
        <v>-14.614000000000001</v>
      </c>
      <c r="D5863" s="140">
        <v>-14.614000000000001</v>
      </c>
      <c r="E5863" s="140"/>
      <c r="G5863" s="140"/>
    </row>
    <row r="5864" spans="1:7" x14ac:dyDescent="0.3">
      <c r="A5864" s="140">
        <v>97.7</v>
      </c>
      <c r="B5864" s="140">
        <v>-3.6469999999999998</v>
      </c>
      <c r="C5864" s="140">
        <v>-14.603999999999999</v>
      </c>
      <c r="D5864" s="140">
        <v>-14.603999999999999</v>
      </c>
      <c r="E5864" s="140"/>
      <c r="G5864" s="140"/>
    </row>
    <row r="5865" spans="1:7" x14ac:dyDescent="0.3">
      <c r="A5865" s="140">
        <v>97.716999999999999</v>
      </c>
      <c r="B5865" s="140">
        <v>-3.653</v>
      </c>
      <c r="C5865" s="140">
        <v>-14.606</v>
      </c>
      <c r="D5865" s="140">
        <v>-14.606</v>
      </c>
      <c r="E5865" s="140"/>
      <c r="G5865" s="140"/>
    </row>
    <row r="5866" spans="1:7" x14ac:dyDescent="0.3">
      <c r="A5866" s="140">
        <v>97.733000000000004</v>
      </c>
      <c r="B5866" s="140">
        <v>-3.645</v>
      </c>
      <c r="C5866" s="140">
        <v>-14.61</v>
      </c>
      <c r="D5866" s="140">
        <v>-14.61</v>
      </c>
      <c r="E5866" s="140"/>
      <c r="G5866" s="140"/>
    </row>
    <row r="5867" spans="1:7" x14ac:dyDescent="0.3">
      <c r="A5867" s="140">
        <v>97.75</v>
      </c>
      <c r="B5867" s="140">
        <v>-3.657</v>
      </c>
      <c r="C5867" s="140">
        <v>-14.606999999999999</v>
      </c>
      <c r="D5867" s="140">
        <v>-14.606999999999999</v>
      </c>
      <c r="E5867" s="140"/>
      <c r="G5867" s="140"/>
    </row>
    <row r="5868" spans="1:7" x14ac:dyDescent="0.3">
      <c r="A5868" s="140">
        <v>97.766999999999996</v>
      </c>
      <c r="B5868" s="140">
        <v>-3.665</v>
      </c>
      <c r="C5868" s="140">
        <v>-14.616</v>
      </c>
      <c r="D5868" s="140">
        <v>-14.616</v>
      </c>
      <c r="E5868" s="140"/>
      <c r="G5868" s="140"/>
    </row>
    <row r="5869" spans="1:7" x14ac:dyDescent="0.3">
      <c r="A5869" s="140">
        <v>97.783000000000001</v>
      </c>
      <c r="B5869" s="140">
        <v>-3.665</v>
      </c>
      <c r="C5869" s="140">
        <v>-14.616</v>
      </c>
      <c r="D5869" s="140">
        <v>-14.616</v>
      </c>
      <c r="E5869" s="140"/>
      <c r="G5869" s="140"/>
    </row>
    <row r="5870" spans="1:7" x14ac:dyDescent="0.3">
      <c r="A5870" s="140">
        <v>97.8</v>
      </c>
      <c r="B5870" s="140">
        <v>-3.6760000000000002</v>
      </c>
      <c r="C5870" s="140">
        <v>-14.621</v>
      </c>
      <c r="D5870" s="140">
        <v>-14.621</v>
      </c>
      <c r="E5870" s="140"/>
      <c r="G5870" s="140"/>
    </row>
    <row r="5871" spans="1:7" x14ac:dyDescent="0.3">
      <c r="A5871" s="140">
        <v>97.816999999999993</v>
      </c>
      <c r="B5871" s="140">
        <v>-3.6760000000000002</v>
      </c>
      <c r="C5871" s="140">
        <v>-14.63</v>
      </c>
      <c r="D5871" s="140">
        <v>-14.63</v>
      </c>
      <c r="E5871" s="140"/>
      <c r="G5871" s="140"/>
    </row>
    <row r="5872" spans="1:7" x14ac:dyDescent="0.3">
      <c r="A5872" s="140">
        <v>97.832999999999998</v>
      </c>
      <c r="B5872" s="140">
        <v>-3.68</v>
      </c>
      <c r="C5872" s="140">
        <v>-14.617000000000001</v>
      </c>
      <c r="D5872" s="140">
        <v>-14.617000000000001</v>
      </c>
      <c r="E5872" s="140"/>
      <c r="G5872" s="140"/>
    </row>
    <row r="5873" spans="1:7" x14ac:dyDescent="0.3">
      <c r="A5873" s="140">
        <v>97.85</v>
      </c>
      <c r="B5873" s="140">
        <v>-3.6779999999999999</v>
      </c>
      <c r="C5873" s="140">
        <v>-14.617000000000001</v>
      </c>
      <c r="D5873" s="140">
        <v>-14.617000000000001</v>
      </c>
      <c r="E5873" s="140"/>
      <c r="G5873" s="140"/>
    </row>
    <row r="5874" spans="1:7" x14ac:dyDescent="0.3">
      <c r="A5874" s="140">
        <v>97.867000000000004</v>
      </c>
      <c r="B5874" s="140">
        <v>-3.68</v>
      </c>
      <c r="C5874" s="140">
        <v>-14.611000000000001</v>
      </c>
      <c r="D5874" s="140">
        <v>-14.611000000000001</v>
      </c>
      <c r="E5874" s="140"/>
      <c r="G5874" s="140"/>
    </row>
    <row r="5875" spans="1:7" x14ac:dyDescent="0.3">
      <c r="A5875" s="140">
        <v>97.882999999999996</v>
      </c>
      <c r="B5875" s="140">
        <v>-3.6779999999999999</v>
      </c>
      <c r="C5875" s="140">
        <v>-14.613</v>
      </c>
      <c r="D5875" s="140">
        <v>-14.613</v>
      </c>
      <c r="E5875" s="140"/>
      <c r="G5875" s="140"/>
    </row>
    <row r="5876" spans="1:7" x14ac:dyDescent="0.3">
      <c r="A5876" s="140">
        <v>97.9</v>
      </c>
      <c r="B5876" s="140">
        <v>-3.6840000000000002</v>
      </c>
      <c r="C5876" s="140">
        <v>-14.625</v>
      </c>
      <c r="D5876" s="140">
        <v>-14.625</v>
      </c>
      <c r="E5876" s="140"/>
      <c r="G5876" s="140"/>
    </row>
    <row r="5877" spans="1:7" x14ac:dyDescent="0.3">
      <c r="A5877" s="140">
        <v>97.917000000000002</v>
      </c>
      <c r="B5877" s="140">
        <v>-3.6880000000000002</v>
      </c>
      <c r="C5877" s="140">
        <v>-14.627000000000001</v>
      </c>
      <c r="D5877" s="140">
        <v>-14.627000000000001</v>
      </c>
      <c r="E5877" s="140"/>
      <c r="G5877" s="140"/>
    </row>
    <row r="5878" spans="1:7" x14ac:dyDescent="0.3">
      <c r="A5878" s="140">
        <v>97.933000000000007</v>
      </c>
      <c r="B5878" s="140">
        <v>-3.6920000000000002</v>
      </c>
      <c r="C5878" s="140">
        <v>-14.621</v>
      </c>
      <c r="D5878" s="140">
        <v>-14.621</v>
      </c>
      <c r="E5878" s="140"/>
      <c r="G5878" s="140"/>
    </row>
    <row r="5879" spans="1:7" x14ac:dyDescent="0.3">
      <c r="A5879" s="140">
        <v>97.95</v>
      </c>
      <c r="B5879" s="140">
        <v>-3.702</v>
      </c>
      <c r="C5879" s="140">
        <v>-14.631</v>
      </c>
      <c r="D5879" s="140">
        <v>-14.631</v>
      </c>
      <c r="E5879" s="140"/>
      <c r="G5879" s="140"/>
    </row>
    <row r="5880" spans="1:7" x14ac:dyDescent="0.3">
      <c r="A5880" s="140">
        <v>97.966999999999999</v>
      </c>
      <c r="B5880" s="140">
        <v>-3.7040000000000002</v>
      </c>
      <c r="C5880" s="140">
        <v>-14.627000000000001</v>
      </c>
      <c r="D5880" s="140">
        <v>-14.627000000000001</v>
      </c>
      <c r="E5880" s="140"/>
      <c r="G5880" s="140"/>
    </row>
    <row r="5881" spans="1:7" x14ac:dyDescent="0.3">
      <c r="A5881" s="140">
        <v>97.983000000000004</v>
      </c>
      <c r="B5881" s="140">
        <v>-3.7090000000000001</v>
      </c>
      <c r="C5881" s="140">
        <v>-14.625</v>
      </c>
      <c r="D5881" s="140">
        <v>-14.625</v>
      </c>
      <c r="E5881" s="140"/>
      <c r="G5881" s="140"/>
    </row>
    <row r="5882" spans="1:7" x14ac:dyDescent="0.3">
      <c r="A5882" s="140">
        <v>98</v>
      </c>
      <c r="B5882" s="140">
        <v>-3.7109999999999999</v>
      </c>
      <c r="C5882" s="140">
        <v>-14.632999999999999</v>
      </c>
      <c r="D5882" s="140">
        <v>-14.632999999999999</v>
      </c>
      <c r="E5882" s="140"/>
      <c r="G5882" s="140"/>
    </row>
    <row r="5883" spans="1:7" x14ac:dyDescent="0.3">
      <c r="A5883" s="140">
        <v>98.016999999999996</v>
      </c>
      <c r="B5883" s="140">
        <v>-3.7189999999999999</v>
      </c>
      <c r="C5883" s="140">
        <v>-14.638999999999999</v>
      </c>
      <c r="D5883" s="140">
        <v>-14.638999999999999</v>
      </c>
      <c r="E5883" s="140"/>
      <c r="G5883" s="140"/>
    </row>
    <row r="5884" spans="1:7" x14ac:dyDescent="0.3">
      <c r="A5884" s="140">
        <v>98.033000000000001</v>
      </c>
      <c r="B5884" s="140">
        <v>-3.7290000000000001</v>
      </c>
      <c r="C5884" s="140">
        <v>-14.631</v>
      </c>
      <c r="D5884" s="140">
        <v>-14.631</v>
      </c>
      <c r="E5884" s="140"/>
      <c r="G5884" s="140"/>
    </row>
    <row r="5885" spans="1:7" x14ac:dyDescent="0.3">
      <c r="A5885" s="140">
        <v>98.05</v>
      </c>
      <c r="B5885" s="140">
        <v>-3.7320000000000002</v>
      </c>
      <c r="C5885" s="140">
        <v>-14.643000000000001</v>
      </c>
      <c r="D5885" s="140">
        <v>-14.643000000000001</v>
      </c>
      <c r="E5885" s="140"/>
      <c r="G5885" s="140"/>
    </row>
    <row r="5886" spans="1:7" x14ac:dyDescent="0.3">
      <c r="A5886" s="140">
        <v>98.066999999999993</v>
      </c>
      <c r="B5886" s="140">
        <v>-3.7269999999999999</v>
      </c>
      <c r="C5886" s="140">
        <v>-14.631</v>
      </c>
      <c r="D5886" s="140">
        <v>-14.631</v>
      </c>
      <c r="E5886" s="140"/>
      <c r="G5886" s="140"/>
    </row>
    <row r="5887" spans="1:7" x14ac:dyDescent="0.3">
      <c r="A5887" s="140">
        <v>98.082999999999998</v>
      </c>
      <c r="B5887" s="140">
        <v>-3.7149999999999999</v>
      </c>
      <c r="C5887" s="140">
        <v>-14.622</v>
      </c>
      <c r="D5887" s="140">
        <v>-14.622</v>
      </c>
      <c r="E5887" s="140"/>
      <c r="G5887" s="140"/>
    </row>
    <row r="5888" spans="1:7" x14ac:dyDescent="0.3">
      <c r="A5888" s="140">
        <v>98.1</v>
      </c>
      <c r="B5888" s="140">
        <v>-3.7250000000000001</v>
      </c>
      <c r="C5888" s="140">
        <v>-14.624000000000001</v>
      </c>
      <c r="D5888" s="140">
        <v>-14.624000000000001</v>
      </c>
      <c r="E5888" s="140"/>
      <c r="G5888" s="140"/>
    </row>
    <row r="5889" spans="1:7" x14ac:dyDescent="0.3">
      <c r="A5889" s="140">
        <v>98.117000000000004</v>
      </c>
      <c r="B5889" s="140">
        <v>-3.7309999999999999</v>
      </c>
      <c r="C5889" s="140">
        <v>-14.628</v>
      </c>
      <c r="D5889" s="140">
        <v>-14.628</v>
      </c>
      <c r="E5889" s="140"/>
      <c r="G5889" s="140"/>
    </row>
    <row r="5890" spans="1:7" x14ac:dyDescent="0.3">
      <c r="A5890" s="140">
        <v>98.132999999999996</v>
      </c>
      <c r="B5890" s="140">
        <v>-3.742</v>
      </c>
      <c r="C5890" s="140">
        <v>-14.643000000000001</v>
      </c>
      <c r="D5890" s="140">
        <v>-14.643000000000001</v>
      </c>
      <c r="E5890" s="140"/>
      <c r="G5890" s="140"/>
    </row>
    <row r="5891" spans="1:7" x14ac:dyDescent="0.3">
      <c r="A5891" s="140">
        <v>98.15</v>
      </c>
      <c r="B5891" s="140">
        <v>-3.7360000000000002</v>
      </c>
      <c r="C5891" s="140">
        <v>-14.638999999999999</v>
      </c>
      <c r="D5891" s="140">
        <v>-14.638999999999999</v>
      </c>
      <c r="E5891" s="140"/>
      <c r="G5891" s="140"/>
    </row>
    <row r="5892" spans="1:7" x14ac:dyDescent="0.3">
      <c r="A5892" s="140">
        <v>98.167000000000002</v>
      </c>
      <c r="B5892" s="140">
        <v>-3.742</v>
      </c>
      <c r="C5892" s="140">
        <v>-14.635</v>
      </c>
      <c r="D5892" s="140">
        <v>-14.635</v>
      </c>
      <c r="E5892" s="140"/>
      <c r="G5892" s="140"/>
    </row>
    <row r="5893" spans="1:7" x14ac:dyDescent="0.3">
      <c r="A5893" s="140">
        <v>98.183000000000007</v>
      </c>
      <c r="B5893" s="140">
        <v>-3.7370000000000001</v>
      </c>
      <c r="C5893" s="140">
        <v>-14.62</v>
      </c>
      <c r="D5893" s="140">
        <v>-14.62</v>
      </c>
      <c r="E5893" s="140"/>
      <c r="G5893" s="140"/>
    </row>
    <row r="5894" spans="1:7" x14ac:dyDescent="0.3">
      <c r="A5894" s="140">
        <v>98.2</v>
      </c>
      <c r="B5894" s="140">
        <v>-3.7440000000000002</v>
      </c>
      <c r="C5894" s="140">
        <v>-14.643000000000001</v>
      </c>
      <c r="D5894" s="140">
        <v>-14.643000000000001</v>
      </c>
      <c r="E5894" s="140"/>
      <c r="G5894" s="140"/>
    </row>
    <row r="5895" spans="1:7" x14ac:dyDescent="0.3">
      <c r="A5895" s="140">
        <v>98.216999999999999</v>
      </c>
      <c r="B5895" s="140">
        <v>-3.746</v>
      </c>
      <c r="C5895" s="140">
        <v>-14.635999999999999</v>
      </c>
      <c r="D5895" s="140">
        <v>-14.635999999999999</v>
      </c>
      <c r="E5895" s="140"/>
      <c r="G5895" s="140"/>
    </row>
    <row r="5896" spans="1:7" x14ac:dyDescent="0.3">
      <c r="A5896" s="140">
        <v>98.233000000000004</v>
      </c>
      <c r="B5896" s="140">
        <v>-3.7389999999999999</v>
      </c>
      <c r="C5896" s="140">
        <v>-14.628</v>
      </c>
      <c r="D5896" s="140">
        <v>-14.628</v>
      </c>
      <c r="E5896" s="140"/>
      <c r="G5896" s="140"/>
    </row>
    <row r="5897" spans="1:7" x14ac:dyDescent="0.3">
      <c r="A5897" s="140">
        <v>98.25</v>
      </c>
      <c r="B5897" s="140">
        <v>-3.7370000000000001</v>
      </c>
      <c r="C5897" s="140">
        <v>-14.624000000000001</v>
      </c>
      <c r="D5897" s="140">
        <v>-14.624000000000001</v>
      </c>
      <c r="E5897" s="140"/>
      <c r="G5897" s="140"/>
    </row>
    <row r="5898" spans="1:7" x14ac:dyDescent="0.3">
      <c r="A5898" s="140">
        <v>98.266999999999996</v>
      </c>
      <c r="B5898" s="140">
        <v>-3.754</v>
      </c>
      <c r="C5898" s="140">
        <v>-14.632</v>
      </c>
      <c r="D5898" s="140">
        <v>-14.632</v>
      </c>
      <c r="E5898" s="140"/>
      <c r="G5898" s="140"/>
    </row>
    <row r="5899" spans="1:7" x14ac:dyDescent="0.3">
      <c r="A5899" s="140">
        <v>98.283000000000001</v>
      </c>
      <c r="B5899" s="140">
        <v>-3.758</v>
      </c>
      <c r="C5899" s="140">
        <v>-14.635999999999999</v>
      </c>
      <c r="D5899" s="140">
        <v>-14.635999999999999</v>
      </c>
      <c r="E5899" s="140"/>
      <c r="G5899" s="140"/>
    </row>
    <row r="5900" spans="1:7" x14ac:dyDescent="0.3">
      <c r="A5900" s="140">
        <v>98.3</v>
      </c>
      <c r="B5900" s="140">
        <v>-3.7690000000000001</v>
      </c>
      <c r="C5900" s="140">
        <v>-14.647</v>
      </c>
      <c r="D5900" s="140">
        <v>-14.647</v>
      </c>
      <c r="E5900" s="140"/>
      <c r="G5900" s="140"/>
    </row>
    <row r="5901" spans="1:7" x14ac:dyDescent="0.3">
      <c r="A5901" s="140">
        <v>98.316999999999993</v>
      </c>
      <c r="B5901" s="140">
        <v>-3.7770000000000001</v>
      </c>
      <c r="C5901" s="140">
        <v>-14.653</v>
      </c>
      <c r="D5901" s="140">
        <v>-14.653</v>
      </c>
      <c r="E5901" s="140"/>
      <c r="G5901" s="140"/>
    </row>
    <row r="5902" spans="1:7" x14ac:dyDescent="0.3">
      <c r="A5902" s="140">
        <v>98.332999999999998</v>
      </c>
      <c r="B5902" s="140">
        <v>-3.7709999999999999</v>
      </c>
      <c r="C5902" s="140">
        <v>-14.646000000000001</v>
      </c>
      <c r="D5902" s="140">
        <v>-14.646000000000001</v>
      </c>
      <c r="E5902" s="140"/>
      <c r="G5902" s="140"/>
    </row>
    <row r="5903" spans="1:7" x14ac:dyDescent="0.3">
      <c r="A5903" s="140">
        <v>98.35</v>
      </c>
      <c r="B5903" s="140">
        <v>-3.7749999999999999</v>
      </c>
      <c r="C5903" s="140">
        <v>-14.651</v>
      </c>
      <c r="D5903" s="140">
        <v>-14.651</v>
      </c>
      <c r="E5903" s="140"/>
      <c r="G5903" s="140"/>
    </row>
    <row r="5904" spans="1:7" x14ac:dyDescent="0.3">
      <c r="A5904" s="140">
        <v>98.367000000000004</v>
      </c>
      <c r="B5904" s="140">
        <v>-3.7770000000000001</v>
      </c>
      <c r="C5904" s="140">
        <v>-14.651999999999999</v>
      </c>
      <c r="D5904" s="140">
        <v>-14.651999999999999</v>
      </c>
      <c r="E5904" s="140"/>
      <c r="G5904" s="140"/>
    </row>
    <row r="5905" spans="1:7" x14ac:dyDescent="0.3">
      <c r="A5905" s="140">
        <v>98.382999999999996</v>
      </c>
      <c r="B5905" s="140">
        <v>-3.7829999999999999</v>
      </c>
      <c r="C5905" s="140">
        <v>-14.641999999999999</v>
      </c>
      <c r="D5905" s="140">
        <v>-14.641999999999999</v>
      </c>
      <c r="E5905" s="140"/>
      <c r="G5905" s="140"/>
    </row>
    <row r="5906" spans="1:7" x14ac:dyDescent="0.3">
      <c r="A5906" s="140">
        <v>98.4</v>
      </c>
      <c r="B5906" s="140">
        <v>-3.7909999999999999</v>
      </c>
      <c r="C5906" s="140">
        <v>-14.654</v>
      </c>
      <c r="D5906" s="140">
        <v>-14.654</v>
      </c>
      <c r="E5906" s="140"/>
      <c r="G5906" s="140"/>
    </row>
    <row r="5907" spans="1:7" x14ac:dyDescent="0.3">
      <c r="A5907" s="140">
        <v>98.417000000000002</v>
      </c>
      <c r="B5907" s="140">
        <v>-3.7930000000000001</v>
      </c>
      <c r="C5907" s="140">
        <v>-14.663</v>
      </c>
      <c r="D5907" s="140">
        <v>-14.663</v>
      </c>
      <c r="E5907" s="140"/>
      <c r="G5907" s="140"/>
    </row>
    <row r="5908" spans="1:7" x14ac:dyDescent="0.3">
      <c r="A5908" s="140">
        <v>98.433000000000007</v>
      </c>
      <c r="B5908" s="140">
        <v>-3.802</v>
      </c>
      <c r="C5908" s="140">
        <v>-14.657999999999999</v>
      </c>
      <c r="D5908" s="140">
        <v>-14.657999999999999</v>
      </c>
      <c r="E5908" s="140"/>
      <c r="G5908" s="140"/>
    </row>
    <row r="5909" spans="1:7" x14ac:dyDescent="0.3">
      <c r="A5909" s="140">
        <v>98.45</v>
      </c>
      <c r="B5909" s="140">
        <v>-3.7959999999999998</v>
      </c>
      <c r="C5909" s="140">
        <v>-14.657999999999999</v>
      </c>
      <c r="D5909" s="140">
        <v>-14.657999999999999</v>
      </c>
      <c r="E5909" s="140"/>
      <c r="G5909" s="140"/>
    </row>
    <row r="5910" spans="1:7" x14ac:dyDescent="0.3">
      <c r="A5910" s="140">
        <v>98.466999999999999</v>
      </c>
      <c r="B5910" s="140">
        <v>-3.8039999999999998</v>
      </c>
      <c r="C5910" s="140">
        <v>-14.66</v>
      </c>
      <c r="D5910" s="140">
        <v>-14.66</v>
      </c>
      <c r="E5910" s="140"/>
      <c r="G5910" s="140"/>
    </row>
    <row r="5911" spans="1:7" x14ac:dyDescent="0.3">
      <c r="A5911" s="140">
        <v>98.483000000000004</v>
      </c>
      <c r="B5911" s="140">
        <v>-3.8079999999999998</v>
      </c>
      <c r="C5911" s="140">
        <v>-14.664999999999999</v>
      </c>
      <c r="D5911" s="140">
        <v>-14.664999999999999</v>
      </c>
      <c r="E5911" s="140"/>
      <c r="G5911" s="140"/>
    </row>
    <row r="5912" spans="1:7" x14ac:dyDescent="0.3">
      <c r="A5912" s="140">
        <v>98.5</v>
      </c>
      <c r="B5912" s="140">
        <v>-3.81</v>
      </c>
      <c r="C5912" s="140">
        <v>-14.662000000000001</v>
      </c>
      <c r="D5912" s="140">
        <v>-14.662000000000001</v>
      </c>
      <c r="E5912" s="140"/>
      <c r="G5912" s="140"/>
    </row>
    <row r="5913" spans="1:7" x14ac:dyDescent="0.3">
      <c r="A5913" s="140">
        <v>98.516999999999996</v>
      </c>
      <c r="B5913" s="140">
        <v>-3.8010000000000002</v>
      </c>
      <c r="C5913" s="140">
        <v>-14.66</v>
      </c>
      <c r="D5913" s="140">
        <v>-14.66</v>
      </c>
      <c r="E5913" s="140"/>
      <c r="G5913" s="140"/>
    </row>
    <row r="5914" spans="1:7" x14ac:dyDescent="0.3">
      <c r="A5914" s="140">
        <v>98.533000000000001</v>
      </c>
      <c r="B5914" s="140">
        <v>-3.827</v>
      </c>
      <c r="C5914" s="140">
        <v>-14.667999999999999</v>
      </c>
      <c r="D5914" s="140">
        <v>-14.667999999999999</v>
      </c>
      <c r="E5914" s="140"/>
      <c r="G5914" s="140"/>
    </row>
    <row r="5915" spans="1:7" x14ac:dyDescent="0.3">
      <c r="A5915" s="140">
        <v>98.55</v>
      </c>
      <c r="B5915" s="140">
        <v>-3.82</v>
      </c>
      <c r="C5915" s="140">
        <v>-14.672000000000001</v>
      </c>
      <c r="D5915" s="140">
        <v>-14.672000000000001</v>
      </c>
      <c r="E5915" s="140"/>
      <c r="G5915" s="140"/>
    </row>
    <row r="5916" spans="1:7" x14ac:dyDescent="0.3">
      <c r="A5916" s="140">
        <v>98.566999999999993</v>
      </c>
      <c r="B5916" s="140">
        <v>-3.831</v>
      </c>
      <c r="C5916" s="140">
        <v>-14.679</v>
      </c>
      <c r="D5916" s="140">
        <v>-14.679</v>
      </c>
      <c r="E5916" s="140"/>
      <c r="G5916" s="140"/>
    </row>
    <row r="5917" spans="1:7" x14ac:dyDescent="0.3">
      <c r="A5917" s="140">
        <v>98.582999999999998</v>
      </c>
      <c r="B5917" s="140">
        <v>-3.8290000000000002</v>
      </c>
      <c r="C5917" s="140">
        <v>-14.67</v>
      </c>
      <c r="D5917" s="140">
        <v>-14.67</v>
      </c>
      <c r="E5917" s="140"/>
      <c r="G5917" s="140"/>
    </row>
    <row r="5918" spans="1:7" x14ac:dyDescent="0.3">
      <c r="A5918" s="140">
        <v>98.6</v>
      </c>
      <c r="B5918" s="140">
        <v>-3.8290000000000002</v>
      </c>
      <c r="C5918" s="140">
        <v>-14.666</v>
      </c>
      <c r="D5918" s="140">
        <v>-14.666</v>
      </c>
      <c r="E5918" s="140"/>
      <c r="G5918" s="140"/>
    </row>
    <row r="5919" spans="1:7" x14ac:dyDescent="0.3">
      <c r="A5919" s="140">
        <v>98.617000000000004</v>
      </c>
      <c r="B5919" s="140">
        <v>-3.839</v>
      </c>
      <c r="C5919" s="140">
        <v>-14.667999999999999</v>
      </c>
      <c r="D5919" s="140">
        <v>-14.667999999999999</v>
      </c>
      <c r="E5919" s="140"/>
      <c r="G5919" s="140"/>
    </row>
    <row r="5920" spans="1:7" x14ac:dyDescent="0.3">
      <c r="A5920" s="140">
        <v>98.632999999999996</v>
      </c>
      <c r="B5920" s="140">
        <v>-3.839</v>
      </c>
      <c r="C5920" s="140">
        <v>-14.666</v>
      </c>
      <c r="D5920" s="140">
        <v>-14.666</v>
      </c>
      <c r="E5920" s="140"/>
      <c r="G5920" s="140"/>
    </row>
    <row r="5921" spans="1:7" x14ac:dyDescent="0.3">
      <c r="A5921" s="140">
        <v>98.65</v>
      </c>
      <c r="B5921" s="140">
        <v>-3.839</v>
      </c>
      <c r="C5921" s="140">
        <v>-14.667999999999999</v>
      </c>
      <c r="D5921" s="140">
        <v>-14.667999999999999</v>
      </c>
      <c r="E5921" s="140"/>
      <c r="G5921" s="140"/>
    </row>
    <row r="5922" spans="1:7" x14ac:dyDescent="0.3">
      <c r="A5922" s="140">
        <v>98.667000000000002</v>
      </c>
      <c r="B5922" s="140">
        <v>-3.843</v>
      </c>
      <c r="C5922" s="140">
        <v>-14.676</v>
      </c>
      <c r="D5922" s="140">
        <v>-14.676</v>
      </c>
      <c r="E5922" s="140"/>
      <c r="G5922" s="140"/>
    </row>
    <row r="5923" spans="1:7" x14ac:dyDescent="0.3">
      <c r="A5923" s="140">
        <v>98.683000000000007</v>
      </c>
      <c r="B5923" s="140">
        <v>-3.851</v>
      </c>
      <c r="C5923" s="140">
        <v>-14.67</v>
      </c>
      <c r="D5923" s="140">
        <v>-14.67</v>
      </c>
      <c r="E5923" s="140"/>
      <c r="G5923" s="140"/>
    </row>
    <row r="5924" spans="1:7" x14ac:dyDescent="0.3">
      <c r="A5924" s="140">
        <v>98.7</v>
      </c>
      <c r="B5924" s="140">
        <v>-3.8450000000000002</v>
      </c>
      <c r="C5924" s="140">
        <v>-14.664</v>
      </c>
      <c r="D5924" s="140">
        <v>-14.664</v>
      </c>
      <c r="E5924" s="140"/>
      <c r="G5924" s="140"/>
    </row>
    <row r="5925" spans="1:7" x14ac:dyDescent="0.3">
      <c r="A5925" s="140">
        <v>98.716999999999999</v>
      </c>
      <c r="B5925" s="140">
        <v>-3.847</v>
      </c>
      <c r="C5925" s="140">
        <v>-14.672000000000001</v>
      </c>
      <c r="D5925" s="140">
        <v>-14.672000000000001</v>
      </c>
      <c r="E5925" s="140"/>
      <c r="G5925" s="140"/>
    </row>
    <row r="5926" spans="1:7" x14ac:dyDescent="0.3">
      <c r="A5926" s="140">
        <v>98.733000000000004</v>
      </c>
      <c r="B5926" s="140">
        <v>-3.8620000000000001</v>
      </c>
      <c r="C5926" s="140">
        <v>-14.678000000000001</v>
      </c>
      <c r="D5926" s="140">
        <v>-14.678000000000001</v>
      </c>
      <c r="E5926" s="140"/>
      <c r="G5926" s="140"/>
    </row>
    <row r="5927" spans="1:7" x14ac:dyDescent="0.3">
      <c r="A5927" s="140">
        <v>98.75</v>
      </c>
      <c r="B5927" s="140">
        <v>-3.8679999999999999</v>
      </c>
      <c r="C5927" s="140">
        <v>-14.686</v>
      </c>
      <c r="D5927" s="140">
        <v>-14.686</v>
      </c>
      <c r="E5927" s="140"/>
      <c r="G5927" s="140"/>
    </row>
    <row r="5928" spans="1:7" x14ac:dyDescent="0.3">
      <c r="A5928" s="140">
        <v>98.766999999999996</v>
      </c>
      <c r="B5928" s="140">
        <v>-3.8580000000000001</v>
      </c>
      <c r="C5928" s="140">
        <v>-14.676</v>
      </c>
      <c r="D5928" s="140">
        <v>-14.676</v>
      </c>
      <c r="E5928" s="140"/>
      <c r="G5928" s="140"/>
    </row>
    <row r="5929" spans="1:7" x14ac:dyDescent="0.3">
      <c r="A5929" s="140">
        <v>98.783000000000001</v>
      </c>
      <c r="B5929" s="140">
        <v>-3.8639999999999999</v>
      </c>
      <c r="C5929" s="140">
        <v>-14.68</v>
      </c>
      <c r="D5929" s="140">
        <v>-14.68</v>
      </c>
      <c r="E5929" s="140"/>
      <c r="G5929" s="140"/>
    </row>
    <row r="5930" spans="1:7" x14ac:dyDescent="0.3">
      <c r="A5930" s="140">
        <v>98.8</v>
      </c>
      <c r="B5930" s="140">
        <v>-3.8849999999999998</v>
      </c>
      <c r="C5930" s="140">
        <v>-14.698</v>
      </c>
      <c r="D5930" s="140">
        <v>-14.698</v>
      </c>
      <c r="E5930" s="140"/>
      <c r="G5930" s="140"/>
    </row>
    <row r="5931" spans="1:7" x14ac:dyDescent="0.3">
      <c r="A5931" s="140">
        <v>98.816999999999993</v>
      </c>
      <c r="B5931" s="140">
        <v>-3.8780000000000001</v>
      </c>
      <c r="C5931" s="140">
        <v>-14.683999999999999</v>
      </c>
      <c r="D5931" s="140">
        <v>-14.683999999999999</v>
      </c>
      <c r="E5931" s="140"/>
      <c r="G5931" s="140"/>
    </row>
    <row r="5932" spans="1:7" x14ac:dyDescent="0.3">
      <c r="A5932" s="140">
        <v>98.832999999999998</v>
      </c>
      <c r="B5932" s="140">
        <v>-3.88</v>
      </c>
      <c r="C5932" s="140">
        <v>-14.686</v>
      </c>
      <c r="D5932" s="140">
        <v>-14.686</v>
      </c>
      <c r="E5932" s="140"/>
      <c r="G5932" s="140"/>
    </row>
    <row r="5933" spans="1:7" x14ac:dyDescent="0.3">
      <c r="A5933" s="140">
        <v>98.85</v>
      </c>
      <c r="B5933" s="140">
        <v>-3.8820000000000001</v>
      </c>
      <c r="C5933" s="140">
        <v>-14.692</v>
      </c>
      <c r="D5933" s="140">
        <v>-14.692</v>
      </c>
      <c r="E5933" s="140"/>
      <c r="G5933" s="140"/>
    </row>
    <row r="5934" spans="1:7" x14ac:dyDescent="0.3">
      <c r="A5934" s="140">
        <v>98.867000000000004</v>
      </c>
      <c r="B5934" s="140">
        <v>-3.8849999999999998</v>
      </c>
      <c r="C5934" s="140">
        <v>-14.688000000000001</v>
      </c>
      <c r="D5934" s="140">
        <v>-14.688000000000001</v>
      </c>
      <c r="E5934" s="140"/>
      <c r="G5934" s="140"/>
    </row>
    <row r="5935" spans="1:7" x14ac:dyDescent="0.3">
      <c r="A5935" s="140">
        <v>98.882999999999996</v>
      </c>
      <c r="B5935" s="140">
        <v>-3.8860000000000001</v>
      </c>
      <c r="C5935" s="140">
        <v>-14.688000000000001</v>
      </c>
      <c r="D5935" s="140">
        <v>-14.688000000000001</v>
      </c>
      <c r="E5935" s="140"/>
      <c r="G5935" s="140"/>
    </row>
    <row r="5936" spans="1:7" x14ac:dyDescent="0.3">
      <c r="A5936" s="140">
        <v>98.9</v>
      </c>
      <c r="B5936" s="140">
        <v>-3.8879999999999999</v>
      </c>
      <c r="C5936" s="140">
        <v>-14.685</v>
      </c>
      <c r="D5936" s="140">
        <v>-14.685</v>
      </c>
      <c r="E5936" s="140"/>
      <c r="G5936" s="140"/>
    </row>
    <row r="5937" spans="1:7" x14ac:dyDescent="0.3">
      <c r="A5937" s="140">
        <v>98.917000000000002</v>
      </c>
      <c r="B5937" s="140">
        <v>-3.895</v>
      </c>
      <c r="C5937" s="140">
        <v>-14.692</v>
      </c>
      <c r="D5937" s="140">
        <v>-14.692</v>
      </c>
      <c r="E5937" s="140"/>
      <c r="G5937" s="140"/>
    </row>
    <row r="5938" spans="1:7" x14ac:dyDescent="0.3">
      <c r="A5938" s="140">
        <v>98.933000000000007</v>
      </c>
      <c r="B5938" s="140">
        <v>-3.899</v>
      </c>
      <c r="C5938" s="140">
        <v>-14.694000000000001</v>
      </c>
      <c r="D5938" s="140">
        <v>-14.694000000000001</v>
      </c>
      <c r="E5938" s="140"/>
      <c r="G5938" s="140"/>
    </row>
    <row r="5939" spans="1:7" x14ac:dyDescent="0.3">
      <c r="A5939" s="140">
        <v>98.95</v>
      </c>
      <c r="B5939" s="140">
        <v>-3.899</v>
      </c>
      <c r="C5939" s="140">
        <v>-14.685</v>
      </c>
      <c r="D5939" s="140">
        <v>-14.685</v>
      </c>
      <c r="E5939" s="140"/>
      <c r="G5939" s="140"/>
    </row>
    <row r="5940" spans="1:7" x14ac:dyDescent="0.3">
      <c r="A5940" s="140">
        <v>98.966999999999999</v>
      </c>
      <c r="B5940" s="140">
        <v>-3.9009999999999998</v>
      </c>
      <c r="C5940" s="140">
        <v>-14.693</v>
      </c>
      <c r="D5940" s="140">
        <v>-14.693</v>
      </c>
      <c r="E5940" s="140"/>
      <c r="G5940" s="140"/>
    </row>
    <row r="5941" spans="1:7" x14ac:dyDescent="0.3">
      <c r="A5941" s="140">
        <v>98.983000000000004</v>
      </c>
      <c r="B5941" s="140">
        <v>-3.9009999999999998</v>
      </c>
      <c r="C5941" s="140">
        <v>-14.686999999999999</v>
      </c>
      <c r="D5941" s="140">
        <v>-14.686999999999999</v>
      </c>
      <c r="E5941" s="140"/>
      <c r="G5941" s="140"/>
    </row>
    <row r="5942" spans="1:7" x14ac:dyDescent="0.3">
      <c r="A5942" s="140">
        <v>99</v>
      </c>
      <c r="B5942" s="140">
        <v>-3.911</v>
      </c>
      <c r="C5942" s="140">
        <v>-14.698</v>
      </c>
      <c r="D5942" s="140">
        <v>-14.698</v>
      </c>
      <c r="E5942" s="140"/>
      <c r="G5942" s="140"/>
    </row>
    <row r="5943" spans="1:7" x14ac:dyDescent="0.3">
      <c r="A5943" s="140">
        <v>99.016999999999996</v>
      </c>
      <c r="B5943" s="140">
        <v>-3.9129999999999998</v>
      </c>
      <c r="C5943" s="140">
        <v>-14.704000000000001</v>
      </c>
      <c r="D5943" s="140">
        <v>-14.704000000000001</v>
      </c>
      <c r="E5943" s="140"/>
      <c r="G5943" s="140"/>
    </row>
    <row r="5944" spans="1:7" x14ac:dyDescent="0.3">
      <c r="A5944" s="140">
        <v>99.033000000000001</v>
      </c>
      <c r="B5944" s="140">
        <v>-3.915</v>
      </c>
      <c r="C5944" s="140">
        <v>-14.699</v>
      </c>
      <c r="D5944" s="140">
        <v>-14.699</v>
      </c>
      <c r="E5944" s="140"/>
      <c r="G5944" s="140"/>
    </row>
    <row r="5945" spans="1:7" x14ac:dyDescent="0.3">
      <c r="A5945" s="140">
        <v>99.05</v>
      </c>
      <c r="B5945" s="140">
        <v>-3.923</v>
      </c>
      <c r="C5945" s="140">
        <v>-14.702999999999999</v>
      </c>
      <c r="D5945" s="140">
        <v>-14.702999999999999</v>
      </c>
      <c r="E5945" s="140"/>
      <c r="G5945" s="140"/>
    </row>
    <row r="5946" spans="1:7" x14ac:dyDescent="0.3">
      <c r="A5946" s="140">
        <v>99.066999999999993</v>
      </c>
      <c r="B5946" s="140">
        <v>-3.9239999999999999</v>
      </c>
      <c r="C5946" s="140">
        <v>-14.693</v>
      </c>
      <c r="D5946" s="140">
        <v>-14.693</v>
      </c>
      <c r="E5946" s="140"/>
      <c r="G5946" s="140"/>
    </row>
    <row r="5947" spans="1:7" x14ac:dyDescent="0.3">
      <c r="A5947" s="140">
        <v>99.082999999999998</v>
      </c>
      <c r="B5947" s="140">
        <v>-3.9209999999999998</v>
      </c>
      <c r="C5947" s="140">
        <v>-14.693</v>
      </c>
      <c r="D5947" s="140">
        <v>-14.693</v>
      </c>
      <c r="E5947" s="140"/>
      <c r="G5947" s="140"/>
    </row>
    <row r="5948" spans="1:7" x14ac:dyDescent="0.3">
      <c r="A5948" s="140">
        <v>99.1</v>
      </c>
      <c r="B5948" s="140">
        <v>-3.93</v>
      </c>
      <c r="C5948" s="140">
        <v>-14.707000000000001</v>
      </c>
      <c r="D5948" s="140">
        <v>-14.707000000000001</v>
      </c>
      <c r="E5948" s="140"/>
      <c r="G5948" s="140"/>
    </row>
    <row r="5949" spans="1:7" x14ac:dyDescent="0.3">
      <c r="A5949" s="140">
        <v>99.117000000000004</v>
      </c>
      <c r="B5949" s="140">
        <v>-3.9319999999999999</v>
      </c>
      <c r="C5949" s="140">
        <v>-14.701000000000001</v>
      </c>
      <c r="D5949" s="140">
        <v>-14.701000000000001</v>
      </c>
      <c r="E5949" s="140"/>
      <c r="G5949" s="140"/>
    </row>
    <row r="5950" spans="1:7" x14ac:dyDescent="0.3">
      <c r="A5950" s="140">
        <v>99.132999999999996</v>
      </c>
      <c r="B5950" s="140">
        <v>-3.9380000000000002</v>
      </c>
      <c r="C5950" s="140">
        <v>-14.702999999999999</v>
      </c>
      <c r="D5950" s="140">
        <v>-14.702999999999999</v>
      </c>
      <c r="E5950" s="140"/>
      <c r="G5950" s="140"/>
    </row>
    <row r="5951" spans="1:7" x14ac:dyDescent="0.3">
      <c r="A5951" s="140">
        <v>99.15</v>
      </c>
      <c r="B5951" s="140">
        <v>-3.9420000000000002</v>
      </c>
      <c r="C5951" s="140">
        <v>-14.701000000000001</v>
      </c>
      <c r="D5951" s="140">
        <v>-14.701000000000001</v>
      </c>
      <c r="E5951" s="140"/>
      <c r="G5951" s="140"/>
    </row>
    <row r="5952" spans="1:7" x14ac:dyDescent="0.3">
      <c r="A5952" s="140">
        <v>99.167000000000002</v>
      </c>
      <c r="B5952" s="140">
        <v>-3.9420000000000002</v>
      </c>
      <c r="C5952" s="140">
        <v>-14.701000000000001</v>
      </c>
      <c r="D5952" s="140">
        <v>-14.701000000000001</v>
      </c>
      <c r="E5952" s="140"/>
      <c r="G5952" s="140"/>
    </row>
    <row r="5953" spans="1:7" x14ac:dyDescent="0.3">
      <c r="A5953" s="140">
        <v>99.183000000000007</v>
      </c>
      <c r="B5953" s="140">
        <v>-3.9420000000000002</v>
      </c>
      <c r="C5953" s="140">
        <v>-14.702999999999999</v>
      </c>
      <c r="D5953" s="140">
        <v>-14.702999999999999</v>
      </c>
      <c r="E5953" s="140"/>
      <c r="G5953" s="140"/>
    </row>
    <row r="5954" spans="1:7" x14ac:dyDescent="0.3">
      <c r="A5954" s="140">
        <v>99.2</v>
      </c>
      <c r="B5954" s="140">
        <v>-3.944</v>
      </c>
      <c r="C5954" s="140">
        <v>-14.709</v>
      </c>
      <c r="D5954" s="140">
        <v>-14.709</v>
      </c>
      <c r="E5954" s="140"/>
      <c r="G5954" s="140"/>
    </row>
    <row r="5955" spans="1:7" x14ac:dyDescent="0.3">
      <c r="A5955" s="140">
        <v>99.216999999999999</v>
      </c>
      <c r="B5955" s="140">
        <v>-3.94</v>
      </c>
      <c r="C5955" s="140">
        <v>-14.693</v>
      </c>
      <c r="D5955" s="140">
        <v>-14.693</v>
      </c>
      <c r="E5955" s="140"/>
      <c r="G5955" s="140"/>
    </row>
    <row r="5956" spans="1:7" x14ac:dyDescent="0.3">
      <c r="A5956" s="140">
        <v>99.233000000000004</v>
      </c>
      <c r="B5956" s="140">
        <v>-3.95</v>
      </c>
      <c r="C5956" s="140">
        <v>-14.695</v>
      </c>
      <c r="D5956" s="140">
        <v>-14.695</v>
      </c>
      <c r="E5956" s="140"/>
      <c r="G5956" s="140"/>
    </row>
    <row r="5957" spans="1:7" x14ac:dyDescent="0.3">
      <c r="A5957" s="140">
        <v>99.25</v>
      </c>
      <c r="B5957" s="140">
        <v>-3.944</v>
      </c>
      <c r="C5957" s="140">
        <v>-14.702999999999999</v>
      </c>
      <c r="D5957" s="140">
        <v>-14.702999999999999</v>
      </c>
      <c r="E5957" s="140"/>
      <c r="G5957" s="140"/>
    </row>
    <row r="5958" spans="1:7" x14ac:dyDescent="0.3">
      <c r="A5958" s="140">
        <v>99.266999999999996</v>
      </c>
      <c r="B5958" s="140">
        <v>-3.944</v>
      </c>
      <c r="C5958" s="140">
        <v>-14.696999999999999</v>
      </c>
      <c r="D5958" s="140">
        <v>-14.696999999999999</v>
      </c>
      <c r="E5958" s="140"/>
      <c r="G5958" s="140"/>
    </row>
    <row r="5959" spans="1:7" x14ac:dyDescent="0.3">
      <c r="A5959" s="140">
        <v>99.283000000000001</v>
      </c>
      <c r="B5959" s="140">
        <v>-3.9590000000000001</v>
      </c>
      <c r="C5959" s="140">
        <v>-14.707000000000001</v>
      </c>
      <c r="D5959" s="140">
        <v>-14.707000000000001</v>
      </c>
      <c r="E5959" s="140"/>
      <c r="G5959" s="140"/>
    </row>
    <row r="5960" spans="1:7" x14ac:dyDescent="0.3">
      <c r="A5960" s="140">
        <v>99.3</v>
      </c>
      <c r="B5960" s="140">
        <v>-3.9609999999999999</v>
      </c>
      <c r="C5960" s="140">
        <v>-14.702999999999999</v>
      </c>
      <c r="D5960" s="140">
        <v>-14.702999999999999</v>
      </c>
      <c r="E5960" s="140"/>
      <c r="G5960" s="140"/>
    </row>
    <row r="5961" spans="1:7" x14ac:dyDescent="0.3">
      <c r="A5961" s="140">
        <v>99.316999999999993</v>
      </c>
      <c r="B5961" s="140">
        <v>-3.9609999999999999</v>
      </c>
      <c r="C5961" s="140">
        <v>-14.705</v>
      </c>
      <c r="D5961" s="140">
        <v>-14.705</v>
      </c>
      <c r="E5961" s="140"/>
      <c r="G5961" s="140"/>
    </row>
    <row r="5962" spans="1:7" x14ac:dyDescent="0.3">
      <c r="A5962" s="140">
        <v>99.332999999999998</v>
      </c>
      <c r="B5962" s="140">
        <v>-3.9750000000000001</v>
      </c>
      <c r="C5962" s="140">
        <v>-14.715</v>
      </c>
      <c r="D5962" s="140">
        <v>-14.715</v>
      </c>
      <c r="E5962" s="140"/>
      <c r="G5962" s="140"/>
    </row>
    <row r="5963" spans="1:7" x14ac:dyDescent="0.3">
      <c r="A5963" s="140">
        <v>99.35</v>
      </c>
      <c r="B5963" s="140">
        <v>-3.9670000000000001</v>
      </c>
      <c r="C5963" s="140">
        <v>-14.709</v>
      </c>
      <c r="D5963" s="140">
        <v>-14.709</v>
      </c>
      <c r="E5963" s="140"/>
      <c r="G5963" s="140"/>
    </row>
    <row r="5964" spans="1:7" x14ac:dyDescent="0.3">
      <c r="A5964" s="140">
        <v>99.367000000000004</v>
      </c>
      <c r="B5964" s="140">
        <v>-3.9750000000000001</v>
      </c>
      <c r="C5964" s="140">
        <v>-14.712999999999999</v>
      </c>
      <c r="D5964" s="140">
        <v>-14.712999999999999</v>
      </c>
      <c r="E5964" s="140"/>
      <c r="G5964" s="140"/>
    </row>
    <row r="5965" spans="1:7" x14ac:dyDescent="0.3">
      <c r="A5965" s="140">
        <v>99.382999999999996</v>
      </c>
      <c r="B5965" s="140">
        <v>-3.9820000000000002</v>
      </c>
      <c r="C5965" s="140">
        <v>-14.711</v>
      </c>
      <c r="D5965" s="140">
        <v>-14.711</v>
      </c>
      <c r="E5965" s="140"/>
      <c r="G5965" s="140"/>
    </row>
    <row r="5966" spans="1:7" x14ac:dyDescent="0.3">
      <c r="A5966" s="140">
        <v>99.4</v>
      </c>
      <c r="B5966" s="140">
        <v>-3.99</v>
      </c>
      <c r="C5966" s="140">
        <v>-14.723000000000001</v>
      </c>
      <c r="D5966" s="140">
        <v>-14.723000000000001</v>
      </c>
      <c r="E5966" s="140"/>
      <c r="G5966" s="140"/>
    </row>
    <row r="5967" spans="1:7" x14ac:dyDescent="0.3">
      <c r="A5967" s="140">
        <v>99.417000000000002</v>
      </c>
      <c r="B5967" s="140">
        <v>-3.99</v>
      </c>
      <c r="C5967" s="140">
        <v>-14.721</v>
      </c>
      <c r="D5967" s="140">
        <v>-14.721</v>
      </c>
      <c r="E5967" s="140"/>
      <c r="G5967" s="140"/>
    </row>
    <row r="5968" spans="1:7" x14ac:dyDescent="0.3">
      <c r="A5968" s="140">
        <v>99.433000000000007</v>
      </c>
      <c r="B5968" s="140">
        <v>-3.9830000000000001</v>
      </c>
      <c r="C5968" s="140">
        <v>-14.718999999999999</v>
      </c>
      <c r="D5968" s="140">
        <v>-14.718999999999999</v>
      </c>
      <c r="E5968" s="140"/>
      <c r="G5968" s="140"/>
    </row>
    <row r="5969" spans="1:7" x14ac:dyDescent="0.3">
      <c r="A5969" s="140">
        <v>99.45</v>
      </c>
      <c r="B5969" s="140">
        <v>-3.984</v>
      </c>
      <c r="C5969" s="140">
        <v>-14.711</v>
      </c>
      <c r="D5969" s="140">
        <v>-14.711</v>
      </c>
      <c r="E5969" s="140"/>
      <c r="G5969" s="140"/>
    </row>
    <row r="5970" spans="1:7" x14ac:dyDescent="0.3">
      <c r="A5970" s="140">
        <v>99.466999999999999</v>
      </c>
      <c r="B5970" s="140">
        <v>-3.9940000000000002</v>
      </c>
      <c r="C5970" s="140">
        <v>-14.717000000000001</v>
      </c>
      <c r="D5970" s="140">
        <v>-14.717000000000001</v>
      </c>
      <c r="E5970" s="140"/>
      <c r="G5970" s="140"/>
    </row>
    <row r="5971" spans="1:7" x14ac:dyDescent="0.3">
      <c r="A5971" s="140">
        <v>99.483000000000004</v>
      </c>
      <c r="B5971" s="140">
        <v>-4.0090000000000003</v>
      </c>
      <c r="C5971" s="140">
        <v>-14.728999999999999</v>
      </c>
      <c r="D5971" s="140">
        <v>-14.728999999999999</v>
      </c>
      <c r="E5971" s="140"/>
      <c r="G5971" s="140"/>
    </row>
    <row r="5972" spans="1:7" x14ac:dyDescent="0.3">
      <c r="A5972" s="140">
        <v>99.5</v>
      </c>
      <c r="B5972" s="140">
        <v>-4.0039999999999996</v>
      </c>
      <c r="C5972" s="140">
        <v>-14.727</v>
      </c>
      <c r="D5972" s="140">
        <v>-14.727</v>
      </c>
      <c r="E5972" s="140"/>
      <c r="G5972" s="140"/>
    </row>
    <row r="5973" spans="1:7" x14ac:dyDescent="0.3">
      <c r="A5973" s="140">
        <v>99.516999999999996</v>
      </c>
      <c r="B5973" s="140">
        <v>-4.0090000000000003</v>
      </c>
      <c r="C5973" s="140">
        <v>-14.728999999999999</v>
      </c>
      <c r="D5973" s="140">
        <v>-14.728999999999999</v>
      </c>
      <c r="E5973" s="140"/>
      <c r="G5973" s="140"/>
    </row>
    <row r="5974" spans="1:7" x14ac:dyDescent="0.3">
      <c r="A5974" s="140">
        <v>99.533000000000001</v>
      </c>
      <c r="B5974" s="140">
        <v>-4.0129999999999999</v>
      </c>
      <c r="C5974" s="140">
        <v>-14.727</v>
      </c>
      <c r="D5974" s="140">
        <v>-14.727</v>
      </c>
      <c r="E5974" s="140"/>
      <c r="G5974" s="140"/>
    </row>
    <row r="5975" spans="1:7" x14ac:dyDescent="0.3">
      <c r="A5975" s="140">
        <v>99.55</v>
      </c>
      <c r="B5975" s="140">
        <v>-4.0229999999999997</v>
      </c>
      <c r="C5975" s="140">
        <v>-14.728999999999999</v>
      </c>
      <c r="D5975" s="140">
        <v>-14.728999999999999</v>
      </c>
      <c r="E5975" s="140"/>
      <c r="G5975" s="140"/>
    </row>
    <row r="5976" spans="1:7" x14ac:dyDescent="0.3">
      <c r="A5976" s="140">
        <v>99.566999999999993</v>
      </c>
      <c r="B5976" s="140">
        <v>-4.0209999999999999</v>
      </c>
      <c r="C5976" s="140">
        <v>-14.739000000000001</v>
      </c>
      <c r="D5976" s="140">
        <v>-14.739000000000001</v>
      </c>
      <c r="E5976" s="140"/>
      <c r="G5976" s="140"/>
    </row>
    <row r="5977" spans="1:7" x14ac:dyDescent="0.3">
      <c r="A5977" s="140">
        <v>99.582999999999998</v>
      </c>
      <c r="B5977" s="140">
        <v>-4.0250000000000004</v>
      </c>
      <c r="C5977" s="140">
        <v>-14.731</v>
      </c>
      <c r="D5977" s="140">
        <v>-14.731</v>
      </c>
      <c r="E5977" s="140"/>
      <c r="G5977" s="140"/>
    </row>
    <row r="5978" spans="1:7" x14ac:dyDescent="0.3">
      <c r="A5978" s="140">
        <v>99.6</v>
      </c>
      <c r="B5978" s="140">
        <v>-4.0270000000000001</v>
      </c>
      <c r="C5978" s="140">
        <v>-14.734999999999999</v>
      </c>
      <c r="D5978" s="140">
        <v>-14.734999999999999</v>
      </c>
      <c r="E5978" s="140"/>
      <c r="G5978" s="140"/>
    </row>
    <row r="5979" spans="1:7" x14ac:dyDescent="0.3">
      <c r="A5979" s="140">
        <v>99.617000000000004</v>
      </c>
      <c r="B5979" s="140">
        <v>-4.0380000000000003</v>
      </c>
      <c r="C5979" s="140">
        <v>-14.737</v>
      </c>
      <c r="D5979" s="140">
        <v>-14.737</v>
      </c>
      <c r="E5979" s="140"/>
      <c r="G5979" s="140"/>
    </row>
    <row r="5980" spans="1:7" x14ac:dyDescent="0.3">
      <c r="A5980" s="140">
        <v>99.632999999999996</v>
      </c>
      <c r="B5980" s="140">
        <v>-4.0350000000000001</v>
      </c>
      <c r="C5980" s="140">
        <v>-14.734999999999999</v>
      </c>
      <c r="D5980" s="140">
        <v>-14.734999999999999</v>
      </c>
      <c r="E5980" s="140"/>
      <c r="G5980" s="140"/>
    </row>
    <row r="5981" spans="1:7" x14ac:dyDescent="0.3">
      <c r="A5981" s="140">
        <v>99.65</v>
      </c>
      <c r="B5981" s="140">
        <v>-4.0350000000000001</v>
      </c>
      <c r="C5981" s="140">
        <v>-14.733000000000001</v>
      </c>
      <c r="D5981" s="140">
        <v>-14.733000000000001</v>
      </c>
      <c r="E5981" s="140"/>
      <c r="G5981" s="140"/>
    </row>
    <row r="5982" spans="1:7" x14ac:dyDescent="0.3">
      <c r="A5982" s="140">
        <v>99.667000000000002</v>
      </c>
      <c r="B5982" s="140">
        <v>-4.0439999999999996</v>
      </c>
      <c r="C5982" s="140">
        <v>-14.739000000000001</v>
      </c>
      <c r="D5982" s="140">
        <v>-14.739000000000001</v>
      </c>
      <c r="E5982" s="140"/>
      <c r="G5982" s="140"/>
    </row>
    <row r="5983" spans="1:7" x14ac:dyDescent="0.3">
      <c r="A5983" s="140">
        <v>99.683000000000007</v>
      </c>
      <c r="B5983" s="140">
        <v>-4.0460000000000003</v>
      </c>
      <c r="C5983" s="140">
        <v>-14.741</v>
      </c>
      <c r="D5983" s="140">
        <v>-14.741</v>
      </c>
      <c r="E5983" s="140"/>
      <c r="G5983" s="140"/>
    </row>
    <row r="5984" spans="1:7" x14ac:dyDescent="0.3">
      <c r="A5984" s="140">
        <v>99.7</v>
      </c>
      <c r="B5984" s="140">
        <v>-4.05</v>
      </c>
      <c r="C5984" s="140">
        <v>-14.741</v>
      </c>
      <c r="D5984" s="140">
        <v>-14.741</v>
      </c>
      <c r="E5984" s="140"/>
      <c r="G5984" s="140"/>
    </row>
    <row r="5985" spans="1:7" x14ac:dyDescent="0.3">
      <c r="A5985" s="140">
        <v>99.716999999999999</v>
      </c>
      <c r="B5985" s="140">
        <v>-4.0519999999999996</v>
      </c>
      <c r="C5985" s="140">
        <v>-14.744999999999999</v>
      </c>
      <c r="D5985" s="140">
        <v>-14.744999999999999</v>
      </c>
      <c r="E5985" s="140"/>
      <c r="G5985" s="140"/>
    </row>
    <row r="5986" spans="1:7" x14ac:dyDescent="0.3">
      <c r="A5986" s="140">
        <v>99.733000000000004</v>
      </c>
      <c r="B5986" s="140">
        <v>-4.0540000000000003</v>
      </c>
      <c r="C5986" s="140">
        <v>-14.744999999999999</v>
      </c>
      <c r="D5986" s="140">
        <v>-14.744999999999999</v>
      </c>
      <c r="E5986" s="140"/>
      <c r="G5986" s="140"/>
    </row>
    <row r="5987" spans="1:7" x14ac:dyDescent="0.3">
      <c r="A5987" s="140">
        <v>99.75</v>
      </c>
      <c r="B5987" s="140">
        <v>-4.056</v>
      </c>
      <c r="C5987" s="140">
        <v>-14.743</v>
      </c>
      <c r="D5987" s="140">
        <v>-14.743</v>
      </c>
      <c r="E5987" s="140"/>
      <c r="G5987" s="140"/>
    </row>
    <row r="5988" spans="1:7" x14ac:dyDescent="0.3">
      <c r="A5988" s="140">
        <v>99.766999999999996</v>
      </c>
      <c r="B5988" s="140">
        <v>-4.0579999999999998</v>
      </c>
      <c r="C5988" s="140">
        <v>-14.743</v>
      </c>
      <c r="D5988" s="140">
        <v>-14.743</v>
      </c>
      <c r="E5988" s="140"/>
      <c r="G5988" s="140"/>
    </row>
    <row r="5989" spans="1:7" x14ac:dyDescent="0.3">
      <c r="A5989" s="140">
        <v>99.783000000000001</v>
      </c>
      <c r="B5989" s="140">
        <v>-4.0540000000000003</v>
      </c>
      <c r="C5989" s="140">
        <v>-14.744</v>
      </c>
      <c r="D5989" s="140">
        <v>-14.744</v>
      </c>
      <c r="E5989" s="140"/>
      <c r="G5989" s="140"/>
    </row>
    <row r="5990" spans="1:7" x14ac:dyDescent="0.3">
      <c r="A5990" s="140">
        <v>99.8</v>
      </c>
      <c r="B5990" s="140">
        <v>-4.0670000000000002</v>
      </c>
      <c r="C5990" s="140">
        <v>-14.74</v>
      </c>
      <c r="D5990" s="140">
        <v>-14.74</v>
      </c>
      <c r="E5990" s="140"/>
      <c r="G5990" s="140"/>
    </row>
    <row r="5991" spans="1:7" x14ac:dyDescent="0.3">
      <c r="A5991" s="140">
        <v>99.816999999999993</v>
      </c>
      <c r="B5991" s="140">
        <v>-4.077</v>
      </c>
      <c r="C5991" s="140">
        <v>-14.749000000000001</v>
      </c>
      <c r="D5991" s="140">
        <v>-14.749000000000001</v>
      </c>
      <c r="E5991" s="140"/>
      <c r="G5991" s="140"/>
    </row>
    <row r="5992" spans="1:7" x14ac:dyDescent="0.3">
      <c r="A5992" s="140">
        <v>99.832999999999998</v>
      </c>
      <c r="B5992" s="140">
        <v>-4.0709999999999997</v>
      </c>
      <c r="C5992" s="140">
        <v>-14.747999999999999</v>
      </c>
      <c r="D5992" s="140">
        <v>-14.747999999999999</v>
      </c>
      <c r="E5992" s="140"/>
      <c r="G5992" s="140"/>
    </row>
    <row r="5993" spans="1:7" x14ac:dyDescent="0.3">
      <c r="A5993" s="140">
        <v>99.85</v>
      </c>
      <c r="B5993" s="140">
        <v>-4.077</v>
      </c>
      <c r="C5993" s="140">
        <v>-14.746</v>
      </c>
      <c r="D5993" s="140">
        <v>-14.746</v>
      </c>
      <c r="E5993" s="140"/>
      <c r="G5993" s="140"/>
    </row>
    <row r="5994" spans="1:7" x14ac:dyDescent="0.3">
      <c r="A5994" s="140">
        <v>99.867000000000004</v>
      </c>
      <c r="B5994" s="140">
        <v>-4.0830000000000002</v>
      </c>
      <c r="C5994" s="140">
        <v>-14.742000000000001</v>
      </c>
      <c r="D5994" s="140">
        <v>-14.742000000000001</v>
      </c>
      <c r="E5994" s="140"/>
      <c r="G5994" s="140"/>
    </row>
    <row r="5995" spans="1:7" x14ac:dyDescent="0.3">
      <c r="A5995" s="140">
        <v>99.882999999999996</v>
      </c>
      <c r="B5995" s="140">
        <v>-4.0869999999999997</v>
      </c>
      <c r="C5995" s="140">
        <v>-14.756</v>
      </c>
      <c r="D5995" s="140">
        <v>-14.756</v>
      </c>
      <c r="E5995" s="140"/>
      <c r="G5995" s="140"/>
    </row>
    <row r="5996" spans="1:7" x14ac:dyDescent="0.3">
      <c r="A5996" s="140">
        <v>99.9</v>
      </c>
      <c r="B5996" s="140">
        <v>-4.093</v>
      </c>
      <c r="C5996" s="140">
        <v>-14.757999999999999</v>
      </c>
      <c r="D5996" s="140">
        <v>-14.757999999999999</v>
      </c>
      <c r="E5996" s="140"/>
      <c r="G5996" s="140"/>
    </row>
    <row r="5997" spans="1:7" x14ac:dyDescent="0.3">
      <c r="A5997" s="140">
        <v>99.917000000000002</v>
      </c>
      <c r="B5997" s="140">
        <v>-4.0890000000000004</v>
      </c>
      <c r="C5997" s="140">
        <v>-14.75</v>
      </c>
      <c r="D5997" s="140">
        <v>-14.75</v>
      </c>
      <c r="E5997" s="140"/>
      <c r="G5997" s="140"/>
    </row>
    <row r="5998" spans="1:7" x14ac:dyDescent="0.3">
      <c r="A5998" s="140">
        <v>99.933000000000007</v>
      </c>
      <c r="B5998" s="140">
        <v>-4.0910000000000002</v>
      </c>
      <c r="C5998" s="140">
        <v>-14.744</v>
      </c>
      <c r="D5998" s="140">
        <v>-14.744</v>
      </c>
      <c r="E5998" s="140"/>
      <c r="G5998" s="140"/>
    </row>
    <row r="5999" spans="1:7" x14ac:dyDescent="0.3">
      <c r="A5999" s="140">
        <v>99.95</v>
      </c>
      <c r="B5999" s="140">
        <v>-4.0869999999999997</v>
      </c>
      <c r="C5999" s="140">
        <v>-14.742000000000001</v>
      </c>
      <c r="D5999" s="140">
        <v>-14.742000000000001</v>
      </c>
      <c r="E5999" s="140"/>
      <c r="G5999" s="140"/>
    </row>
    <row r="6000" spans="1:7" x14ac:dyDescent="0.3">
      <c r="A6000" s="140">
        <v>99.966999999999999</v>
      </c>
      <c r="B6000" s="140">
        <v>-4.0949999999999998</v>
      </c>
      <c r="C6000" s="140">
        <v>-14.75</v>
      </c>
      <c r="D6000" s="140">
        <v>-14.75</v>
      </c>
      <c r="E6000" s="140"/>
      <c r="G6000" s="140"/>
    </row>
    <row r="6001" spans="1:7" x14ac:dyDescent="0.3">
      <c r="A6001" s="140">
        <v>99.983000000000004</v>
      </c>
      <c r="B6001" s="140">
        <v>-4.0970000000000004</v>
      </c>
      <c r="C6001" s="140">
        <v>-14.754</v>
      </c>
      <c r="D6001" s="140">
        <v>-14.754</v>
      </c>
      <c r="E6001" s="140"/>
      <c r="G6001" s="140"/>
    </row>
    <row r="6002" spans="1:7" x14ac:dyDescent="0.3">
      <c r="A6002" s="140">
        <v>100</v>
      </c>
      <c r="B6002" s="140">
        <v>-4.0970000000000004</v>
      </c>
      <c r="C6002" s="140">
        <v>-14.744</v>
      </c>
      <c r="D6002" s="140">
        <v>-14.744</v>
      </c>
      <c r="E6002" s="140"/>
      <c r="G6002" s="140"/>
    </row>
    <row r="6003" spans="1:7" x14ac:dyDescent="0.3">
      <c r="A6003" s="140">
        <v>100.017</v>
      </c>
      <c r="B6003" s="140">
        <v>-4.0890000000000004</v>
      </c>
      <c r="C6003" s="140">
        <v>-14.744999999999999</v>
      </c>
      <c r="D6003" s="140">
        <v>-14.744999999999999</v>
      </c>
      <c r="E6003" s="140"/>
      <c r="G6003" s="140"/>
    </row>
    <row r="6004" spans="1:7" x14ac:dyDescent="0.3">
      <c r="A6004" s="140">
        <v>100.033</v>
      </c>
      <c r="B6004" s="140">
        <v>-4.101</v>
      </c>
      <c r="C6004" s="140">
        <v>-14.747999999999999</v>
      </c>
      <c r="D6004" s="140">
        <v>-14.747999999999999</v>
      </c>
      <c r="E6004" s="140"/>
      <c r="G6004" s="140"/>
    </row>
    <row r="6005" spans="1:7" x14ac:dyDescent="0.3">
      <c r="A6005" s="140">
        <v>100.05</v>
      </c>
      <c r="B6005" s="140">
        <v>-4.1070000000000002</v>
      </c>
      <c r="C6005" s="140">
        <v>-14.744999999999999</v>
      </c>
      <c r="D6005" s="140">
        <v>-14.744999999999999</v>
      </c>
      <c r="E6005" s="140"/>
      <c r="G6005" s="140"/>
    </row>
    <row r="6006" spans="1:7" x14ac:dyDescent="0.3">
      <c r="A6006" s="140">
        <v>100.06699999999999</v>
      </c>
      <c r="B6006" s="140">
        <v>-4.1180000000000003</v>
      </c>
      <c r="C6006" s="140">
        <v>-14.756</v>
      </c>
      <c r="D6006" s="140">
        <v>-14.756</v>
      </c>
      <c r="E6006" s="140"/>
      <c r="G6006" s="140"/>
    </row>
    <row r="6007" spans="1:7" x14ac:dyDescent="0.3">
      <c r="A6007" s="140">
        <v>100.083</v>
      </c>
      <c r="B6007" s="140">
        <v>-4.1180000000000003</v>
      </c>
      <c r="C6007" s="140">
        <v>-14.753</v>
      </c>
      <c r="D6007" s="140">
        <v>-14.753</v>
      </c>
      <c r="E6007" s="140"/>
      <c r="G6007" s="140"/>
    </row>
    <row r="6008" spans="1:7" x14ac:dyDescent="0.3">
      <c r="A6008" s="140">
        <v>100.1</v>
      </c>
      <c r="B6008" s="140">
        <v>-4.1260000000000003</v>
      </c>
      <c r="C6008" s="140">
        <v>-14.76</v>
      </c>
      <c r="D6008" s="140">
        <v>-14.76</v>
      </c>
      <c r="E6008" s="140"/>
      <c r="G6008" s="140"/>
    </row>
    <row r="6009" spans="1:7" x14ac:dyDescent="0.3">
      <c r="A6009" s="140">
        <v>100.117</v>
      </c>
      <c r="B6009" s="140">
        <v>-4.1280000000000001</v>
      </c>
      <c r="C6009" s="140">
        <v>-14.757999999999999</v>
      </c>
      <c r="D6009" s="140">
        <v>-14.757999999999999</v>
      </c>
      <c r="E6009" s="140"/>
      <c r="G6009" s="140"/>
    </row>
    <row r="6010" spans="1:7" x14ac:dyDescent="0.3">
      <c r="A6010" s="140">
        <v>100.133</v>
      </c>
      <c r="B6010" s="140">
        <v>-4.1280000000000001</v>
      </c>
      <c r="C6010" s="140">
        <v>-14.76</v>
      </c>
      <c r="D6010" s="140">
        <v>-14.76</v>
      </c>
      <c r="E6010" s="140"/>
      <c r="G6010" s="140"/>
    </row>
    <row r="6011" spans="1:7" x14ac:dyDescent="0.3">
      <c r="A6011" s="140">
        <v>100.15</v>
      </c>
      <c r="B6011" s="140">
        <v>-4.133</v>
      </c>
      <c r="C6011" s="140">
        <v>-14.766</v>
      </c>
      <c r="D6011" s="140">
        <v>-14.766</v>
      </c>
      <c r="E6011" s="140"/>
      <c r="G6011" s="140"/>
    </row>
    <row r="6012" spans="1:7" x14ac:dyDescent="0.3">
      <c r="A6012" s="140">
        <v>100.167</v>
      </c>
      <c r="B6012" s="140">
        <v>-4.1340000000000003</v>
      </c>
      <c r="C6012" s="140">
        <v>-14.765000000000001</v>
      </c>
      <c r="D6012" s="140">
        <v>-14.765000000000001</v>
      </c>
      <c r="E6012" s="140"/>
      <c r="G6012" s="140"/>
    </row>
    <row r="6013" spans="1:7" x14ac:dyDescent="0.3">
      <c r="A6013" s="140">
        <v>100.18300000000001</v>
      </c>
      <c r="B6013" s="140">
        <v>-4.1390000000000002</v>
      </c>
      <c r="C6013" s="140">
        <v>-14.768000000000001</v>
      </c>
      <c r="D6013" s="140">
        <v>-14.768000000000001</v>
      </c>
      <c r="E6013" s="140"/>
      <c r="G6013" s="140"/>
    </row>
    <row r="6014" spans="1:7" x14ac:dyDescent="0.3">
      <c r="A6014" s="140">
        <v>100.2</v>
      </c>
      <c r="B6014" s="140">
        <v>-4.1390000000000002</v>
      </c>
      <c r="C6014" s="140">
        <v>-14.760999999999999</v>
      </c>
      <c r="D6014" s="140">
        <v>-14.760999999999999</v>
      </c>
      <c r="E6014" s="140"/>
      <c r="G6014" s="140"/>
    </row>
    <row r="6015" spans="1:7" x14ac:dyDescent="0.3">
      <c r="A6015" s="140">
        <v>100.217</v>
      </c>
      <c r="B6015" s="140">
        <v>-4.13</v>
      </c>
      <c r="C6015" s="140">
        <v>-14.747</v>
      </c>
      <c r="D6015" s="140">
        <v>-14.747</v>
      </c>
      <c r="E6015" s="140"/>
      <c r="G6015" s="140"/>
    </row>
    <row r="6016" spans="1:7" x14ac:dyDescent="0.3">
      <c r="A6016" s="140">
        <v>100.233</v>
      </c>
      <c r="B6016" s="140">
        <v>-4.141</v>
      </c>
      <c r="C6016" s="140">
        <v>-14.760999999999999</v>
      </c>
      <c r="D6016" s="140">
        <v>-14.760999999999999</v>
      </c>
      <c r="E6016" s="140"/>
      <c r="G6016" s="140"/>
    </row>
    <row r="6017" spans="1:7" x14ac:dyDescent="0.3">
      <c r="A6017" s="140">
        <v>100.25</v>
      </c>
      <c r="B6017" s="140">
        <v>-4.1449999999999996</v>
      </c>
      <c r="C6017" s="140">
        <v>-14.757</v>
      </c>
      <c r="D6017" s="140">
        <v>-14.757</v>
      </c>
      <c r="E6017" s="140"/>
      <c r="G6017" s="140"/>
    </row>
    <row r="6018" spans="1:7" x14ac:dyDescent="0.3">
      <c r="A6018" s="140">
        <v>100.267</v>
      </c>
      <c r="B6018" s="140">
        <v>-4.1449999999999996</v>
      </c>
      <c r="C6018" s="140">
        <v>-14.760999999999999</v>
      </c>
      <c r="D6018" s="140">
        <v>-14.760999999999999</v>
      </c>
      <c r="E6018" s="140"/>
      <c r="G6018" s="140"/>
    </row>
    <row r="6019" spans="1:7" x14ac:dyDescent="0.3">
      <c r="A6019" s="140">
        <v>100.283</v>
      </c>
      <c r="B6019" s="140">
        <v>-4.1529999999999996</v>
      </c>
      <c r="C6019" s="140">
        <v>-14.765000000000001</v>
      </c>
      <c r="D6019" s="140">
        <v>-14.765000000000001</v>
      </c>
      <c r="E6019" s="140"/>
      <c r="G6019" s="140"/>
    </row>
    <row r="6020" spans="1:7" x14ac:dyDescent="0.3">
      <c r="A6020" s="140">
        <v>100.3</v>
      </c>
      <c r="B6020" s="140">
        <v>-4.1550000000000002</v>
      </c>
      <c r="C6020" s="140">
        <v>-14.765000000000001</v>
      </c>
      <c r="D6020" s="140">
        <v>-14.765000000000001</v>
      </c>
      <c r="E6020" s="140"/>
      <c r="G6020" s="140"/>
    </row>
    <row r="6021" spans="1:7" x14ac:dyDescent="0.3">
      <c r="A6021" s="140">
        <v>100.31699999999999</v>
      </c>
      <c r="B6021" s="140">
        <v>-4.1660000000000004</v>
      </c>
      <c r="C6021" s="140">
        <v>-14.771000000000001</v>
      </c>
      <c r="D6021" s="140">
        <v>-14.771000000000001</v>
      </c>
      <c r="E6021" s="140"/>
      <c r="G6021" s="140"/>
    </row>
    <row r="6022" spans="1:7" x14ac:dyDescent="0.3">
      <c r="A6022" s="140">
        <v>100.333</v>
      </c>
      <c r="B6022" s="140">
        <v>-4.1609999999999996</v>
      </c>
      <c r="C6022" s="140">
        <v>-14.763</v>
      </c>
      <c r="D6022" s="140">
        <v>-14.763</v>
      </c>
      <c r="E6022" s="140"/>
      <c r="G6022" s="140"/>
    </row>
    <row r="6023" spans="1:7" x14ac:dyDescent="0.3">
      <c r="A6023" s="140">
        <v>100.35</v>
      </c>
      <c r="B6023" s="140">
        <v>-4.1740000000000004</v>
      </c>
      <c r="C6023" s="140">
        <v>-14.775</v>
      </c>
      <c r="D6023" s="140">
        <v>-14.775</v>
      </c>
      <c r="E6023" s="140"/>
      <c r="G6023" s="140"/>
    </row>
    <row r="6024" spans="1:7" x14ac:dyDescent="0.3">
      <c r="A6024" s="140">
        <v>100.367</v>
      </c>
      <c r="B6024" s="140">
        <v>-4.1680000000000001</v>
      </c>
      <c r="C6024" s="140">
        <v>-14.779</v>
      </c>
      <c r="D6024" s="140">
        <v>-14.779</v>
      </c>
      <c r="E6024" s="140"/>
      <c r="G6024" s="140"/>
    </row>
    <row r="6025" spans="1:7" x14ac:dyDescent="0.3">
      <c r="A6025" s="140">
        <v>100.383</v>
      </c>
      <c r="B6025" s="140">
        <v>-4.1719999999999997</v>
      </c>
      <c r="C6025" s="140">
        <v>-14.773</v>
      </c>
      <c r="D6025" s="140">
        <v>-14.773</v>
      </c>
      <c r="E6025" s="140"/>
      <c r="G6025" s="140"/>
    </row>
    <row r="6026" spans="1:7" x14ac:dyDescent="0.3">
      <c r="A6026" s="140">
        <v>100.4</v>
      </c>
      <c r="B6026" s="140">
        <v>-4.1719999999999997</v>
      </c>
      <c r="C6026" s="140">
        <v>-14.763</v>
      </c>
      <c r="D6026" s="140">
        <v>-14.763</v>
      </c>
      <c r="E6026" s="140"/>
      <c r="G6026" s="140"/>
    </row>
    <row r="6027" spans="1:7" x14ac:dyDescent="0.3">
      <c r="A6027" s="140">
        <v>100.417</v>
      </c>
      <c r="B6027" s="140">
        <v>-4.1779999999999999</v>
      </c>
      <c r="C6027" s="140">
        <v>-14.769</v>
      </c>
      <c r="D6027" s="140">
        <v>-14.769</v>
      </c>
      <c r="E6027" s="140"/>
      <c r="G6027" s="140"/>
    </row>
    <row r="6028" spans="1:7" x14ac:dyDescent="0.3">
      <c r="A6028" s="140">
        <v>100.43300000000001</v>
      </c>
      <c r="B6028" s="140">
        <v>-4.1879999999999997</v>
      </c>
      <c r="C6028" s="140">
        <v>-14.775</v>
      </c>
      <c r="D6028" s="140">
        <v>-14.775</v>
      </c>
      <c r="E6028" s="140"/>
      <c r="G6028" s="140"/>
    </row>
    <row r="6029" spans="1:7" x14ac:dyDescent="0.3">
      <c r="A6029" s="140">
        <v>100.45</v>
      </c>
      <c r="B6029" s="140">
        <v>-4.1840000000000002</v>
      </c>
      <c r="C6029" s="140">
        <v>-14.779</v>
      </c>
      <c r="D6029" s="140">
        <v>-14.779</v>
      </c>
      <c r="E6029" s="140"/>
      <c r="G6029" s="140"/>
    </row>
    <row r="6030" spans="1:7" x14ac:dyDescent="0.3">
      <c r="A6030" s="140">
        <v>100.467</v>
      </c>
      <c r="B6030" s="140">
        <v>-4.1879999999999997</v>
      </c>
      <c r="C6030" s="140">
        <v>-14.773</v>
      </c>
      <c r="D6030" s="140">
        <v>-14.773</v>
      </c>
      <c r="E6030" s="140"/>
      <c r="G6030" s="140"/>
    </row>
    <row r="6031" spans="1:7" x14ac:dyDescent="0.3">
      <c r="A6031" s="140">
        <v>100.483</v>
      </c>
      <c r="B6031" s="140">
        <v>-4.1900000000000004</v>
      </c>
      <c r="C6031" s="140">
        <v>-14.769</v>
      </c>
      <c r="D6031" s="140">
        <v>-14.769</v>
      </c>
      <c r="E6031" s="140"/>
      <c r="G6031" s="140"/>
    </row>
    <row r="6032" spans="1:7" x14ac:dyDescent="0.3">
      <c r="A6032" s="140">
        <v>100.5</v>
      </c>
      <c r="B6032" s="140">
        <v>-4.1900000000000004</v>
      </c>
      <c r="C6032" s="140">
        <v>-14.773</v>
      </c>
      <c r="D6032" s="140">
        <v>-14.773</v>
      </c>
      <c r="E6032" s="140"/>
      <c r="G6032" s="140"/>
    </row>
    <row r="6033" spans="1:7" x14ac:dyDescent="0.3">
      <c r="A6033" s="140">
        <v>100.517</v>
      </c>
      <c r="B6033" s="140">
        <v>-4.2030000000000003</v>
      </c>
      <c r="C6033" s="140">
        <v>-14.775</v>
      </c>
      <c r="D6033" s="140">
        <v>-14.775</v>
      </c>
      <c r="E6033" s="140"/>
      <c r="G6033" s="140"/>
    </row>
    <row r="6034" spans="1:7" x14ac:dyDescent="0.3">
      <c r="A6034" s="140">
        <v>100.533</v>
      </c>
      <c r="B6034" s="140">
        <v>-4.1980000000000004</v>
      </c>
      <c r="C6034" s="140">
        <v>-14.773</v>
      </c>
      <c r="D6034" s="140">
        <v>-14.773</v>
      </c>
      <c r="E6034" s="140"/>
      <c r="G6034" s="140"/>
    </row>
    <row r="6035" spans="1:7" x14ac:dyDescent="0.3">
      <c r="A6035" s="140">
        <v>100.55</v>
      </c>
      <c r="B6035" s="140">
        <v>-4.2069999999999999</v>
      </c>
      <c r="C6035" s="140">
        <v>-14.785</v>
      </c>
      <c r="D6035" s="140">
        <v>-14.785</v>
      </c>
      <c r="E6035" s="140"/>
      <c r="G6035" s="140"/>
    </row>
    <row r="6036" spans="1:7" x14ac:dyDescent="0.3">
      <c r="A6036" s="140">
        <v>100.56699999999999</v>
      </c>
      <c r="B6036" s="140">
        <v>-4.2089999999999996</v>
      </c>
      <c r="C6036" s="140">
        <v>-14.779</v>
      </c>
      <c r="D6036" s="140">
        <v>-14.779</v>
      </c>
      <c r="E6036" s="140"/>
      <c r="G6036" s="140"/>
    </row>
    <row r="6037" spans="1:7" x14ac:dyDescent="0.3">
      <c r="A6037" s="140">
        <v>100.583</v>
      </c>
      <c r="B6037" s="140">
        <v>-4.2169999999999996</v>
      </c>
      <c r="C6037" s="140">
        <v>-14.792999999999999</v>
      </c>
      <c r="D6037" s="140">
        <v>-14.792999999999999</v>
      </c>
      <c r="E6037" s="140"/>
      <c r="G6037" s="140"/>
    </row>
    <row r="6038" spans="1:7" x14ac:dyDescent="0.3">
      <c r="A6038" s="140">
        <v>100.6</v>
      </c>
      <c r="B6038" s="140">
        <v>-4.2190000000000003</v>
      </c>
      <c r="C6038" s="140">
        <v>-14.787000000000001</v>
      </c>
      <c r="D6038" s="140">
        <v>-14.787000000000001</v>
      </c>
      <c r="E6038" s="140"/>
      <c r="G6038" s="140"/>
    </row>
    <row r="6039" spans="1:7" x14ac:dyDescent="0.3">
      <c r="A6039" s="140">
        <v>100.617</v>
      </c>
      <c r="B6039" s="140">
        <v>-4.2300000000000004</v>
      </c>
      <c r="C6039" s="140">
        <v>-14.789</v>
      </c>
      <c r="D6039" s="140">
        <v>-14.789</v>
      </c>
      <c r="E6039" s="140"/>
      <c r="G6039" s="140"/>
    </row>
    <row r="6040" spans="1:7" x14ac:dyDescent="0.3">
      <c r="A6040" s="140">
        <v>100.633</v>
      </c>
      <c r="B6040" s="140">
        <v>-4.2220000000000004</v>
      </c>
      <c r="C6040" s="140">
        <v>-14.785</v>
      </c>
      <c r="D6040" s="140">
        <v>-14.785</v>
      </c>
      <c r="E6040" s="140"/>
      <c r="G6040" s="140"/>
    </row>
    <row r="6041" spans="1:7" x14ac:dyDescent="0.3">
      <c r="A6041" s="140">
        <v>100.65</v>
      </c>
      <c r="B6041" s="140">
        <v>-4.2169999999999996</v>
      </c>
      <c r="C6041" s="140">
        <v>-14.781000000000001</v>
      </c>
      <c r="D6041" s="140">
        <v>-14.781000000000001</v>
      </c>
      <c r="E6041" s="140"/>
      <c r="G6041" s="140"/>
    </row>
    <row r="6042" spans="1:7" x14ac:dyDescent="0.3">
      <c r="A6042" s="140">
        <v>100.667</v>
      </c>
      <c r="B6042" s="140">
        <v>-4.2240000000000002</v>
      </c>
      <c r="C6042" s="140">
        <v>-14.782</v>
      </c>
      <c r="D6042" s="140">
        <v>-14.782</v>
      </c>
      <c r="E6042" s="140"/>
      <c r="G6042" s="140"/>
    </row>
    <row r="6043" spans="1:7" x14ac:dyDescent="0.3">
      <c r="A6043" s="140">
        <v>100.68300000000001</v>
      </c>
      <c r="B6043" s="140">
        <v>-4.234</v>
      </c>
      <c r="C6043" s="140">
        <v>-14.789</v>
      </c>
      <c r="D6043" s="140">
        <v>-14.789</v>
      </c>
      <c r="E6043" s="140"/>
      <c r="G6043" s="140"/>
    </row>
    <row r="6044" spans="1:7" x14ac:dyDescent="0.3">
      <c r="A6044" s="140">
        <v>100.7</v>
      </c>
      <c r="B6044" s="140">
        <v>-4.2320000000000002</v>
      </c>
      <c r="C6044" s="140">
        <v>-14.786</v>
      </c>
      <c r="D6044" s="140">
        <v>-14.786</v>
      </c>
      <c r="E6044" s="140"/>
      <c r="G6044" s="140"/>
    </row>
    <row r="6045" spans="1:7" x14ac:dyDescent="0.3">
      <c r="A6045" s="140">
        <v>100.717</v>
      </c>
      <c r="B6045" s="140">
        <v>-4.2469999999999999</v>
      </c>
      <c r="C6045" s="140">
        <v>-14.795</v>
      </c>
      <c r="D6045" s="140">
        <v>-14.795</v>
      </c>
      <c r="E6045" s="140"/>
      <c r="G6045" s="140"/>
    </row>
    <row r="6046" spans="1:7" x14ac:dyDescent="0.3">
      <c r="A6046" s="140">
        <v>100.733</v>
      </c>
      <c r="B6046" s="140">
        <v>-4.242</v>
      </c>
      <c r="C6046" s="140">
        <v>-14.792999999999999</v>
      </c>
      <c r="D6046" s="140">
        <v>-14.792999999999999</v>
      </c>
      <c r="E6046" s="140"/>
      <c r="G6046" s="140"/>
    </row>
    <row r="6047" spans="1:7" x14ac:dyDescent="0.3">
      <c r="A6047" s="140">
        <v>100.75</v>
      </c>
      <c r="B6047" s="140">
        <v>-4.2489999999999997</v>
      </c>
      <c r="C6047" s="140">
        <v>-14.795</v>
      </c>
      <c r="D6047" s="140">
        <v>-14.795</v>
      </c>
      <c r="E6047" s="140"/>
      <c r="G6047" s="140"/>
    </row>
    <row r="6048" spans="1:7" x14ac:dyDescent="0.3">
      <c r="A6048" s="140">
        <v>100.767</v>
      </c>
      <c r="B6048" s="140">
        <v>-4.25</v>
      </c>
      <c r="C6048" s="140">
        <v>-14.79</v>
      </c>
      <c r="D6048" s="140">
        <v>-14.79</v>
      </c>
      <c r="E6048" s="140"/>
      <c r="G6048" s="140"/>
    </row>
    <row r="6049" spans="1:7" x14ac:dyDescent="0.3">
      <c r="A6049" s="140">
        <v>100.783</v>
      </c>
      <c r="B6049" s="140">
        <v>-4.2510000000000003</v>
      </c>
      <c r="C6049" s="140">
        <v>-14.795</v>
      </c>
      <c r="D6049" s="140">
        <v>-14.795</v>
      </c>
      <c r="E6049" s="140"/>
      <c r="G6049" s="140"/>
    </row>
    <row r="6050" spans="1:7" x14ac:dyDescent="0.3">
      <c r="A6050" s="140">
        <v>100.8</v>
      </c>
      <c r="B6050" s="140">
        <v>-4.2610000000000001</v>
      </c>
      <c r="C6050" s="140">
        <v>-14.801</v>
      </c>
      <c r="D6050" s="140">
        <v>-14.801</v>
      </c>
      <c r="E6050" s="140"/>
      <c r="G6050" s="140"/>
    </row>
    <row r="6051" spans="1:7" x14ac:dyDescent="0.3">
      <c r="A6051" s="140">
        <v>100.81699999999999</v>
      </c>
      <c r="B6051" s="140">
        <v>-4.2709999999999999</v>
      </c>
      <c r="C6051" s="140">
        <v>-14.807</v>
      </c>
      <c r="D6051" s="140">
        <v>-14.807</v>
      </c>
      <c r="E6051" s="140"/>
      <c r="G6051" s="140"/>
    </row>
    <row r="6052" spans="1:7" x14ac:dyDescent="0.3">
      <c r="A6052" s="140">
        <v>100.833</v>
      </c>
      <c r="B6052" s="140">
        <v>-4.2729999999999997</v>
      </c>
      <c r="C6052" s="140">
        <v>-14.803000000000001</v>
      </c>
      <c r="D6052" s="140">
        <v>-14.803000000000001</v>
      </c>
      <c r="E6052" s="140"/>
      <c r="G6052" s="140"/>
    </row>
    <row r="6053" spans="1:7" x14ac:dyDescent="0.3">
      <c r="A6053" s="140">
        <v>100.85</v>
      </c>
      <c r="B6053" s="140">
        <v>-4.2670000000000003</v>
      </c>
      <c r="C6053" s="140">
        <v>-14.803000000000001</v>
      </c>
      <c r="D6053" s="140">
        <v>-14.803000000000001</v>
      </c>
      <c r="E6053" s="140"/>
      <c r="G6053" s="140"/>
    </row>
    <row r="6054" spans="1:7" x14ac:dyDescent="0.3">
      <c r="A6054" s="140">
        <v>100.867</v>
      </c>
      <c r="B6054" s="140">
        <v>-4.2750000000000004</v>
      </c>
      <c r="C6054" s="140">
        <v>-14.813000000000001</v>
      </c>
      <c r="D6054" s="140">
        <v>-14.813000000000001</v>
      </c>
      <c r="E6054" s="140"/>
      <c r="G6054" s="140"/>
    </row>
    <row r="6055" spans="1:7" x14ac:dyDescent="0.3">
      <c r="A6055" s="140">
        <v>100.883</v>
      </c>
      <c r="B6055" s="140">
        <v>-4.2770000000000001</v>
      </c>
      <c r="C6055" s="140">
        <v>-14.8</v>
      </c>
      <c r="D6055" s="140">
        <v>-14.8</v>
      </c>
      <c r="E6055" s="140"/>
      <c r="G6055" s="140"/>
    </row>
    <row r="6056" spans="1:7" x14ac:dyDescent="0.3">
      <c r="A6056" s="140">
        <v>100.9</v>
      </c>
      <c r="B6056" s="140">
        <v>-4.2709999999999999</v>
      </c>
      <c r="C6056" s="140">
        <v>-14.8</v>
      </c>
      <c r="D6056" s="140">
        <v>-14.8</v>
      </c>
      <c r="E6056" s="140"/>
      <c r="G6056" s="140"/>
    </row>
    <row r="6057" spans="1:7" x14ac:dyDescent="0.3">
      <c r="A6057" s="140">
        <v>100.917</v>
      </c>
      <c r="B6057" s="140">
        <v>-4.2859999999999996</v>
      </c>
      <c r="C6057" s="140">
        <v>-14.804</v>
      </c>
      <c r="D6057" s="140">
        <v>-14.804</v>
      </c>
      <c r="E6057" s="140"/>
      <c r="G6057" s="140"/>
    </row>
    <row r="6058" spans="1:7" x14ac:dyDescent="0.3">
      <c r="A6058" s="140">
        <v>100.93300000000001</v>
      </c>
      <c r="B6058" s="140">
        <v>-4.2880000000000003</v>
      </c>
      <c r="C6058" s="140">
        <v>-14.811</v>
      </c>
      <c r="D6058" s="140">
        <v>-14.811</v>
      </c>
      <c r="E6058" s="140"/>
      <c r="G6058" s="140"/>
    </row>
    <row r="6059" spans="1:7" x14ac:dyDescent="0.3">
      <c r="A6059" s="140">
        <v>100.95</v>
      </c>
      <c r="B6059" s="140">
        <v>-4.298</v>
      </c>
      <c r="C6059" s="140">
        <v>-14.817</v>
      </c>
      <c r="D6059" s="140">
        <v>-14.817</v>
      </c>
      <c r="E6059" s="140"/>
      <c r="G6059" s="140"/>
    </row>
    <row r="6060" spans="1:7" x14ac:dyDescent="0.3">
      <c r="A6060" s="140">
        <v>100.967</v>
      </c>
      <c r="B6060" s="140">
        <v>-4.29</v>
      </c>
      <c r="C6060" s="140">
        <v>-14.798</v>
      </c>
      <c r="D6060" s="140">
        <v>-14.798</v>
      </c>
      <c r="E6060" s="140"/>
      <c r="G6060" s="140"/>
    </row>
    <row r="6061" spans="1:7" x14ac:dyDescent="0.3">
      <c r="A6061" s="140">
        <v>100.983</v>
      </c>
      <c r="B6061" s="140">
        <v>-4.2919999999999998</v>
      </c>
      <c r="C6061" s="140">
        <v>-14.805999999999999</v>
      </c>
      <c r="D6061" s="140">
        <v>-14.805999999999999</v>
      </c>
      <c r="E6061" s="140"/>
      <c r="G6061" s="140"/>
    </row>
    <row r="6062" spans="1:7" x14ac:dyDescent="0.3">
      <c r="A6062" s="140">
        <v>101</v>
      </c>
      <c r="B6062" s="140">
        <v>-4.2939999999999996</v>
      </c>
      <c r="C6062" s="140">
        <v>-14.805999999999999</v>
      </c>
      <c r="D6062" s="140">
        <v>-14.805999999999999</v>
      </c>
      <c r="E6062" s="140"/>
      <c r="G6062" s="140"/>
    </row>
    <row r="6063" spans="1:7" x14ac:dyDescent="0.3">
      <c r="A6063" s="140">
        <v>101.017</v>
      </c>
      <c r="B6063" s="140">
        <v>-4.298</v>
      </c>
      <c r="C6063" s="140">
        <v>-14.805999999999999</v>
      </c>
      <c r="D6063" s="140">
        <v>-14.805999999999999</v>
      </c>
      <c r="E6063" s="140"/>
      <c r="G6063" s="140"/>
    </row>
    <row r="6064" spans="1:7" x14ac:dyDescent="0.3">
      <c r="A6064" s="140">
        <v>101.033</v>
      </c>
      <c r="B6064" s="140">
        <v>-4.2919999999999998</v>
      </c>
      <c r="C6064" s="140">
        <v>-14.798</v>
      </c>
      <c r="D6064" s="140">
        <v>-14.798</v>
      </c>
      <c r="E6064" s="140"/>
      <c r="G6064" s="140"/>
    </row>
    <row r="6065" spans="1:7" x14ac:dyDescent="0.3">
      <c r="A6065" s="140">
        <v>101.05</v>
      </c>
      <c r="B6065" s="140">
        <v>-4.2960000000000003</v>
      </c>
      <c r="C6065" s="140">
        <v>-14.804</v>
      </c>
      <c r="D6065" s="140">
        <v>-14.804</v>
      </c>
      <c r="E6065" s="140"/>
      <c r="G6065" s="140"/>
    </row>
    <row r="6066" spans="1:7" x14ac:dyDescent="0.3">
      <c r="A6066" s="140">
        <v>101.06699999999999</v>
      </c>
      <c r="B6066" s="140">
        <v>-4.3</v>
      </c>
      <c r="C6066" s="140">
        <v>-14.795999999999999</v>
      </c>
      <c r="D6066" s="140">
        <v>-14.795999999999999</v>
      </c>
      <c r="E6066" s="140"/>
      <c r="G6066" s="140"/>
    </row>
    <row r="6067" spans="1:7" x14ac:dyDescent="0.3">
      <c r="A6067" s="140">
        <v>101.083</v>
      </c>
      <c r="B6067" s="140">
        <v>-4.3</v>
      </c>
      <c r="C6067" s="140">
        <v>-14.8</v>
      </c>
      <c r="D6067" s="140">
        <v>-14.8</v>
      </c>
      <c r="E6067" s="140"/>
      <c r="G6067" s="140"/>
    </row>
    <row r="6068" spans="1:7" x14ac:dyDescent="0.3">
      <c r="A6068" s="140">
        <v>101.1</v>
      </c>
      <c r="B6068" s="140">
        <v>-4.3079999999999998</v>
      </c>
      <c r="C6068" s="140">
        <v>-14.798999999999999</v>
      </c>
      <c r="D6068" s="140">
        <v>-14.798999999999999</v>
      </c>
      <c r="E6068" s="140"/>
      <c r="G6068" s="140"/>
    </row>
    <row r="6069" spans="1:7" x14ac:dyDescent="0.3">
      <c r="A6069" s="140">
        <v>101.117</v>
      </c>
      <c r="B6069" s="140">
        <v>-4.3120000000000003</v>
      </c>
      <c r="C6069" s="140">
        <v>-14.804</v>
      </c>
      <c r="D6069" s="140">
        <v>-14.804</v>
      </c>
      <c r="E6069" s="140"/>
      <c r="G6069" s="140"/>
    </row>
    <row r="6070" spans="1:7" x14ac:dyDescent="0.3">
      <c r="A6070" s="140">
        <v>101.133</v>
      </c>
      <c r="B6070" s="140">
        <v>-4.306</v>
      </c>
      <c r="C6070" s="140">
        <v>-14.805999999999999</v>
      </c>
      <c r="D6070" s="140">
        <v>-14.805999999999999</v>
      </c>
      <c r="E6070" s="140"/>
      <c r="G6070" s="140"/>
    </row>
    <row r="6071" spans="1:7" x14ac:dyDescent="0.3">
      <c r="A6071" s="140">
        <v>101.15</v>
      </c>
      <c r="B6071" s="140">
        <v>-4.3140000000000001</v>
      </c>
      <c r="C6071" s="140">
        <v>-14.803000000000001</v>
      </c>
      <c r="D6071" s="140">
        <v>-14.803000000000001</v>
      </c>
      <c r="E6071" s="140"/>
      <c r="G6071" s="140"/>
    </row>
    <row r="6072" spans="1:7" x14ac:dyDescent="0.3">
      <c r="A6072" s="140">
        <v>101.167</v>
      </c>
      <c r="B6072" s="140">
        <v>-4.3209999999999997</v>
      </c>
      <c r="C6072" s="140">
        <v>-14.803000000000001</v>
      </c>
      <c r="D6072" s="140">
        <v>-14.803000000000001</v>
      </c>
      <c r="E6072" s="140"/>
      <c r="G6072" s="140"/>
    </row>
    <row r="6073" spans="1:7" x14ac:dyDescent="0.3">
      <c r="A6073" s="140">
        <v>101.18300000000001</v>
      </c>
      <c r="B6073" s="140">
        <v>-4.3230000000000004</v>
      </c>
      <c r="C6073" s="140">
        <v>-14.811999999999999</v>
      </c>
      <c r="D6073" s="140">
        <v>-14.811999999999999</v>
      </c>
      <c r="E6073" s="140"/>
      <c r="G6073" s="140"/>
    </row>
    <row r="6074" spans="1:7" x14ac:dyDescent="0.3">
      <c r="A6074" s="140">
        <v>101.2</v>
      </c>
      <c r="B6074" s="140">
        <v>-4.3310000000000004</v>
      </c>
      <c r="C6074" s="140">
        <v>-14.816000000000001</v>
      </c>
      <c r="D6074" s="140">
        <v>-14.816000000000001</v>
      </c>
      <c r="E6074" s="140"/>
      <c r="G6074" s="140"/>
    </row>
    <row r="6075" spans="1:7" x14ac:dyDescent="0.3">
      <c r="A6075" s="140">
        <v>101.217</v>
      </c>
      <c r="B6075" s="140">
        <v>-4.3330000000000002</v>
      </c>
      <c r="C6075" s="140">
        <v>-14.815</v>
      </c>
      <c r="D6075" s="140">
        <v>-14.815</v>
      </c>
      <c r="E6075" s="140"/>
      <c r="G6075" s="140"/>
    </row>
    <row r="6076" spans="1:7" x14ac:dyDescent="0.3">
      <c r="A6076" s="140">
        <v>101.233</v>
      </c>
      <c r="B6076" s="140">
        <v>-4.3410000000000002</v>
      </c>
      <c r="C6076" s="140">
        <v>-14.818</v>
      </c>
      <c r="D6076" s="140">
        <v>-14.818</v>
      </c>
      <c r="E6076" s="140"/>
      <c r="G6076" s="140"/>
    </row>
    <row r="6077" spans="1:7" x14ac:dyDescent="0.3">
      <c r="A6077" s="140">
        <v>101.25</v>
      </c>
      <c r="B6077" s="140">
        <v>-4.3479999999999999</v>
      </c>
      <c r="C6077" s="140">
        <v>-14.82</v>
      </c>
      <c r="D6077" s="140">
        <v>-14.82</v>
      </c>
      <c r="E6077" s="140"/>
      <c r="G6077" s="140"/>
    </row>
    <row r="6078" spans="1:7" x14ac:dyDescent="0.3">
      <c r="A6078" s="140">
        <v>101.267</v>
      </c>
      <c r="B6078" s="140">
        <v>-4.3410000000000002</v>
      </c>
      <c r="C6078" s="140">
        <v>-14.815</v>
      </c>
      <c r="D6078" s="140">
        <v>-14.815</v>
      </c>
      <c r="E6078" s="140"/>
      <c r="G6078" s="140"/>
    </row>
    <row r="6079" spans="1:7" x14ac:dyDescent="0.3">
      <c r="A6079" s="140">
        <v>101.283</v>
      </c>
      <c r="B6079" s="140">
        <v>-4.3449999999999998</v>
      </c>
      <c r="C6079" s="140">
        <v>-14.821</v>
      </c>
      <c r="D6079" s="140">
        <v>-14.821</v>
      </c>
      <c r="E6079" s="140"/>
      <c r="G6079" s="140"/>
    </row>
    <row r="6080" spans="1:7" x14ac:dyDescent="0.3">
      <c r="A6080" s="140">
        <v>101.3</v>
      </c>
      <c r="B6080" s="140">
        <v>-4.3460000000000001</v>
      </c>
      <c r="C6080" s="140">
        <v>-14.813000000000001</v>
      </c>
      <c r="D6080" s="140">
        <v>-14.813000000000001</v>
      </c>
      <c r="E6080" s="140"/>
      <c r="G6080" s="140"/>
    </row>
    <row r="6081" spans="1:7" x14ac:dyDescent="0.3">
      <c r="A6081" s="140">
        <v>101.31699999999999</v>
      </c>
      <c r="B6081" s="140">
        <v>-4.3559999999999999</v>
      </c>
      <c r="C6081" s="140">
        <v>-14.815</v>
      </c>
      <c r="D6081" s="140">
        <v>-14.815</v>
      </c>
      <c r="E6081" s="140"/>
      <c r="G6081" s="140"/>
    </row>
    <row r="6082" spans="1:7" x14ac:dyDescent="0.3">
      <c r="A6082" s="140">
        <v>101.333</v>
      </c>
      <c r="B6082" s="140">
        <v>-4.3579999999999997</v>
      </c>
      <c r="C6082" s="140">
        <v>-14.817</v>
      </c>
      <c r="D6082" s="140">
        <v>-14.817</v>
      </c>
      <c r="E6082" s="140"/>
      <c r="G6082" s="140"/>
    </row>
    <row r="6083" spans="1:7" x14ac:dyDescent="0.3">
      <c r="A6083" s="140">
        <v>101.35</v>
      </c>
      <c r="B6083" s="140">
        <v>-4.3659999999999997</v>
      </c>
      <c r="C6083" s="140">
        <v>-14.824999999999999</v>
      </c>
      <c r="D6083" s="140">
        <v>-14.824999999999999</v>
      </c>
      <c r="E6083" s="140"/>
      <c r="G6083" s="140"/>
    </row>
    <row r="6084" spans="1:7" x14ac:dyDescent="0.3">
      <c r="A6084" s="140">
        <v>101.367</v>
      </c>
      <c r="B6084" s="140">
        <v>-4.3710000000000004</v>
      </c>
      <c r="C6084" s="140">
        <v>-14.83</v>
      </c>
      <c r="D6084" s="140">
        <v>-14.83</v>
      </c>
      <c r="E6084" s="140"/>
      <c r="G6084" s="140"/>
    </row>
    <row r="6085" spans="1:7" x14ac:dyDescent="0.3">
      <c r="A6085" s="140">
        <v>101.383</v>
      </c>
      <c r="B6085" s="140">
        <v>-4.37</v>
      </c>
      <c r="C6085" s="140">
        <v>-14.819000000000001</v>
      </c>
      <c r="D6085" s="140">
        <v>-14.819000000000001</v>
      </c>
      <c r="E6085" s="140"/>
      <c r="G6085" s="140"/>
    </row>
    <row r="6086" spans="1:7" x14ac:dyDescent="0.3">
      <c r="A6086" s="140">
        <v>101.4</v>
      </c>
      <c r="B6086" s="140">
        <v>-4.3730000000000002</v>
      </c>
      <c r="C6086" s="140">
        <v>-14.824999999999999</v>
      </c>
      <c r="D6086" s="140">
        <v>-14.824999999999999</v>
      </c>
      <c r="E6086" s="140"/>
      <c r="G6086" s="140"/>
    </row>
    <row r="6087" spans="1:7" x14ac:dyDescent="0.3">
      <c r="A6087" s="140">
        <v>101.417</v>
      </c>
      <c r="B6087" s="140">
        <v>-4.375</v>
      </c>
      <c r="C6087" s="140">
        <v>-14.824999999999999</v>
      </c>
      <c r="D6087" s="140">
        <v>-14.824999999999999</v>
      </c>
      <c r="E6087" s="140"/>
      <c r="G6087" s="140"/>
    </row>
    <row r="6088" spans="1:7" x14ac:dyDescent="0.3">
      <c r="A6088" s="140">
        <v>101.43300000000001</v>
      </c>
      <c r="B6088" s="140">
        <v>-4.383</v>
      </c>
      <c r="C6088" s="140">
        <v>-14.834</v>
      </c>
      <c r="D6088" s="140">
        <v>-14.834</v>
      </c>
      <c r="E6088" s="140"/>
      <c r="G6088" s="140"/>
    </row>
    <row r="6089" spans="1:7" x14ac:dyDescent="0.3">
      <c r="A6089" s="140">
        <v>101.45</v>
      </c>
      <c r="B6089" s="140">
        <v>-4.3849999999999998</v>
      </c>
      <c r="C6089" s="140">
        <v>-14.833</v>
      </c>
      <c r="D6089" s="140">
        <v>-14.833</v>
      </c>
      <c r="E6089" s="140"/>
      <c r="G6089" s="140"/>
    </row>
    <row r="6090" spans="1:7" x14ac:dyDescent="0.3">
      <c r="A6090" s="140">
        <v>101.467</v>
      </c>
      <c r="B6090" s="140">
        <v>-4.391</v>
      </c>
      <c r="C6090" s="140">
        <v>-14.842000000000001</v>
      </c>
      <c r="D6090" s="140">
        <v>-14.842000000000001</v>
      </c>
      <c r="E6090" s="140"/>
      <c r="G6090" s="140"/>
    </row>
    <row r="6091" spans="1:7" x14ac:dyDescent="0.3">
      <c r="A6091" s="140">
        <v>101.483</v>
      </c>
      <c r="B6091" s="140">
        <v>-4.4080000000000004</v>
      </c>
      <c r="C6091" s="140">
        <v>-14.846</v>
      </c>
      <c r="D6091" s="140">
        <v>-14.846</v>
      </c>
      <c r="E6091" s="140"/>
      <c r="G6091" s="140"/>
    </row>
    <row r="6092" spans="1:7" x14ac:dyDescent="0.3">
      <c r="A6092" s="140">
        <v>101.5</v>
      </c>
      <c r="B6092" s="140">
        <v>-4.3929999999999998</v>
      </c>
      <c r="C6092" s="140">
        <v>-14.835000000000001</v>
      </c>
      <c r="D6092" s="140">
        <v>-14.835000000000001</v>
      </c>
      <c r="E6092" s="140"/>
      <c r="G6092" s="140"/>
    </row>
    <row r="6093" spans="1:7" x14ac:dyDescent="0.3">
      <c r="A6093" s="140">
        <v>101.517</v>
      </c>
      <c r="B6093" s="140">
        <v>-4.3970000000000002</v>
      </c>
      <c r="C6093" s="140">
        <v>-14.835000000000001</v>
      </c>
      <c r="D6093" s="140">
        <v>-14.835000000000001</v>
      </c>
      <c r="E6093" s="140"/>
      <c r="G6093" s="140"/>
    </row>
    <row r="6094" spans="1:7" x14ac:dyDescent="0.3">
      <c r="A6094" s="140">
        <v>101.533</v>
      </c>
      <c r="B6094" s="140">
        <v>-4.399</v>
      </c>
      <c r="C6094" s="140">
        <v>-14.833</v>
      </c>
      <c r="D6094" s="140">
        <v>-14.833</v>
      </c>
      <c r="E6094" s="140"/>
      <c r="G6094" s="140"/>
    </row>
    <row r="6095" spans="1:7" x14ac:dyDescent="0.3">
      <c r="A6095" s="140">
        <v>101.55</v>
      </c>
      <c r="B6095" s="140">
        <v>-4.4059999999999997</v>
      </c>
      <c r="C6095" s="140">
        <v>-14.831</v>
      </c>
      <c r="D6095" s="140">
        <v>-14.831</v>
      </c>
      <c r="E6095" s="140"/>
      <c r="G6095" s="140"/>
    </row>
    <row r="6096" spans="1:7" x14ac:dyDescent="0.3">
      <c r="A6096" s="140">
        <v>101.56699999999999</v>
      </c>
      <c r="B6096" s="140">
        <v>-4.41</v>
      </c>
      <c r="C6096" s="140">
        <v>-14.835000000000001</v>
      </c>
      <c r="D6096" s="140">
        <v>-14.835000000000001</v>
      </c>
      <c r="E6096" s="140"/>
      <c r="G6096" s="140"/>
    </row>
    <row r="6097" spans="1:7" x14ac:dyDescent="0.3">
      <c r="A6097" s="140">
        <v>101.583</v>
      </c>
      <c r="B6097" s="140">
        <v>-4.41</v>
      </c>
      <c r="C6097" s="140">
        <v>-14.829000000000001</v>
      </c>
      <c r="D6097" s="140">
        <v>-14.829000000000001</v>
      </c>
      <c r="E6097" s="140"/>
      <c r="G6097" s="140"/>
    </row>
    <row r="6098" spans="1:7" x14ac:dyDescent="0.3">
      <c r="A6098" s="140">
        <v>101.6</v>
      </c>
      <c r="B6098" s="140">
        <v>-4.42</v>
      </c>
      <c r="C6098" s="140">
        <v>-14.843</v>
      </c>
      <c r="D6098" s="140">
        <v>-14.843</v>
      </c>
      <c r="E6098" s="140"/>
      <c r="G6098" s="140"/>
    </row>
    <row r="6099" spans="1:7" x14ac:dyDescent="0.3">
      <c r="A6099" s="140">
        <v>101.617</v>
      </c>
      <c r="B6099" s="140">
        <v>-4.41</v>
      </c>
      <c r="C6099" s="140">
        <v>-14.826000000000001</v>
      </c>
      <c r="D6099" s="140">
        <v>-14.826000000000001</v>
      </c>
      <c r="E6099" s="140"/>
      <c r="G6099" s="140"/>
    </row>
    <row r="6100" spans="1:7" x14ac:dyDescent="0.3">
      <c r="A6100" s="140">
        <v>101.633</v>
      </c>
      <c r="B6100" s="140">
        <v>-4.4080000000000004</v>
      </c>
      <c r="C6100" s="140">
        <v>-14.829000000000001</v>
      </c>
      <c r="D6100" s="140">
        <v>-14.829000000000001</v>
      </c>
      <c r="E6100" s="140"/>
      <c r="G6100" s="140"/>
    </row>
    <row r="6101" spans="1:7" x14ac:dyDescent="0.3">
      <c r="A6101" s="140">
        <v>101.65</v>
      </c>
      <c r="B6101" s="140">
        <v>-4.41</v>
      </c>
      <c r="C6101" s="140">
        <v>-14.831</v>
      </c>
      <c r="D6101" s="140">
        <v>-14.831</v>
      </c>
      <c r="E6101" s="140"/>
      <c r="G6101" s="140"/>
    </row>
    <row r="6102" spans="1:7" x14ac:dyDescent="0.3">
      <c r="A6102" s="140">
        <v>101.667</v>
      </c>
      <c r="B6102" s="140">
        <v>-4.4160000000000004</v>
      </c>
      <c r="C6102" s="140">
        <v>-14.835000000000001</v>
      </c>
      <c r="D6102" s="140">
        <v>-14.835000000000001</v>
      </c>
      <c r="E6102" s="140"/>
      <c r="G6102" s="140"/>
    </row>
    <row r="6103" spans="1:7" x14ac:dyDescent="0.3">
      <c r="A6103" s="140">
        <v>101.68300000000001</v>
      </c>
      <c r="B6103" s="140">
        <v>-4.4240000000000004</v>
      </c>
      <c r="C6103" s="140">
        <v>-14.837999999999999</v>
      </c>
      <c r="D6103" s="140">
        <v>-14.837999999999999</v>
      </c>
      <c r="E6103" s="140"/>
      <c r="G6103" s="140"/>
    </row>
    <row r="6104" spans="1:7" x14ac:dyDescent="0.3">
      <c r="A6104" s="140">
        <v>101.7</v>
      </c>
      <c r="B6104" s="140">
        <v>-4.4260000000000002</v>
      </c>
      <c r="C6104" s="140">
        <v>-14.836</v>
      </c>
      <c r="D6104" s="140">
        <v>-14.836</v>
      </c>
      <c r="E6104" s="140"/>
      <c r="G6104" s="140"/>
    </row>
    <row r="6105" spans="1:7" x14ac:dyDescent="0.3">
      <c r="A6105" s="140">
        <v>101.717</v>
      </c>
      <c r="B6105" s="140">
        <v>-4.4320000000000004</v>
      </c>
      <c r="C6105" s="140">
        <v>-14.842000000000001</v>
      </c>
      <c r="D6105" s="140">
        <v>-14.842000000000001</v>
      </c>
      <c r="E6105" s="140"/>
      <c r="G6105" s="140"/>
    </row>
    <row r="6106" spans="1:7" x14ac:dyDescent="0.3">
      <c r="A6106" s="140">
        <v>101.733</v>
      </c>
      <c r="B6106" s="140">
        <v>-4.4320000000000004</v>
      </c>
      <c r="C6106" s="140">
        <v>-14.837999999999999</v>
      </c>
      <c r="D6106" s="140">
        <v>-14.837999999999999</v>
      </c>
      <c r="E6106" s="140"/>
      <c r="G6106" s="140"/>
    </row>
    <row r="6107" spans="1:7" x14ac:dyDescent="0.3">
      <c r="A6107" s="140">
        <v>101.75</v>
      </c>
      <c r="B6107" s="140">
        <v>-4.4390000000000001</v>
      </c>
      <c r="C6107" s="140">
        <v>-14.845000000000001</v>
      </c>
      <c r="D6107" s="140">
        <v>-14.845000000000001</v>
      </c>
      <c r="E6107" s="140"/>
      <c r="G6107" s="140"/>
    </row>
    <row r="6108" spans="1:7" x14ac:dyDescent="0.3">
      <c r="A6108" s="140">
        <v>101.767</v>
      </c>
      <c r="B6108" s="140">
        <v>-4.4489999999999998</v>
      </c>
      <c r="C6108" s="140">
        <v>-14.851000000000001</v>
      </c>
      <c r="D6108" s="140">
        <v>-14.851000000000001</v>
      </c>
      <c r="E6108" s="140"/>
      <c r="G6108" s="140"/>
    </row>
    <row r="6109" spans="1:7" x14ac:dyDescent="0.3">
      <c r="A6109" s="140">
        <v>101.783</v>
      </c>
      <c r="B6109" s="140">
        <v>-4.4569999999999999</v>
      </c>
      <c r="C6109" s="140">
        <v>-14.85</v>
      </c>
      <c r="D6109" s="140">
        <v>-14.85</v>
      </c>
      <c r="E6109" s="140"/>
      <c r="G6109" s="140"/>
    </row>
    <row r="6110" spans="1:7" x14ac:dyDescent="0.3">
      <c r="A6110" s="140">
        <v>101.8</v>
      </c>
      <c r="B6110" s="140">
        <v>-4.4610000000000003</v>
      </c>
      <c r="C6110" s="140">
        <v>-14.85</v>
      </c>
      <c r="D6110" s="140">
        <v>-14.85</v>
      </c>
      <c r="E6110" s="140"/>
      <c r="G6110" s="140"/>
    </row>
    <row r="6111" spans="1:7" x14ac:dyDescent="0.3">
      <c r="A6111" s="140">
        <v>101.81699999999999</v>
      </c>
      <c r="B6111" s="140">
        <v>-4.4610000000000003</v>
      </c>
      <c r="C6111" s="140">
        <v>-14.853999999999999</v>
      </c>
      <c r="D6111" s="140">
        <v>-14.853999999999999</v>
      </c>
      <c r="E6111" s="140"/>
      <c r="G6111" s="140"/>
    </row>
    <row r="6112" spans="1:7" x14ac:dyDescent="0.3">
      <c r="A6112" s="140">
        <v>101.833</v>
      </c>
      <c r="B6112" s="140">
        <v>-4.4630000000000001</v>
      </c>
      <c r="C6112" s="140">
        <v>-14.856</v>
      </c>
      <c r="D6112" s="140">
        <v>-14.856</v>
      </c>
      <c r="E6112" s="140"/>
      <c r="G6112" s="140"/>
    </row>
    <row r="6113" spans="1:7" x14ac:dyDescent="0.3">
      <c r="A6113" s="140">
        <v>101.85</v>
      </c>
      <c r="B6113" s="140">
        <v>-4.4720000000000004</v>
      </c>
      <c r="C6113" s="140">
        <v>-14.856</v>
      </c>
      <c r="D6113" s="140">
        <v>-14.856</v>
      </c>
      <c r="E6113" s="140"/>
      <c r="G6113" s="140"/>
    </row>
    <row r="6114" spans="1:7" x14ac:dyDescent="0.3">
      <c r="A6114" s="140">
        <v>101.867</v>
      </c>
      <c r="B6114" s="140">
        <v>-4.4720000000000004</v>
      </c>
      <c r="C6114" s="140">
        <v>-14.853999999999999</v>
      </c>
      <c r="D6114" s="140">
        <v>-14.853999999999999</v>
      </c>
      <c r="E6114" s="140"/>
      <c r="G6114" s="140"/>
    </row>
    <row r="6115" spans="1:7" x14ac:dyDescent="0.3">
      <c r="A6115" s="140">
        <v>101.883</v>
      </c>
      <c r="B6115" s="140">
        <v>-4.4710000000000001</v>
      </c>
      <c r="C6115" s="140">
        <v>-14.852</v>
      </c>
      <c r="D6115" s="140">
        <v>-14.852</v>
      </c>
      <c r="E6115" s="140"/>
      <c r="G6115" s="140"/>
    </row>
    <row r="6116" spans="1:7" x14ac:dyDescent="0.3">
      <c r="A6116" s="140">
        <v>101.9</v>
      </c>
      <c r="B6116" s="140">
        <v>-4.4710000000000001</v>
      </c>
      <c r="C6116" s="140">
        <v>-14.848000000000001</v>
      </c>
      <c r="D6116" s="140">
        <v>-14.848000000000001</v>
      </c>
      <c r="E6116" s="140"/>
      <c r="G6116" s="140"/>
    </row>
    <row r="6117" spans="1:7" x14ac:dyDescent="0.3">
      <c r="A6117" s="140">
        <v>101.917</v>
      </c>
      <c r="B6117" s="140">
        <v>-4.4690000000000003</v>
      </c>
      <c r="C6117" s="140">
        <v>-14.85</v>
      </c>
      <c r="D6117" s="140">
        <v>-14.85</v>
      </c>
      <c r="E6117" s="140"/>
      <c r="G6117" s="140"/>
    </row>
    <row r="6118" spans="1:7" x14ac:dyDescent="0.3">
      <c r="A6118" s="140">
        <v>101.93300000000001</v>
      </c>
      <c r="B6118" s="140">
        <v>-4.4800000000000004</v>
      </c>
      <c r="C6118" s="140">
        <v>-14.852</v>
      </c>
      <c r="D6118" s="140">
        <v>-14.852</v>
      </c>
      <c r="E6118" s="140"/>
      <c r="G6118" s="140"/>
    </row>
    <row r="6119" spans="1:7" x14ac:dyDescent="0.3">
      <c r="A6119" s="140">
        <v>101.95</v>
      </c>
      <c r="B6119" s="140">
        <v>-4.4749999999999996</v>
      </c>
      <c r="C6119" s="140">
        <v>-14.852</v>
      </c>
      <c r="D6119" s="140">
        <v>-14.852</v>
      </c>
      <c r="E6119" s="140"/>
      <c r="G6119" s="140"/>
    </row>
    <row r="6120" spans="1:7" x14ac:dyDescent="0.3">
      <c r="A6120" s="140">
        <v>101.967</v>
      </c>
      <c r="B6120" s="140">
        <v>-4.492</v>
      </c>
      <c r="C6120" s="140">
        <v>-14.862</v>
      </c>
      <c r="D6120" s="140">
        <v>-14.862</v>
      </c>
      <c r="E6120" s="140"/>
      <c r="G6120" s="140"/>
    </row>
    <row r="6121" spans="1:7" x14ac:dyDescent="0.3">
      <c r="A6121" s="140">
        <v>101.983</v>
      </c>
      <c r="B6121" s="140">
        <v>-4.4980000000000002</v>
      </c>
      <c r="C6121" s="140">
        <v>-14.866</v>
      </c>
      <c r="D6121" s="140">
        <v>-14.866</v>
      </c>
      <c r="E6121" s="140"/>
      <c r="G6121" s="140"/>
    </row>
    <row r="6122" spans="1:7" x14ac:dyDescent="0.3">
      <c r="A6122" s="140">
        <v>102</v>
      </c>
      <c r="B6122" s="140">
        <v>-4.5030000000000001</v>
      </c>
      <c r="C6122" s="140">
        <v>-14.868</v>
      </c>
      <c r="D6122" s="140">
        <v>-14.868</v>
      </c>
      <c r="E6122" s="140"/>
      <c r="G6122" s="140"/>
    </row>
    <row r="6123" spans="1:7" x14ac:dyDescent="0.3">
      <c r="A6123" s="140">
        <v>102.017</v>
      </c>
      <c r="B6123" s="140">
        <v>-4.5010000000000003</v>
      </c>
      <c r="C6123" s="140">
        <v>-14.868</v>
      </c>
      <c r="D6123" s="140">
        <v>-14.868</v>
      </c>
      <c r="E6123" s="140"/>
      <c r="G6123" s="140"/>
    </row>
    <row r="6124" spans="1:7" x14ac:dyDescent="0.3">
      <c r="A6124" s="140">
        <v>102.033</v>
      </c>
      <c r="B6124" s="140">
        <v>-4.5019999999999998</v>
      </c>
      <c r="C6124" s="140">
        <v>-14.864000000000001</v>
      </c>
      <c r="D6124" s="140">
        <v>-14.864000000000001</v>
      </c>
      <c r="E6124" s="140"/>
      <c r="G6124" s="140"/>
    </row>
    <row r="6125" spans="1:7" x14ac:dyDescent="0.3">
      <c r="A6125" s="140">
        <v>102.05</v>
      </c>
      <c r="B6125" s="140">
        <v>-4.5110000000000001</v>
      </c>
      <c r="C6125" s="140">
        <v>-14.866</v>
      </c>
      <c r="D6125" s="140">
        <v>-14.866</v>
      </c>
      <c r="E6125" s="140"/>
      <c r="G6125" s="140"/>
    </row>
    <row r="6126" spans="1:7" x14ac:dyDescent="0.3">
      <c r="A6126" s="140">
        <v>102.06699999999999</v>
      </c>
      <c r="B6126" s="140">
        <v>-4.5190000000000001</v>
      </c>
      <c r="C6126" s="140">
        <v>-14.872</v>
      </c>
      <c r="D6126" s="140">
        <v>-14.872</v>
      </c>
      <c r="E6126" s="140"/>
      <c r="G6126" s="140"/>
    </row>
    <row r="6127" spans="1:7" x14ac:dyDescent="0.3">
      <c r="A6127" s="140">
        <v>102.083</v>
      </c>
      <c r="B6127" s="140">
        <v>-4.5229999999999997</v>
      </c>
      <c r="C6127" s="140">
        <v>-14.874000000000001</v>
      </c>
      <c r="D6127" s="140">
        <v>-14.874000000000001</v>
      </c>
      <c r="E6127" s="140"/>
      <c r="G6127" s="140"/>
    </row>
    <row r="6128" spans="1:7" x14ac:dyDescent="0.3">
      <c r="A6128" s="140">
        <v>102.1</v>
      </c>
      <c r="B6128" s="140">
        <v>-4.5279999999999996</v>
      </c>
      <c r="C6128" s="140">
        <v>-14.88</v>
      </c>
      <c r="D6128" s="140">
        <v>-14.88</v>
      </c>
      <c r="E6128" s="140"/>
      <c r="G6128" s="140"/>
    </row>
    <row r="6129" spans="1:7" x14ac:dyDescent="0.3">
      <c r="A6129" s="140">
        <v>102.117</v>
      </c>
      <c r="B6129" s="140">
        <v>-4.5339999999999998</v>
      </c>
      <c r="C6129" s="140">
        <v>-14.878</v>
      </c>
      <c r="D6129" s="140">
        <v>-14.878</v>
      </c>
      <c r="E6129" s="140"/>
      <c r="G6129" s="140"/>
    </row>
    <row r="6130" spans="1:7" x14ac:dyDescent="0.3">
      <c r="A6130" s="140">
        <v>102.133</v>
      </c>
      <c r="B6130" s="140">
        <v>-4.5339999999999998</v>
      </c>
      <c r="C6130" s="140">
        <v>-14.875999999999999</v>
      </c>
      <c r="D6130" s="140">
        <v>-14.875999999999999</v>
      </c>
      <c r="E6130" s="140"/>
      <c r="G6130" s="140"/>
    </row>
    <row r="6131" spans="1:7" x14ac:dyDescent="0.3">
      <c r="A6131" s="140">
        <v>102.15</v>
      </c>
      <c r="B6131" s="140">
        <v>-4.54</v>
      </c>
      <c r="C6131" s="140">
        <v>-14.872</v>
      </c>
      <c r="D6131" s="140">
        <v>-14.872</v>
      </c>
      <c r="E6131" s="140"/>
      <c r="G6131" s="140"/>
    </row>
    <row r="6132" spans="1:7" x14ac:dyDescent="0.3">
      <c r="A6132" s="140">
        <v>102.167</v>
      </c>
      <c r="B6132" s="140">
        <v>-4.5460000000000003</v>
      </c>
      <c r="C6132" s="140">
        <v>-14.882</v>
      </c>
      <c r="D6132" s="140">
        <v>-14.882</v>
      </c>
      <c r="E6132" s="140"/>
      <c r="G6132" s="140"/>
    </row>
    <row r="6133" spans="1:7" x14ac:dyDescent="0.3">
      <c r="A6133" s="140">
        <v>102.18300000000001</v>
      </c>
      <c r="B6133" s="140">
        <v>-4.5419999999999998</v>
      </c>
      <c r="C6133" s="140">
        <v>-14.88</v>
      </c>
      <c r="D6133" s="140">
        <v>-14.88</v>
      </c>
      <c r="E6133" s="140"/>
      <c r="G6133" s="140"/>
    </row>
    <row r="6134" spans="1:7" x14ac:dyDescent="0.3">
      <c r="A6134" s="140">
        <v>102.2</v>
      </c>
      <c r="B6134" s="140">
        <v>-4.548</v>
      </c>
      <c r="C6134" s="140">
        <v>-14.882</v>
      </c>
      <c r="D6134" s="140">
        <v>-14.882</v>
      </c>
      <c r="E6134" s="140"/>
      <c r="G6134" s="140"/>
    </row>
    <row r="6135" spans="1:7" x14ac:dyDescent="0.3">
      <c r="A6135" s="140">
        <v>102.217</v>
      </c>
      <c r="B6135" s="140">
        <v>-4.5460000000000003</v>
      </c>
      <c r="C6135" s="140">
        <v>-14.885999999999999</v>
      </c>
      <c r="D6135" s="140">
        <v>-14.885999999999999</v>
      </c>
      <c r="E6135" s="140"/>
      <c r="G6135" s="140"/>
    </row>
    <row r="6136" spans="1:7" x14ac:dyDescent="0.3">
      <c r="A6136" s="140">
        <v>102.233</v>
      </c>
      <c r="B6136" s="140">
        <v>-4.5540000000000003</v>
      </c>
      <c r="C6136" s="140">
        <v>-14.877000000000001</v>
      </c>
      <c r="D6136" s="140">
        <v>-14.877000000000001</v>
      </c>
      <c r="E6136" s="140"/>
      <c r="G6136" s="140"/>
    </row>
    <row r="6137" spans="1:7" x14ac:dyDescent="0.3">
      <c r="A6137" s="140">
        <v>102.25</v>
      </c>
      <c r="B6137" s="140">
        <v>-4.5579999999999998</v>
      </c>
      <c r="C6137" s="140">
        <v>-14.882999999999999</v>
      </c>
      <c r="D6137" s="140">
        <v>-14.882999999999999</v>
      </c>
      <c r="E6137" s="140"/>
      <c r="G6137" s="140"/>
    </row>
    <row r="6138" spans="1:7" x14ac:dyDescent="0.3">
      <c r="A6138" s="140">
        <v>102.267</v>
      </c>
      <c r="B6138" s="140">
        <v>-4.5460000000000003</v>
      </c>
      <c r="C6138" s="140">
        <v>-14.872999999999999</v>
      </c>
      <c r="D6138" s="140">
        <v>-14.872999999999999</v>
      </c>
      <c r="E6138" s="140"/>
      <c r="G6138" s="140"/>
    </row>
    <row r="6139" spans="1:7" x14ac:dyDescent="0.3">
      <c r="A6139" s="140">
        <v>102.283</v>
      </c>
      <c r="B6139" s="140">
        <v>-4.548</v>
      </c>
      <c r="C6139" s="140">
        <v>-14.877000000000001</v>
      </c>
      <c r="D6139" s="140">
        <v>-14.877000000000001</v>
      </c>
      <c r="E6139" s="140"/>
      <c r="G6139" s="140"/>
    </row>
    <row r="6140" spans="1:7" x14ac:dyDescent="0.3">
      <c r="A6140" s="140">
        <v>102.3</v>
      </c>
      <c r="B6140" s="140">
        <v>-4.5579999999999998</v>
      </c>
      <c r="C6140" s="140">
        <v>-14.877000000000001</v>
      </c>
      <c r="D6140" s="140">
        <v>-14.877000000000001</v>
      </c>
      <c r="E6140" s="140"/>
      <c r="G6140" s="140"/>
    </row>
    <row r="6141" spans="1:7" x14ac:dyDescent="0.3">
      <c r="A6141" s="140">
        <v>102.31699999999999</v>
      </c>
      <c r="B6141" s="140">
        <v>-4.5620000000000003</v>
      </c>
      <c r="C6141" s="140">
        <v>-14.882999999999999</v>
      </c>
      <c r="D6141" s="140">
        <v>-14.882999999999999</v>
      </c>
      <c r="E6141" s="140"/>
      <c r="G6141" s="140"/>
    </row>
    <row r="6142" spans="1:7" x14ac:dyDescent="0.3">
      <c r="A6142" s="140">
        <v>102.333</v>
      </c>
      <c r="B6142" s="140">
        <v>-4.569</v>
      </c>
      <c r="C6142" s="140">
        <v>-14.881</v>
      </c>
      <c r="D6142" s="140">
        <v>-14.881</v>
      </c>
      <c r="E6142" s="140"/>
      <c r="G6142" s="140"/>
    </row>
    <row r="6143" spans="1:7" x14ac:dyDescent="0.3">
      <c r="A6143" s="140">
        <v>102.35</v>
      </c>
      <c r="B6143" s="140">
        <v>-4.569</v>
      </c>
      <c r="C6143" s="140">
        <v>-14.882999999999999</v>
      </c>
      <c r="D6143" s="140">
        <v>-14.882999999999999</v>
      </c>
      <c r="E6143" s="140"/>
      <c r="G6143" s="140"/>
    </row>
    <row r="6144" spans="1:7" x14ac:dyDescent="0.3">
      <c r="A6144" s="140">
        <v>102.367</v>
      </c>
      <c r="B6144" s="140">
        <v>-4.5869999999999997</v>
      </c>
      <c r="C6144" s="140">
        <v>-14.891</v>
      </c>
      <c r="D6144" s="140">
        <v>-14.891</v>
      </c>
      <c r="E6144" s="140"/>
      <c r="G6144" s="140"/>
    </row>
    <row r="6145" spans="1:7" x14ac:dyDescent="0.3">
      <c r="A6145" s="140">
        <v>102.383</v>
      </c>
      <c r="B6145" s="140">
        <v>-4.5890000000000004</v>
      </c>
      <c r="C6145" s="140">
        <v>-14.891</v>
      </c>
      <c r="D6145" s="140">
        <v>-14.891</v>
      </c>
      <c r="E6145" s="140"/>
      <c r="G6145" s="140"/>
    </row>
    <row r="6146" spans="1:7" x14ac:dyDescent="0.3">
      <c r="A6146" s="140">
        <v>102.4</v>
      </c>
      <c r="B6146" s="140">
        <v>-4.5869999999999997</v>
      </c>
      <c r="C6146" s="140">
        <v>-14.895</v>
      </c>
      <c r="D6146" s="140">
        <v>-14.895</v>
      </c>
      <c r="E6146" s="140"/>
      <c r="G6146" s="140"/>
    </row>
    <row r="6147" spans="1:7" x14ac:dyDescent="0.3">
      <c r="A6147" s="140">
        <v>102.417</v>
      </c>
      <c r="B6147" s="140">
        <v>-4.5890000000000004</v>
      </c>
      <c r="C6147" s="140">
        <v>-14.893000000000001</v>
      </c>
      <c r="D6147" s="140">
        <v>-14.893000000000001</v>
      </c>
      <c r="E6147" s="140"/>
      <c r="G6147" s="140"/>
    </row>
    <row r="6148" spans="1:7" x14ac:dyDescent="0.3">
      <c r="A6148" s="140">
        <v>102.43300000000001</v>
      </c>
      <c r="B6148" s="140">
        <v>-4.5940000000000003</v>
      </c>
      <c r="C6148" s="140">
        <v>-14.888999999999999</v>
      </c>
      <c r="D6148" s="140">
        <v>-14.888999999999999</v>
      </c>
      <c r="E6148" s="140"/>
      <c r="G6148" s="140"/>
    </row>
    <row r="6149" spans="1:7" x14ac:dyDescent="0.3">
      <c r="A6149" s="140">
        <v>102.45</v>
      </c>
      <c r="B6149" s="140">
        <v>-4.5979999999999999</v>
      </c>
      <c r="C6149" s="140">
        <v>-14.901</v>
      </c>
      <c r="D6149" s="140">
        <v>-14.901</v>
      </c>
      <c r="E6149" s="140"/>
      <c r="G6149" s="140"/>
    </row>
    <row r="6150" spans="1:7" x14ac:dyDescent="0.3">
      <c r="A6150" s="140">
        <v>102.467</v>
      </c>
      <c r="B6150" s="140">
        <v>-4.6059999999999999</v>
      </c>
      <c r="C6150" s="140">
        <v>-14.897</v>
      </c>
      <c r="D6150" s="140">
        <v>-14.897</v>
      </c>
      <c r="E6150" s="140"/>
      <c r="G6150" s="140"/>
    </row>
    <row r="6151" spans="1:7" x14ac:dyDescent="0.3">
      <c r="A6151" s="140">
        <v>102.483</v>
      </c>
      <c r="B6151" s="140">
        <v>-4.5949999999999998</v>
      </c>
      <c r="C6151" s="140">
        <v>-14.882</v>
      </c>
      <c r="D6151" s="140">
        <v>-14.882</v>
      </c>
      <c r="E6151" s="140"/>
      <c r="G6151" s="140"/>
    </row>
    <row r="6152" spans="1:7" x14ac:dyDescent="0.3">
      <c r="A6152" s="140">
        <v>102.5</v>
      </c>
      <c r="B6152" s="140">
        <v>-4.5970000000000004</v>
      </c>
      <c r="C6152" s="140">
        <v>-14.88</v>
      </c>
      <c r="D6152" s="140">
        <v>-14.88</v>
      </c>
      <c r="E6152" s="140"/>
      <c r="G6152" s="140"/>
    </row>
    <row r="6153" spans="1:7" x14ac:dyDescent="0.3">
      <c r="A6153" s="140">
        <v>102.517</v>
      </c>
      <c r="B6153" s="140">
        <v>-4.601</v>
      </c>
      <c r="C6153" s="140">
        <v>-14.888999999999999</v>
      </c>
      <c r="D6153" s="140">
        <v>-14.888999999999999</v>
      </c>
      <c r="E6153" s="140"/>
      <c r="G6153" s="140"/>
    </row>
    <row r="6154" spans="1:7" x14ac:dyDescent="0.3">
      <c r="A6154" s="140">
        <v>102.533</v>
      </c>
      <c r="B6154" s="140">
        <v>-4.6059999999999999</v>
      </c>
      <c r="C6154" s="140">
        <v>-14.893000000000001</v>
      </c>
      <c r="D6154" s="140">
        <v>-14.893000000000001</v>
      </c>
      <c r="E6154" s="140"/>
      <c r="G6154" s="140"/>
    </row>
    <row r="6155" spans="1:7" x14ac:dyDescent="0.3">
      <c r="A6155" s="140">
        <v>102.55</v>
      </c>
      <c r="B6155" s="140">
        <v>-4.6120000000000001</v>
      </c>
      <c r="C6155" s="140">
        <v>-14.897</v>
      </c>
      <c r="D6155" s="140">
        <v>-14.897</v>
      </c>
      <c r="E6155" s="140"/>
      <c r="G6155" s="140"/>
    </row>
    <row r="6156" spans="1:7" x14ac:dyDescent="0.3">
      <c r="A6156" s="140">
        <v>102.56699999999999</v>
      </c>
      <c r="B6156" s="140">
        <v>-4.6159999999999997</v>
      </c>
      <c r="C6156" s="140">
        <v>-14.897</v>
      </c>
      <c r="D6156" s="140">
        <v>-14.897</v>
      </c>
      <c r="E6156" s="140"/>
      <c r="G6156" s="140"/>
    </row>
    <row r="6157" spans="1:7" x14ac:dyDescent="0.3">
      <c r="A6157" s="140">
        <v>102.583</v>
      </c>
      <c r="B6157" s="140">
        <v>-4.6159999999999997</v>
      </c>
      <c r="C6157" s="140">
        <v>-14.898999999999999</v>
      </c>
      <c r="D6157" s="140">
        <v>-14.898999999999999</v>
      </c>
      <c r="E6157" s="140"/>
      <c r="G6157" s="140"/>
    </row>
    <row r="6158" spans="1:7" x14ac:dyDescent="0.3">
      <c r="A6158" s="140">
        <v>102.6</v>
      </c>
      <c r="B6158" s="140">
        <v>-4.6239999999999997</v>
      </c>
      <c r="C6158" s="140">
        <v>-14.901</v>
      </c>
      <c r="D6158" s="140">
        <v>-14.901</v>
      </c>
      <c r="E6158" s="140"/>
      <c r="G6158" s="140"/>
    </row>
    <row r="6159" spans="1:7" x14ac:dyDescent="0.3">
      <c r="A6159" s="140">
        <v>102.617</v>
      </c>
      <c r="B6159" s="140">
        <v>-4.63</v>
      </c>
      <c r="C6159" s="140">
        <v>-14.9</v>
      </c>
      <c r="D6159" s="140">
        <v>-14.9</v>
      </c>
      <c r="E6159" s="140"/>
      <c r="G6159" s="140"/>
    </row>
    <row r="6160" spans="1:7" x14ac:dyDescent="0.3">
      <c r="A6160" s="140">
        <v>102.633</v>
      </c>
      <c r="B6160" s="140">
        <v>-4.6319999999999997</v>
      </c>
      <c r="C6160" s="140">
        <v>-14.904999999999999</v>
      </c>
      <c r="D6160" s="140">
        <v>-14.904999999999999</v>
      </c>
      <c r="E6160" s="140"/>
      <c r="G6160" s="140"/>
    </row>
    <row r="6161" spans="1:7" x14ac:dyDescent="0.3">
      <c r="A6161" s="140">
        <v>102.65</v>
      </c>
      <c r="B6161" s="140">
        <v>-4.6319999999999997</v>
      </c>
      <c r="C6161" s="140">
        <v>-14.901999999999999</v>
      </c>
      <c r="D6161" s="140">
        <v>-14.901999999999999</v>
      </c>
      <c r="E6161" s="140"/>
      <c r="G6161" s="140"/>
    </row>
    <row r="6162" spans="1:7" x14ac:dyDescent="0.3">
      <c r="A6162" s="140">
        <v>102.667</v>
      </c>
      <c r="B6162" s="140">
        <v>-4.6369999999999996</v>
      </c>
      <c r="C6162" s="140">
        <v>-14.907</v>
      </c>
      <c r="D6162" s="140">
        <v>-14.907</v>
      </c>
      <c r="E6162" s="140"/>
      <c r="G6162" s="140"/>
    </row>
    <row r="6163" spans="1:7" x14ac:dyDescent="0.3">
      <c r="A6163" s="140">
        <v>102.68300000000001</v>
      </c>
      <c r="B6163" s="140">
        <v>-4.6449999999999996</v>
      </c>
      <c r="C6163" s="140">
        <v>-14.91</v>
      </c>
      <c r="D6163" s="140">
        <v>-14.91</v>
      </c>
      <c r="E6163" s="140"/>
      <c r="G6163" s="140"/>
    </row>
    <row r="6164" spans="1:7" x14ac:dyDescent="0.3">
      <c r="A6164" s="140">
        <v>102.7</v>
      </c>
      <c r="B6164" s="140">
        <v>-4.649</v>
      </c>
      <c r="C6164" s="140">
        <v>-14.91</v>
      </c>
      <c r="D6164" s="140">
        <v>-14.91</v>
      </c>
      <c r="E6164" s="140"/>
      <c r="G6164" s="140"/>
    </row>
    <row r="6165" spans="1:7" x14ac:dyDescent="0.3">
      <c r="A6165" s="140">
        <v>102.717</v>
      </c>
      <c r="B6165" s="140">
        <v>-4.6589999999999998</v>
      </c>
      <c r="C6165" s="140">
        <v>-14.916</v>
      </c>
      <c r="D6165" s="140">
        <v>-14.916</v>
      </c>
      <c r="E6165" s="140"/>
      <c r="G6165" s="140"/>
    </row>
    <row r="6166" spans="1:7" x14ac:dyDescent="0.3">
      <c r="A6166" s="140">
        <v>102.733</v>
      </c>
      <c r="B6166" s="140">
        <v>-4.6609999999999996</v>
      </c>
      <c r="C6166" s="140">
        <v>-14.912000000000001</v>
      </c>
      <c r="D6166" s="140">
        <v>-14.912000000000001</v>
      </c>
      <c r="E6166" s="140"/>
      <c r="G6166" s="140"/>
    </row>
    <row r="6167" spans="1:7" x14ac:dyDescent="0.3">
      <c r="A6167" s="140">
        <v>102.75</v>
      </c>
      <c r="B6167" s="140">
        <v>-4.6630000000000003</v>
      </c>
      <c r="C6167" s="140">
        <v>-14.914</v>
      </c>
      <c r="D6167" s="140">
        <v>-14.914</v>
      </c>
      <c r="E6167" s="140"/>
      <c r="G6167" s="140"/>
    </row>
    <row r="6168" spans="1:7" x14ac:dyDescent="0.3">
      <c r="A6168" s="140">
        <v>102.767</v>
      </c>
      <c r="B6168" s="140">
        <v>-4.657</v>
      </c>
      <c r="C6168" s="140">
        <v>-14.91</v>
      </c>
      <c r="D6168" s="140">
        <v>-14.91</v>
      </c>
      <c r="E6168" s="140"/>
      <c r="G6168" s="140"/>
    </row>
    <row r="6169" spans="1:7" x14ac:dyDescent="0.3">
      <c r="A6169" s="140">
        <v>102.783</v>
      </c>
      <c r="B6169" s="140">
        <v>-4.6669999999999998</v>
      </c>
      <c r="C6169" s="140">
        <v>-14.916</v>
      </c>
      <c r="D6169" s="140">
        <v>-14.916</v>
      </c>
      <c r="E6169" s="140"/>
      <c r="G6169" s="140"/>
    </row>
    <row r="6170" spans="1:7" x14ac:dyDescent="0.3">
      <c r="A6170" s="140">
        <v>102.8</v>
      </c>
      <c r="B6170" s="140">
        <v>-4.6689999999999996</v>
      </c>
      <c r="C6170" s="140">
        <v>-14.914</v>
      </c>
      <c r="D6170" s="140">
        <v>-14.914</v>
      </c>
      <c r="E6170" s="140"/>
      <c r="G6170" s="140"/>
    </row>
    <row r="6171" spans="1:7" x14ac:dyDescent="0.3">
      <c r="A6171" s="140">
        <v>102.81699999999999</v>
      </c>
      <c r="B6171" s="140">
        <v>-4.6630000000000003</v>
      </c>
      <c r="C6171" s="140">
        <v>-14.912000000000001</v>
      </c>
      <c r="D6171" s="140">
        <v>-14.912000000000001</v>
      </c>
      <c r="E6171" s="140"/>
      <c r="G6171" s="140"/>
    </row>
    <row r="6172" spans="1:7" x14ac:dyDescent="0.3">
      <c r="A6172" s="140">
        <v>102.833</v>
      </c>
      <c r="B6172" s="140">
        <v>-4.6710000000000003</v>
      </c>
      <c r="C6172" s="140">
        <v>-14.912000000000001</v>
      </c>
      <c r="D6172" s="140">
        <v>-14.912000000000001</v>
      </c>
      <c r="E6172" s="140"/>
      <c r="G6172" s="140"/>
    </row>
    <row r="6173" spans="1:7" x14ac:dyDescent="0.3">
      <c r="A6173" s="140">
        <v>102.85</v>
      </c>
      <c r="B6173" s="140">
        <v>-4.6669999999999998</v>
      </c>
      <c r="C6173" s="140">
        <v>-14.904999999999999</v>
      </c>
      <c r="D6173" s="140">
        <v>-14.904999999999999</v>
      </c>
      <c r="E6173" s="140"/>
      <c r="G6173" s="140"/>
    </row>
    <row r="6174" spans="1:7" x14ac:dyDescent="0.3">
      <c r="A6174" s="140">
        <v>102.867</v>
      </c>
      <c r="B6174" s="140">
        <v>-4.6779999999999999</v>
      </c>
      <c r="C6174" s="140">
        <v>-14.913</v>
      </c>
      <c r="D6174" s="140">
        <v>-14.913</v>
      </c>
      <c r="E6174" s="140"/>
      <c r="G6174" s="140"/>
    </row>
    <row r="6175" spans="1:7" x14ac:dyDescent="0.3">
      <c r="A6175" s="140">
        <v>102.883</v>
      </c>
      <c r="B6175" s="140">
        <v>-4.6900000000000004</v>
      </c>
      <c r="C6175" s="140">
        <v>-14.922000000000001</v>
      </c>
      <c r="D6175" s="140">
        <v>-14.922000000000001</v>
      </c>
      <c r="E6175" s="140"/>
      <c r="G6175" s="140"/>
    </row>
    <row r="6176" spans="1:7" x14ac:dyDescent="0.3">
      <c r="A6176" s="140">
        <v>102.9</v>
      </c>
      <c r="B6176" s="140">
        <v>-4.681</v>
      </c>
      <c r="C6176" s="140">
        <v>-14.909000000000001</v>
      </c>
      <c r="D6176" s="140">
        <v>-14.909000000000001</v>
      </c>
      <c r="E6176" s="140"/>
      <c r="G6176" s="140"/>
    </row>
    <row r="6177" spans="1:7" x14ac:dyDescent="0.3">
      <c r="A6177" s="140">
        <v>102.917</v>
      </c>
      <c r="B6177" s="140">
        <v>-4.694</v>
      </c>
      <c r="C6177" s="140">
        <v>-14.923999999999999</v>
      </c>
      <c r="D6177" s="140">
        <v>-14.923999999999999</v>
      </c>
      <c r="E6177" s="140"/>
      <c r="G6177" s="140"/>
    </row>
    <row r="6178" spans="1:7" x14ac:dyDescent="0.3">
      <c r="A6178" s="140">
        <v>102.93300000000001</v>
      </c>
      <c r="B6178" s="140">
        <v>-4.694</v>
      </c>
      <c r="C6178" s="140">
        <v>-14.914999999999999</v>
      </c>
      <c r="D6178" s="140">
        <v>-14.914999999999999</v>
      </c>
      <c r="E6178" s="140"/>
      <c r="G6178" s="140"/>
    </row>
    <row r="6179" spans="1:7" x14ac:dyDescent="0.3">
      <c r="A6179" s="140">
        <v>102.95</v>
      </c>
      <c r="B6179" s="140">
        <v>-4.6959999999999997</v>
      </c>
      <c r="C6179" s="140">
        <v>-14.919</v>
      </c>
      <c r="D6179" s="140">
        <v>-14.919</v>
      </c>
      <c r="E6179" s="140"/>
      <c r="G6179" s="140"/>
    </row>
    <row r="6180" spans="1:7" x14ac:dyDescent="0.3">
      <c r="A6180" s="140">
        <v>102.967</v>
      </c>
      <c r="B6180" s="140">
        <v>-4.6959999999999997</v>
      </c>
      <c r="C6180" s="140">
        <v>-14.914999999999999</v>
      </c>
      <c r="D6180" s="140">
        <v>-14.914999999999999</v>
      </c>
      <c r="E6180" s="140"/>
      <c r="G6180" s="140"/>
    </row>
    <row r="6181" spans="1:7" x14ac:dyDescent="0.3">
      <c r="A6181" s="140">
        <v>102.983</v>
      </c>
      <c r="B6181" s="140">
        <v>-4.702</v>
      </c>
      <c r="C6181" s="140">
        <v>-14.920999999999999</v>
      </c>
      <c r="D6181" s="140">
        <v>-14.920999999999999</v>
      </c>
      <c r="E6181" s="140"/>
      <c r="G6181" s="140"/>
    </row>
    <row r="6182" spans="1:7" x14ac:dyDescent="0.3">
      <c r="A6182" s="140">
        <v>103</v>
      </c>
      <c r="B6182" s="140">
        <v>-4.7080000000000002</v>
      </c>
      <c r="C6182" s="140">
        <v>-14.923</v>
      </c>
      <c r="D6182" s="140">
        <v>-14.923</v>
      </c>
      <c r="E6182" s="140"/>
      <c r="G6182" s="140"/>
    </row>
    <row r="6183" spans="1:7" x14ac:dyDescent="0.3">
      <c r="A6183" s="140">
        <v>103.017</v>
      </c>
      <c r="B6183" s="140">
        <v>-4.702</v>
      </c>
      <c r="C6183" s="140">
        <v>-14.917</v>
      </c>
      <c r="D6183" s="140">
        <v>-14.917</v>
      </c>
      <c r="E6183" s="140"/>
      <c r="G6183" s="140"/>
    </row>
    <row r="6184" spans="1:7" x14ac:dyDescent="0.3">
      <c r="A6184" s="140">
        <v>103.033</v>
      </c>
      <c r="B6184" s="140">
        <v>-4.7080000000000002</v>
      </c>
      <c r="C6184" s="140">
        <v>-14.923</v>
      </c>
      <c r="D6184" s="140">
        <v>-14.923</v>
      </c>
      <c r="E6184" s="140"/>
      <c r="G6184" s="140"/>
    </row>
    <row r="6185" spans="1:7" x14ac:dyDescent="0.3">
      <c r="A6185" s="140">
        <v>103.05</v>
      </c>
      <c r="B6185" s="140">
        <v>-4.7140000000000004</v>
      </c>
      <c r="C6185" s="140">
        <v>-14.930999999999999</v>
      </c>
      <c r="D6185" s="140">
        <v>-14.930999999999999</v>
      </c>
      <c r="E6185" s="140"/>
      <c r="G6185" s="140"/>
    </row>
    <row r="6186" spans="1:7" x14ac:dyDescent="0.3">
      <c r="A6186" s="140">
        <v>103.06699999999999</v>
      </c>
      <c r="B6186" s="140">
        <v>-4.72</v>
      </c>
      <c r="C6186" s="140">
        <v>-14.923</v>
      </c>
      <c r="D6186" s="140">
        <v>-14.923</v>
      </c>
      <c r="E6186" s="140"/>
      <c r="G6186" s="140"/>
    </row>
    <row r="6187" spans="1:7" x14ac:dyDescent="0.3">
      <c r="A6187" s="140">
        <v>103.083</v>
      </c>
      <c r="B6187" s="140">
        <v>-4.7290000000000001</v>
      </c>
      <c r="C6187" s="140">
        <v>-14.935</v>
      </c>
      <c r="D6187" s="140">
        <v>-14.935</v>
      </c>
      <c r="E6187" s="140"/>
      <c r="G6187" s="140"/>
    </row>
    <row r="6188" spans="1:7" x14ac:dyDescent="0.3">
      <c r="A6188" s="140">
        <v>103.1</v>
      </c>
      <c r="B6188" s="140">
        <v>-4.7329999999999997</v>
      </c>
      <c r="C6188" s="140">
        <v>-14.933</v>
      </c>
      <c r="D6188" s="140">
        <v>-14.933</v>
      </c>
      <c r="E6188" s="140"/>
      <c r="G6188" s="140"/>
    </row>
    <row r="6189" spans="1:7" x14ac:dyDescent="0.3">
      <c r="A6189" s="140">
        <v>103.117</v>
      </c>
      <c r="B6189" s="140">
        <v>-4.7409999999999997</v>
      </c>
      <c r="C6189" s="140">
        <v>-14.936999999999999</v>
      </c>
      <c r="D6189" s="140">
        <v>-14.936999999999999</v>
      </c>
      <c r="E6189" s="140"/>
      <c r="G6189" s="140"/>
    </row>
    <row r="6190" spans="1:7" x14ac:dyDescent="0.3">
      <c r="A6190" s="140">
        <v>103.133</v>
      </c>
      <c r="B6190" s="140">
        <v>-4.7409999999999997</v>
      </c>
      <c r="C6190" s="140">
        <v>-14.935</v>
      </c>
      <c r="D6190" s="140">
        <v>-14.935</v>
      </c>
      <c r="E6190" s="140"/>
      <c r="G6190" s="140"/>
    </row>
    <row r="6191" spans="1:7" x14ac:dyDescent="0.3">
      <c r="A6191" s="140">
        <v>103.15</v>
      </c>
      <c r="B6191" s="140">
        <v>-4.7469999999999999</v>
      </c>
      <c r="C6191" s="140">
        <v>-14.933999999999999</v>
      </c>
      <c r="D6191" s="140">
        <v>-14.933999999999999</v>
      </c>
      <c r="E6191" s="140"/>
      <c r="G6191" s="140"/>
    </row>
    <row r="6192" spans="1:7" x14ac:dyDescent="0.3">
      <c r="A6192" s="140">
        <v>103.167</v>
      </c>
      <c r="B6192" s="140">
        <v>-4.7389999999999999</v>
      </c>
      <c r="C6192" s="140">
        <v>-14.936</v>
      </c>
      <c r="D6192" s="140">
        <v>-14.936</v>
      </c>
      <c r="E6192" s="140"/>
      <c r="G6192" s="140"/>
    </row>
    <row r="6193" spans="1:7" x14ac:dyDescent="0.3">
      <c r="A6193" s="140">
        <v>103.18300000000001</v>
      </c>
      <c r="B6193" s="140">
        <v>-4.7430000000000003</v>
      </c>
      <c r="C6193" s="140">
        <v>-14.936</v>
      </c>
      <c r="D6193" s="140">
        <v>-14.936</v>
      </c>
      <c r="E6193" s="140"/>
      <c r="G6193" s="140"/>
    </row>
    <row r="6194" spans="1:7" x14ac:dyDescent="0.3">
      <c r="A6194" s="140">
        <v>103.2</v>
      </c>
      <c r="B6194" s="140">
        <v>-4.7489999999999997</v>
      </c>
      <c r="C6194" s="140">
        <v>-14.933999999999999</v>
      </c>
      <c r="D6194" s="140">
        <v>-14.933999999999999</v>
      </c>
      <c r="E6194" s="140"/>
      <c r="G6194" s="140"/>
    </row>
    <row r="6195" spans="1:7" x14ac:dyDescent="0.3">
      <c r="A6195" s="140">
        <v>103.217</v>
      </c>
      <c r="B6195" s="140">
        <v>-4.7469999999999999</v>
      </c>
      <c r="C6195" s="140">
        <v>-14.933999999999999</v>
      </c>
      <c r="D6195" s="140">
        <v>-14.933999999999999</v>
      </c>
      <c r="E6195" s="140"/>
      <c r="G6195" s="140"/>
    </row>
    <row r="6196" spans="1:7" x14ac:dyDescent="0.3">
      <c r="A6196" s="140">
        <v>103.233</v>
      </c>
      <c r="B6196" s="140">
        <v>-4.7629999999999999</v>
      </c>
      <c r="C6196" s="140">
        <v>-14.933999999999999</v>
      </c>
      <c r="D6196" s="140">
        <v>-14.933999999999999</v>
      </c>
      <c r="E6196" s="140"/>
      <c r="G6196" s="140"/>
    </row>
    <row r="6197" spans="1:7" x14ac:dyDescent="0.3">
      <c r="A6197" s="140">
        <v>103.25</v>
      </c>
      <c r="B6197" s="140">
        <v>-4.7610000000000001</v>
      </c>
      <c r="C6197" s="140">
        <v>-14.94</v>
      </c>
      <c r="D6197" s="140">
        <v>-14.94</v>
      </c>
      <c r="E6197" s="140"/>
      <c r="G6197" s="140"/>
    </row>
    <row r="6198" spans="1:7" x14ac:dyDescent="0.3">
      <c r="A6198" s="140">
        <v>103.267</v>
      </c>
      <c r="B6198" s="140">
        <v>-4.7629999999999999</v>
      </c>
      <c r="C6198" s="140">
        <v>-14.933</v>
      </c>
      <c r="D6198" s="140">
        <v>-14.933</v>
      </c>
      <c r="E6198" s="140"/>
      <c r="G6198" s="140"/>
    </row>
    <row r="6199" spans="1:7" x14ac:dyDescent="0.3">
      <c r="A6199" s="140">
        <v>103.283</v>
      </c>
      <c r="B6199" s="140">
        <v>-4.7610000000000001</v>
      </c>
      <c r="C6199" s="140">
        <v>-14.935</v>
      </c>
      <c r="D6199" s="140">
        <v>-14.935</v>
      </c>
      <c r="E6199" s="140"/>
      <c r="G6199" s="140"/>
    </row>
    <row r="6200" spans="1:7" x14ac:dyDescent="0.3">
      <c r="A6200" s="140">
        <v>103.3</v>
      </c>
      <c r="B6200" s="140">
        <v>-4.7709999999999999</v>
      </c>
      <c r="C6200" s="140">
        <v>-14.942</v>
      </c>
      <c r="D6200" s="140">
        <v>-14.942</v>
      </c>
      <c r="E6200" s="140"/>
      <c r="G6200" s="140"/>
    </row>
    <row r="6201" spans="1:7" x14ac:dyDescent="0.3">
      <c r="A6201" s="140">
        <v>103.31699999999999</v>
      </c>
      <c r="B6201" s="140">
        <v>-4.78</v>
      </c>
      <c r="C6201" s="140">
        <v>-14.95</v>
      </c>
      <c r="D6201" s="140">
        <v>-14.95</v>
      </c>
      <c r="E6201" s="140"/>
      <c r="G6201" s="140"/>
    </row>
    <row r="6202" spans="1:7" x14ac:dyDescent="0.3">
      <c r="A6202" s="140">
        <v>103.333</v>
      </c>
      <c r="B6202" s="140">
        <v>-4.7839999999999998</v>
      </c>
      <c r="C6202" s="140">
        <v>-14.949</v>
      </c>
      <c r="D6202" s="140">
        <v>-14.949</v>
      </c>
      <c r="E6202" s="140"/>
      <c r="G6202" s="140"/>
    </row>
    <row r="6203" spans="1:7" x14ac:dyDescent="0.3">
      <c r="A6203" s="140">
        <v>103.35</v>
      </c>
      <c r="B6203" s="140">
        <v>-4.7880000000000003</v>
      </c>
      <c r="C6203" s="140">
        <v>-14.949</v>
      </c>
      <c r="D6203" s="140">
        <v>-14.949</v>
      </c>
      <c r="E6203" s="140"/>
      <c r="G6203" s="140"/>
    </row>
    <row r="6204" spans="1:7" x14ac:dyDescent="0.3">
      <c r="A6204" s="140">
        <v>103.367</v>
      </c>
      <c r="B6204" s="140">
        <v>-4.7960000000000003</v>
      </c>
      <c r="C6204" s="140">
        <v>-14.961</v>
      </c>
      <c r="D6204" s="140">
        <v>-14.961</v>
      </c>
      <c r="E6204" s="140"/>
      <c r="G6204" s="140"/>
    </row>
    <row r="6205" spans="1:7" x14ac:dyDescent="0.3">
      <c r="A6205" s="140">
        <v>103.383</v>
      </c>
      <c r="B6205" s="140">
        <v>-4.7960000000000003</v>
      </c>
      <c r="C6205" s="140">
        <v>-14.951000000000001</v>
      </c>
      <c r="D6205" s="140">
        <v>-14.951000000000001</v>
      </c>
      <c r="E6205" s="140"/>
      <c r="G6205" s="140"/>
    </row>
    <row r="6206" spans="1:7" x14ac:dyDescent="0.3">
      <c r="A6206" s="140">
        <v>103.4</v>
      </c>
      <c r="B6206" s="140">
        <v>-4.8</v>
      </c>
      <c r="C6206" s="140">
        <v>-14.959</v>
      </c>
      <c r="D6206" s="140">
        <v>-14.959</v>
      </c>
      <c r="E6206" s="140"/>
      <c r="G6206" s="140"/>
    </row>
    <row r="6207" spans="1:7" x14ac:dyDescent="0.3">
      <c r="A6207" s="140">
        <v>103.417</v>
      </c>
      <c r="B6207" s="140">
        <v>-4.8079999999999998</v>
      </c>
      <c r="C6207" s="140">
        <v>-14.965</v>
      </c>
      <c r="D6207" s="140">
        <v>-14.965</v>
      </c>
      <c r="E6207" s="140"/>
      <c r="G6207" s="140"/>
    </row>
    <row r="6208" spans="1:7" x14ac:dyDescent="0.3">
      <c r="A6208" s="140">
        <v>103.43300000000001</v>
      </c>
      <c r="B6208" s="140">
        <v>-4.806</v>
      </c>
      <c r="C6208" s="140">
        <v>-14.951000000000001</v>
      </c>
      <c r="D6208" s="140">
        <v>-14.951000000000001</v>
      </c>
      <c r="E6208" s="140"/>
      <c r="G6208" s="140"/>
    </row>
    <row r="6209" spans="1:7" x14ac:dyDescent="0.3">
      <c r="A6209" s="140">
        <v>103.45</v>
      </c>
      <c r="B6209" s="140">
        <v>-4.7969999999999997</v>
      </c>
      <c r="C6209" s="140">
        <v>-14.944000000000001</v>
      </c>
      <c r="D6209" s="140">
        <v>-14.944000000000001</v>
      </c>
      <c r="E6209" s="140"/>
      <c r="G6209" s="140"/>
    </row>
    <row r="6210" spans="1:7" x14ac:dyDescent="0.3">
      <c r="A6210" s="140">
        <v>103.467</v>
      </c>
      <c r="B6210" s="140">
        <v>-4.8029999999999999</v>
      </c>
      <c r="C6210" s="140">
        <v>-14.944000000000001</v>
      </c>
      <c r="D6210" s="140">
        <v>-14.944000000000001</v>
      </c>
      <c r="E6210" s="140"/>
      <c r="G6210" s="140"/>
    </row>
    <row r="6211" spans="1:7" x14ac:dyDescent="0.3">
      <c r="A6211" s="140">
        <v>103.483</v>
      </c>
      <c r="B6211" s="140">
        <v>-4.8140000000000001</v>
      </c>
      <c r="C6211" s="140">
        <v>-14.952</v>
      </c>
      <c r="D6211" s="140">
        <v>-14.952</v>
      </c>
      <c r="E6211" s="140"/>
      <c r="G6211" s="140"/>
    </row>
    <row r="6212" spans="1:7" x14ac:dyDescent="0.3">
      <c r="A6212" s="140">
        <v>103.5</v>
      </c>
      <c r="B6212" s="140">
        <v>-4.8129999999999997</v>
      </c>
      <c r="C6212" s="140">
        <v>-14.952</v>
      </c>
      <c r="D6212" s="140">
        <v>-14.952</v>
      </c>
      <c r="E6212" s="140"/>
      <c r="G6212" s="140"/>
    </row>
    <row r="6213" spans="1:7" x14ac:dyDescent="0.3">
      <c r="A6213" s="140">
        <v>103.517</v>
      </c>
      <c r="B6213" s="140">
        <v>-4.8159999999999998</v>
      </c>
      <c r="C6213" s="140">
        <v>-14.952</v>
      </c>
      <c r="D6213" s="140">
        <v>-14.952</v>
      </c>
      <c r="E6213" s="140"/>
      <c r="G6213" s="140"/>
    </row>
    <row r="6214" spans="1:7" x14ac:dyDescent="0.3">
      <c r="A6214" s="140">
        <v>103.533</v>
      </c>
      <c r="B6214" s="140">
        <v>-4.8209999999999997</v>
      </c>
      <c r="C6214" s="140">
        <v>-14.956</v>
      </c>
      <c r="D6214" s="140">
        <v>-14.956</v>
      </c>
      <c r="E6214" s="140"/>
      <c r="G6214" s="140"/>
    </row>
    <row r="6215" spans="1:7" x14ac:dyDescent="0.3">
      <c r="A6215" s="140">
        <v>103.55</v>
      </c>
      <c r="B6215" s="140">
        <v>-4.83</v>
      </c>
      <c r="C6215" s="140">
        <v>-14.962</v>
      </c>
      <c r="D6215" s="140">
        <v>-14.962</v>
      </c>
      <c r="E6215" s="140"/>
      <c r="G6215" s="140"/>
    </row>
    <row r="6216" spans="1:7" x14ac:dyDescent="0.3">
      <c r="A6216" s="140">
        <v>103.56699999999999</v>
      </c>
      <c r="B6216" s="140">
        <v>-4.83</v>
      </c>
      <c r="C6216" s="140">
        <v>-14.957000000000001</v>
      </c>
      <c r="D6216" s="140">
        <v>-14.957000000000001</v>
      </c>
      <c r="E6216" s="140"/>
      <c r="G6216" s="140"/>
    </row>
    <row r="6217" spans="1:7" x14ac:dyDescent="0.3">
      <c r="A6217" s="140">
        <v>103.583</v>
      </c>
      <c r="B6217" s="140">
        <v>-4.827</v>
      </c>
      <c r="C6217" s="140">
        <v>-14.949</v>
      </c>
      <c r="D6217" s="140">
        <v>-14.949</v>
      </c>
      <c r="E6217" s="140"/>
      <c r="G6217" s="140"/>
    </row>
    <row r="6218" spans="1:7" x14ac:dyDescent="0.3">
      <c r="A6218" s="140">
        <v>103.6</v>
      </c>
      <c r="B6218" s="140">
        <v>-4.8360000000000003</v>
      </c>
      <c r="C6218" s="140">
        <v>-14.959</v>
      </c>
      <c r="D6218" s="140">
        <v>-14.959</v>
      </c>
      <c r="E6218" s="140"/>
      <c r="G6218" s="140"/>
    </row>
    <row r="6219" spans="1:7" x14ac:dyDescent="0.3">
      <c r="A6219" s="140">
        <v>103.617</v>
      </c>
      <c r="B6219" s="140">
        <v>-4.8310000000000004</v>
      </c>
      <c r="C6219" s="140">
        <v>-14.955</v>
      </c>
      <c r="D6219" s="140">
        <v>-14.955</v>
      </c>
      <c r="E6219" s="140"/>
      <c r="G6219" s="140"/>
    </row>
    <row r="6220" spans="1:7" x14ac:dyDescent="0.3">
      <c r="A6220" s="140">
        <v>103.633</v>
      </c>
      <c r="B6220" s="140">
        <v>-4.8390000000000004</v>
      </c>
      <c r="C6220" s="140">
        <v>-14.954000000000001</v>
      </c>
      <c r="D6220" s="140">
        <v>-14.954000000000001</v>
      </c>
      <c r="E6220" s="140"/>
      <c r="G6220" s="140"/>
    </row>
    <row r="6221" spans="1:7" x14ac:dyDescent="0.3">
      <c r="A6221" s="140">
        <v>103.65</v>
      </c>
      <c r="B6221" s="140">
        <v>-4.835</v>
      </c>
      <c r="C6221" s="140">
        <v>-14.954000000000001</v>
      </c>
      <c r="D6221" s="140">
        <v>-14.954000000000001</v>
      </c>
      <c r="E6221" s="140"/>
      <c r="G6221" s="140"/>
    </row>
    <row r="6222" spans="1:7" x14ac:dyDescent="0.3">
      <c r="A6222" s="140">
        <v>103.667</v>
      </c>
      <c r="B6222" s="140">
        <v>-4.8449999999999998</v>
      </c>
      <c r="C6222" s="140">
        <v>-14.96</v>
      </c>
      <c r="D6222" s="140">
        <v>-14.96</v>
      </c>
      <c r="E6222" s="140"/>
      <c r="G6222" s="140"/>
    </row>
    <row r="6223" spans="1:7" x14ac:dyDescent="0.3">
      <c r="A6223" s="140">
        <v>103.68300000000001</v>
      </c>
      <c r="B6223" s="140">
        <v>-4.8470000000000004</v>
      </c>
      <c r="C6223" s="140">
        <v>-14.958</v>
      </c>
      <c r="D6223" s="140">
        <v>-14.958</v>
      </c>
      <c r="E6223" s="140"/>
      <c r="G6223" s="140"/>
    </row>
    <row r="6224" spans="1:7" x14ac:dyDescent="0.3">
      <c r="A6224" s="140">
        <v>103.7</v>
      </c>
      <c r="B6224" s="140">
        <v>-4.859</v>
      </c>
      <c r="C6224" s="140">
        <v>-14.97</v>
      </c>
      <c r="D6224" s="140">
        <v>-14.97</v>
      </c>
      <c r="E6224" s="140"/>
      <c r="G6224" s="140"/>
    </row>
    <row r="6225" spans="1:7" x14ac:dyDescent="0.3">
      <c r="A6225" s="140">
        <v>103.717</v>
      </c>
      <c r="B6225" s="140">
        <v>-4.8550000000000004</v>
      </c>
      <c r="C6225" s="140">
        <v>-14.965999999999999</v>
      </c>
      <c r="D6225" s="140">
        <v>-14.965999999999999</v>
      </c>
      <c r="E6225" s="140"/>
      <c r="G6225" s="140"/>
    </row>
    <row r="6226" spans="1:7" x14ac:dyDescent="0.3">
      <c r="A6226" s="140">
        <v>103.733</v>
      </c>
      <c r="B6226" s="140">
        <v>-4.8570000000000002</v>
      </c>
      <c r="C6226" s="140">
        <v>-14.962999999999999</v>
      </c>
      <c r="D6226" s="140">
        <v>-14.962999999999999</v>
      </c>
      <c r="E6226" s="140"/>
      <c r="G6226" s="140"/>
    </row>
    <row r="6227" spans="1:7" x14ac:dyDescent="0.3">
      <c r="A6227" s="140">
        <v>103.75</v>
      </c>
      <c r="B6227" s="140">
        <v>-4.8650000000000002</v>
      </c>
      <c r="C6227" s="140">
        <v>-14.968999999999999</v>
      </c>
      <c r="D6227" s="140">
        <v>-14.968999999999999</v>
      </c>
      <c r="E6227" s="140"/>
      <c r="G6227" s="140"/>
    </row>
    <row r="6228" spans="1:7" x14ac:dyDescent="0.3">
      <c r="A6228" s="140">
        <v>103.767</v>
      </c>
      <c r="B6228" s="140">
        <v>-4.8559999999999999</v>
      </c>
      <c r="C6228" s="140">
        <v>-14.957000000000001</v>
      </c>
      <c r="D6228" s="140">
        <v>-14.957000000000001</v>
      </c>
      <c r="E6228" s="140"/>
      <c r="G6228" s="140"/>
    </row>
    <row r="6229" spans="1:7" x14ac:dyDescent="0.3">
      <c r="A6229" s="140">
        <v>103.783</v>
      </c>
      <c r="B6229" s="140">
        <v>-4.8639999999999999</v>
      </c>
      <c r="C6229" s="140">
        <v>-14.954000000000001</v>
      </c>
      <c r="D6229" s="140">
        <v>-14.954000000000001</v>
      </c>
      <c r="E6229" s="140"/>
      <c r="G6229" s="140"/>
    </row>
    <row r="6230" spans="1:7" x14ac:dyDescent="0.3">
      <c r="A6230" s="140">
        <v>103.8</v>
      </c>
      <c r="B6230" s="140">
        <v>-4.8600000000000003</v>
      </c>
      <c r="C6230" s="140">
        <v>-14.958</v>
      </c>
      <c r="D6230" s="140">
        <v>-14.958</v>
      </c>
      <c r="E6230" s="140"/>
      <c r="G6230" s="140"/>
    </row>
    <row r="6231" spans="1:7" x14ac:dyDescent="0.3">
      <c r="A6231" s="140">
        <v>103.81699999999999</v>
      </c>
      <c r="B6231" s="140">
        <v>-4.8739999999999997</v>
      </c>
      <c r="C6231" s="140">
        <v>-14.962</v>
      </c>
      <c r="D6231" s="140">
        <v>-14.962</v>
      </c>
      <c r="E6231" s="140"/>
      <c r="G6231" s="140"/>
    </row>
    <row r="6232" spans="1:7" x14ac:dyDescent="0.3">
      <c r="A6232" s="140">
        <v>103.833</v>
      </c>
      <c r="B6232" s="140">
        <v>-4.8760000000000003</v>
      </c>
      <c r="C6232" s="140">
        <v>-14.965999999999999</v>
      </c>
      <c r="D6232" s="140">
        <v>-14.965999999999999</v>
      </c>
      <c r="E6232" s="140"/>
      <c r="G6232" s="140"/>
    </row>
    <row r="6233" spans="1:7" x14ac:dyDescent="0.3">
      <c r="A6233" s="140">
        <v>103.85</v>
      </c>
      <c r="B6233" s="140">
        <v>-4.8819999999999997</v>
      </c>
      <c r="C6233" s="140">
        <v>-14.972</v>
      </c>
      <c r="D6233" s="140">
        <v>-14.972</v>
      </c>
      <c r="E6233" s="140"/>
      <c r="G6233" s="140"/>
    </row>
    <row r="6234" spans="1:7" x14ac:dyDescent="0.3">
      <c r="A6234" s="140">
        <v>103.867</v>
      </c>
      <c r="B6234" s="140">
        <v>-4.8819999999999997</v>
      </c>
      <c r="C6234" s="140">
        <v>-14.972</v>
      </c>
      <c r="D6234" s="140">
        <v>-14.972</v>
      </c>
      <c r="E6234" s="140"/>
      <c r="G6234" s="140"/>
    </row>
    <row r="6235" spans="1:7" x14ac:dyDescent="0.3">
      <c r="A6235" s="140">
        <v>103.883</v>
      </c>
      <c r="B6235" s="140">
        <v>-4.8879999999999999</v>
      </c>
      <c r="C6235" s="140">
        <v>-14.973000000000001</v>
      </c>
      <c r="D6235" s="140">
        <v>-14.973000000000001</v>
      </c>
      <c r="E6235" s="140"/>
      <c r="G6235" s="140"/>
    </row>
    <row r="6236" spans="1:7" x14ac:dyDescent="0.3">
      <c r="A6236" s="140">
        <v>103.9</v>
      </c>
      <c r="B6236" s="140">
        <v>-4.8899999999999997</v>
      </c>
      <c r="C6236" s="140">
        <v>-14.967000000000001</v>
      </c>
      <c r="D6236" s="140">
        <v>-14.967000000000001</v>
      </c>
      <c r="E6236" s="140"/>
      <c r="G6236" s="140"/>
    </row>
    <row r="6237" spans="1:7" x14ac:dyDescent="0.3">
      <c r="A6237" s="140">
        <v>103.917</v>
      </c>
      <c r="B6237" s="140">
        <v>-4.8879999999999999</v>
      </c>
      <c r="C6237" s="140">
        <v>-14.965999999999999</v>
      </c>
      <c r="D6237" s="140">
        <v>-14.965999999999999</v>
      </c>
      <c r="E6237" s="140"/>
      <c r="G6237" s="140"/>
    </row>
    <row r="6238" spans="1:7" x14ac:dyDescent="0.3">
      <c r="A6238" s="140">
        <v>103.93300000000001</v>
      </c>
      <c r="B6238" s="140">
        <v>-4.8979999999999997</v>
      </c>
      <c r="C6238" s="140">
        <v>-14.972</v>
      </c>
      <c r="D6238" s="140">
        <v>-14.972</v>
      </c>
      <c r="E6238" s="140"/>
      <c r="G6238" s="140"/>
    </row>
    <row r="6239" spans="1:7" x14ac:dyDescent="0.3">
      <c r="A6239" s="140">
        <v>103.95</v>
      </c>
      <c r="B6239" s="140">
        <v>-4.9020000000000001</v>
      </c>
      <c r="C6239" s="140">
        <v>-14.974</v>
      </c>
      <c r="D6239" s="140">
        <v>-14.974</v>
      </c>
      <c r="E6239" s="140"/>
      <c r="G6239" s="140"/>
    </row>
    <row r="6240" spans="1:7" x14ac:dyDescent="0.3">
      <c r="A6240" s="140">
        <v>103.967</v>
      </c>
      <c r="B6240" s="140">
        <v>-4.8949999999999996</v>
      </c>
      <c r="C6240" s="140">
        <v>-14.968</v>
      </c>
      <c r="D6240" s="140">
        <v>-14.968</v>
      </c>
      <c r="E6240" s="140"/>
      <c r="G6240" s="140"/>
    </row>
    <row r="6241" spans="1:7" x14ac:dyDescent="0.3">
      <c r="A6241" s="140">
        <v>103.983</v>
      </c>
      <c r="B6241" s="140">
        <v>-4.899</v>
      </c>
      <c r="C6241" s="140">
        <v>-14.97</v>
      </c>
      <c r="D6241" s="140">
        <v>-14.97</v>
      </c>
      <c r="E6241" s="140"/>
      <c r="G6241" s="140"/>
    </row>
    <row r="6242" spans="1:7" x14ac:dyDescent="0.3">
      <c r="A6242" s="140">
        <v>104</v>
      </c>
      <c r="B6242" s="140">
        <v>-4.9029999999999996</v>
      </c>
      <c r="C6242" s="140">
        <v>-14.967000000000001</v>
      </c>
      <c r="D6242" s="140">
        <v>-14.967000000000001</v>
      </c>
      <c r="E6242" s="140"/>
      <c r="G6242" s="140"/>
    </row>
    <row r="6243" spans="1:7" x14ac:dyDescent="0.3">
      <c r="A6243" s="140">
        <v>104.017</v>
      </c>
      <c r="B6243" s="140">
        <v>-4.9130000000000003</v>
      </c>
      <c r="C6243" s="140">
        <v>-14.975</v>
      </c>
      <c r="D6243" s="140">
        <v>-14.975</v>
      </c>
      <c r="E6243" s="140"/>
      <c r="G6243" s="140"/>
    </row>
    <row r="6244" spans="1:7" x14ac:dyDescent="0.3">
      <c r="A6244" s="140">
        <v>104.033</v>
      </c>
      <c r="B6244" s="140">
        <v>-4.915</v>
      </c>
      <c r="C6244" s="140">
        <v>-14.977</v>
      </c>
      <c r="D6244" s="140">
        <v>-14.977</v>
      </c>
      <c r="E6244" s="140"/>
      <c r="G6244" s="140"/>
    </row>
    <row r="6245" spans="1:7" x14ac:dyDescent="0.3">
      <c r="A6245" s="140">
        <v>104.05</v>
      </c>
      <c r="B6245" s="140">
        <v>-4.9109999999999996</v>
      </c>
      <c r="C6245" s="140">
        <v>-14.968</v>
      </c>
      <c r="D6245" s="140">
        <v>-14.968</v>
      </c>
      <c r="E6245" s="140"/>
      <c r="G6245" s="140"/>
    </row>
    <row r="6246" spans="1:7" x14ac:dyDescent="0.3">
      <c r="A6246" s="140">
        <v>104.06699999999999</v>
      </c>
      <c r="B6246" s="140">
        <v>-4.9139999999999997</v>
      </c>
      <c r="C6246" s="140">
        <v>-14.97</v>
      </c>
      <c r="D6246" s="140">
        <v>-14.97</v>
      </c>
      <c r="E6246" s="140"/>
      <c r="G6246" s="140"/>
    </row>
    <row r="6247" spans="1:7" x14ac:dyDescent="0.3">
      <c r="A6247" s="140">
        <v>104.083</v>
      </c>
      <c r="B6247" s="140">
        <v>-4.9219999999999997</v>
      </c>
      <c r="C6247" s="140">
        <v>-14.974</v>
      </c>
      <c r="D6247" s="140">
        <v>-14.974</v>
      </c>
      <c r="E6247" s="140"/>
      <c r="G6247" s="140"/>
    </row>
    <row r="6248" spans="1:7" x14ac:dyDescent="0.3">
      <c r="A6248" s="140">
        <v>104.1</v>
      </c>
      <c r="B6248" s="140">
        <v>-4.9219999999999997</v>
      </c>
      <c r="C6248" s="140">
        <v>-14.976000000000001</v>
      </c>
      <c r="D6248" s="140">
        <v>-14.976000000000001</v>
      </c>
      <c r="E6248" s="140"/>
      <c r="G6248" s="140"/>
    </row>
    <row r="6249" spans="1:7" x14ac:dyDescent="0.3">
      <c r="A6249" s="140">
        <v>104.117</v>
      </c>
      <c r="B6249" s="140">
        <v>-4.9240000000000004</v>
      </c>
      <c r="C6249" s="140">
        <v>-14.971</v>
      </c>
      <c r="D6249" s="140">
        <v>-14.971</v>
      </c>
      <c r="E6249" s="140"/>
      <c r="G6249" s="140"/>
    </row>
    <row r="6250" spans="1:7" x14ac:dyDescent="0.3">
      <c r="A6250" s="140">
        <v>104.133</v>
      </c>
      <c r="B6250" s="140">
        <v>-4.9359999999999999</v>
      </c>
      <c r="C6250" s="140">
        <v>-14.977</v>
      </c>
      <c r="D6250" s="140">
        <v>-14.977</v>
      </c>
      <c r="E6250" s="140"/>
      <c r="G6250" s="140"/>
    </row>
    <row r="6251" spans="1:7" x14ac:dyDescent="0.3">
      <c r="A6251" s="140">
        <v>104.15</v>
      </c>
      <c r="B6251" s="140">
        <v>-4.9420000000000002</v>
      </c>
      <c r="C6251" s="140">
        <v>-14.983000000000001</v>
      </c>
      <c r="D6251" s="140">
        <v>-14.983000000000001</v>
      </c>
      <c r="E6251" s="140"/>
      <c r="G6251" s="140"/>
    </row>
    <row r="6252" spans="1:7" x14ac:dyDescent="0.3">
      <c r="A6252" s="140">
        <v>104.167</v>
      </c>
      <c r="B6252" s="140">
        <v>-4.9480000000000004</v>
      </c>
      <c r="C6252" s="140">
        <v>-14.984999999999999</v>
      </c>
      <c r="D6252" s="140">
        <v>-14.984999999999999</v>
      </c>
      <c r="E6252" s="140"/>
      <c r="G6252" s="140"/>
    </row>
    <row r="6253" spans="1:7" x14ac:dyDescent="0.3">
      <c r="A6253" s="140">
        <v>104.18300000000001</v>
      </c>
      <c r="B6253" s="140">
        <v>-4.952</v>
      </c>
      <c r="C6253" s="140">
        <v>-14.984</v>
      </c>
      <c r="D6253" s="140">
        <v>-14.984</v>
      </c>
      <c r="E6253" s="140"/>
      <c r="G6253" s="140"/>
    </row>
    <row r="6254" spans="1:7" x14ac:dyDescent="0.3">
      <c r="A6254" s="140">
        <v>104.2</v>
      </c>
      <c r="B6254" s="140">
        <v>-4.95</v>
      </c>
      <c r="C6254" s="140">
        <v>-14.981999999999999</v>
      </c>
      <c r="D6254" s="140">
        <v>-14.981999999999999</v>
      </c>
      <c r="E6254" s="140"/>
      <c r="G6254" s="140"/>
    </row>
    <row r="6255" spans="1:7" x14ac:dyDescent="0.3">
      <c r="A6255" s="140">
        <v>104.217</v>
      </c>
      <c r="B6255" s="140">
        <v>-4.9480000000000004</v>
      </c>
      <c r="C6255" s="140">
        <v>-14.974</v>
      </c>
      <c r="D6255" s="140">
        <v>-14.974</v>
      </c>
      <c r="E6255" s="140"/>
      <c r="G6255" s="140"/>
    </row>
    <row r="6256" spans="1:7" x14ac:dyDescent="0.3">
      <c r="A6256" s="140">
        <v>104.233</v>
      </c>
      <c r="B6256" s="140">
        <v>-4.9450000000000003</v>
      </c>
      <c r="C6256" s="140">
        <v>-14.967000000000001</v>
      </c>
      <c r="D6256" s="140">
        <v>-14.967000000000001</v>
      </c>
      <c r="E6256" s="140"/>
      <c r="G6256" s="140"/>
    </row>
    <row r="6257" spans="1:7" x14ac:dyDescent="0.3">
      <c r="A6257" s="140">
        <v>104.25</v>
      </c>
      <c r="B6257" s="140">
        <v>-4.9509999999999996</v>
      </c>
      <c r="C6257" s="140">
        <v>-14.971</v>
      </c>
      <c r="D6257" s="140">
        <v>-14.971</v>
      </c>
      <c r="E6257" s="140"/>
      <c r="G6257" s="140"/>
    </row>
    <row r="6258" spans="1:7" x14ac:dyDescent="0.3">
      <c r="A6258" s="140">
        <v>104.267</v>
      </c>
      <c r="B6258" s="140">
        <v>-4.9550000000000001</v>
      </c>
      <c r="C6258" s="140">
        <v>-14.983000000000001</v>
      </c>
      <c r="D6258" s="140">
        <v>-14.983000000000001</v>
      </c>
      <c r="E6258" s="140"/>
      <c r="G6258" s="140"/>
    </row>
    <row r="6259" spans="1:7" x14ac:dyDescent="0.3">
      <c r="A6259" s="140">
        <v>104.283</v>
      </c>
      <c r="B6259" s="140">
        <v>-4.9649999999999999</v>
      </c>
      <c r="C6259" s="140">
        <v>-14.981999999999999</v>
      </c>
      <c r="D6259" s="140">
        <v>-14.981999999999999</v>
      </c>
      <c r="E6259" s="140"/>
      <c r="G6259" s="140"/>
    </row>
    <row r="6260" spans="1:7" x14ac:dyDescent="0.3">
      <c r="A6260" s="140">
        <v>104.3</v>
      </c>
      <c r="B6260" s="140">
        <v>-4.9649999999999999</v>
      </c>
      <c r="C6260" s="140">
        <v>-14.978</v>
      </c>
      <c r="D6260" s="140">
        <v>-14.978</v>
      </c>
      <c r="E6260" s="140"/>
      <c r="G6260" s="140"/>
    </row>
    <row r="6261" spans="1:7" x14ac:dyDescent="0.3">
      <c r="A6261" s="140">
        <v>104.31699999999999</v>
      </c>
      <c r="B6261" s="140">
        <v>-4.96</v>
      </c>
      <c r="C6261" s="140">
        <v>-14.975</v>
      </c>
      <c r="D6261" s="140">
        <v>-14.975</v>
      </c>
      <c r="E6261" s="140"/>
      <c r="G6261" s="140"/>
    </row>
    <row r="6262" spans="1:7" x14ac:dyDescent="0.3">
      <c r="A6262" s="140">
        <v>104.333</v>
      </c>
      <c r="B6262" s="140">
        <v>-4.9660000000000002</v>
      </c>
      <c r="C6262" s="140">
        <v>-14.973000000000001</v>
      </c>
      <c r="D6262" s="140">
        <v>-14.973000000000001</v>
      </c>
      <c r="E6262" s="140"/>
      <c r="G6262" s="140"/>
    </row>
    <row r="6263" spans="1:7" x14ac:dyDescent="0.3">
      <c r="A6263" s="140">
        <v>104.35</v>
      </c>
      <c r="B6263" s="140">
        <v>-4.968</v>
      </c>
      <c r="C6263" s="140">
        <v>-14.977</v>
      </c>
      <c r="D6263" s="140">
        <v>-14.977</v>
      </c>
      <c r="E6263" s="140"/>
      <c r="G6263" s="140"/>
    </row>
    <row r="6264" spans="1:7" x14ac:dyDescent="0.3">
      <c r="A6264" s="140">
        <v>104.367</v>
      </c>
      <c r="B6264" s="140">
        <v>-4.9779999999999998</v>
      </c>
      <c r="C6264" s="140">
        <v>-14.974</v>
      </c>
      <c r="D6264" s="140">
        <v>-14.974</v>
      </c>
      <c r="E6264" s="140"/>
      <c r="G6264" s="140"/>
    </row>
    <row r="6265" spans="1:7" x14ac:dyDescent="0.3">
      <c r="A6265" s="140">
        <v>104.383</v>
      </c>
      <c r="B6265" s="140">
        <v>-4.9729999999999999</v>
      </c>
      <c r="C6265" s="140">
        <v>-14.978</v>
      </c>
      <c r="D6265" s="140">
        <v>-14.978</v>
      </c>
      <c r="E6265" s="140"/>
      <c r="G6265" s="140"/>
    </row>
    <row r="6266" spans="1:7" x14ac:dyDescent="0.3">
      <c r="A6266" s="140">
        <v>104.4</v>
      </c>
      <c r="B6266" s="140">
        <v>-4.984</v>
      </c>
      <c r="C6266" s="140">
        <v>-14.974</v>
      </c>
      <c r="D6266" s="140">
        <v>-14.974</v>
      </c>
      <c r="E6266" s="140"/>
      <c r="G6266" s="140"/>
    </row>
    <row r="6267" spans="1:7" x14ac:dyDescent="0.3">
      <c r="A6267" s="140">
        <v>104.417</v>
      </c>
      <c r="B6267" s="140">
        <v>-4.9829999999999997</v>
      </c>
      <c r="C6267" s="140">
        <v>-14.978</v>
      </c>
      <c r="D6267" s="140">
        <v>-14.978</v>
      </c>
      <c r="E6267" s="140"/>
      <c r="G6267" s="140"/>
    </row>
    <row r="6268" spans="1:7" x14ac:dyDescent="0.3">
      <c r="A6268" s="140">
        <v>104.43300000000001</v>
      </c>
      <c r="B6268" s="140">
        <v>-4.9870000000000001</v>
      </c>
      <c r="C6268" s="140">
        <v>-14.987</v>
      </c>
      <c r="D6268" s="140">
        <v>-14.987</v>
      </c>
      <c r="E6268" s="140"/>
      <c r="G6268" s="140"/>
    </row>
    <row r="6269" spans="1:7" x14ac:dyDescent="0.3">
      <c r="A6269" s="140">
        <v>104.45</v>
      </c>
      <c r="B6269" s="140">
        <v>-5.0010000000000003</v>
      </c>
      <c r="C6269" s="140">
        <v>-14.981</v>
      </c>
      <c r="D6269" s="140">
        <v>-14.981</v>
      </c>
      <c r="E6269" s="140"/>
      <c r="G6269" s="140"/>
    </row>
    <row r="6270" spans="1:7" x14ac:dyDescent="0.3">
      <c r="A6270" s="140">
        <v>104.467</v>
      </c>
      <c r="B6270" s="140">
        <v>-5.0010000000000003</v>
      </c>
      <c r="C6270" s="140">
        <v>-14.989000000000001</v>
      </c>
      <c r="D6270" s="140">
        <v>-14.989000000000001</v>
      </c>
      <c r="E6270" s="140"/>
      <c r="G6270" s="140"/>
    </row>
    <row r="6271" spans="1:7" x14ac:dyDescent="0.3">
      <c r="A6271" s="140">
        <v>104.483</v>
      </c>
      <c r="B6271" s="140">
        <v>-4.9960000000000004</v>
      </c>
      <c r="C6271" s="140">
        <v>-14.986000000000001</v>
      </c>
      <c r="D6271" s="140">
        <v>-14.986000000000001</v>
      </c>
      <c r="E6271" s="140"/>
      <c r="G6271" s="140"/>
    </row>
    <row r="6272" spans="1:7" x14ac:dyDescent="0.3">
      <c r="A6272" s="140">
        <v>104.5</v>
      </c>
      <c r="B6272" s="140">
        <v>-5.0019999999999998</v>
      </c>
      <c r="C6272" s="140">
        <v>-14.986000000000001</v>
      </c>
      <c r="D6272" s="140">
        <v>-14.986000000000001</v>
      </c>
      <c r="E6272" s="140"/>
      <c r="G6272" s="140"/>
    </row>
    <row r="6273" spans="1:7" x14ac:dyDescent="0.3">
      <c r="A6273" s="140">
        <v>104.517</v>
      </c>
      <c r="B6273" s="140">
        <v>-5.0119999999999996</v>
      </c>
      <c r="C6273" s="140">
        <v>-14.988</v>
      </c>
      <c r="D6273" s="140">
        <v>-14.988</v>
      </c>
      <c r="E6273" s="140"/>
      <c r="G6273" s="140"/>
    </row>
    <row r="6274" spans="1:7" x14ac:dyDescent="0.3">
      <c r="A6274" s="140">
        <v>104.533</v>
      </c>
      <c r="B6274" s="140">
        <v>-5.0140000000000002</v>
      </c>
      <c r="C6274" s="140">
        <v>-14.991</v>
      </c>
      <c r="D6274" s="140">
        <v>-14.991</v>
      </c>
      <c r="E6274" s="140"/>
      <c r="G6274" s="140"/>
    </row>
    <row r="6275" spans="1:7" x14ac:dyDescent="0.3">
      <c r="A6275" s="140">
        <v>104.55</v>
      </c>
      <c r="B6275" s="140">
        <v>-5.0140000000000002</v>
      </c>
      <c r="C6275" s="140">
        <v>-14.987</v>
      </c>
      <c r="D6275" s="140">
        <v>-14.987</v>
      </c>
      <c r="E6275" s="140"/>
      <c r="G6275" s="140"/>
    </row>
    <row r="6276" spans="1:7" x14ac:dyDescent="0.3">
      <c r="A6276" s="140">
        <v>104.56699999999999</v>
      </c>
      <c r="B6276" s="140">
        <v>-5.0199999999999996</v>
      </c>
      <c r="C6276" s="140">
        <v>-14.994999999999999</v>
      </c>
      <c r="D6276" s="140">
        <v>-14.994999999999999</v>
      </c>
      <c r="E6276" s="140"/>
      <c r="G6276" s="140"/>
    </row>
    <row r="6277" spans="1:7" x14ac:dyDescent="0.3">
      <c r="A6277" s="140">
        <v>104.583</v>
      </c>
      <c r="B6277" s="140">
        <v>-5.03</v>
      </c>
      <c r="C6277" s="140">
        <v>-14.994</v>
      </c>
      <c r="D6277" s="140">
        <v>-14.994</v>
      </c>
      <c r="E6277" s="140"/>
      <c r="G6277" s="140"/>
    </row>
    <row r="6278" spans="1:7" x14ac:dyDescent="0.3">
      <c r="A6278" s="140">
        <v>104.6</v>
      </c>
      <c r="B6278" s="140">
        <v>-5.0330000000000004</v>
      </c>
      <c r="C6278" s="140">
        <v>-15.001999999999999</v>
      </c>
      <c r="D6278" s="140">
        <v>-15.001999999999999</v>
      </c>
      <c r="E6278" s="140"/>
      <c r="G6278" s="140"/>
    </row>
    <row r="6279" spans="1:7" x14ac:dyDescent="0.3">
      <c r="A6279" s="140">
        <v>104.617</v>
      </c>
      <c r="B6279" s="140">
        <v>-5.0389999999999997</v>
      </c>
      <c r="C6279" s="140">
        <v>-14.997999999999999</v>
      </c>
      <c r="D6279" s="140">
        <v>-14.997999999999999</v>
      </c>
      <c r="E6279" s="140"/>
      <c r="G6279" s="140"/>
    </row>
    <row r="6280" spans="1:7" x14ac:dyDescent="0.3">
      <c r="A6280" s="140">
        <v>104.633</v>
      </c>
      <c r="B6280" s="140">
        <v>-5.0410000000000004</v>
      </c>
      <c r="C6280" s="140">
        <v>-14.997</v>
      </c>
      <c r="D6280" s="140">
        <v>-14.997</v>
      </c>
      <c r="E6280" s="140"/>
      <c r="G6280" s="140"/>
    </row>
    <row r="6281" spans="1:7" x14ac:dyDescent="0.3">
      <c r="A6281" s="140">
        <v>104.65</v>
      </c>
      <c r="B6281" s="140">
        <v>-5.0410000000000004</v>
      </c>
      <c r="C6281" s="140">
        <v>-14.993</v>
      </c>
      <c r="D6281" s="140">
        <v>-14.993</v>
      </c>
      <c r="E6281" s="140"/>
      <c r="G6281" s="140"/>
    </row>
    <row r="6282" spans="1:7" x14ac:dyDescent="0.3">
      <c r="A6282" s="140">
        <v>104.667</v>
      </c>
      <c r="B6282" s="140">
        <v>-5.0380000000000003</v>
      </c>
      <c r="C6282" s="140">
        <v>-14.99</v>
      </c>
      <c r="D6282" s="140">
        <v>-14.99</v>
      </c>
      <c r="E6282" s="140"/>
      <c r="G6282" s="140"/>
    </row>
    <row r="6283" spans="1:7" x14ac:dyDescent="0.3">
      <c r="A6283" s="140">
        <v>104.68300000000001</v>
      </c>
      <c r="B6283" s="140">
        <v>-5.04</v>
      </c>
      <c r="C6283" s="140">
        <v>-14.99</v>
      </c>
      <c r="D6283" s="140">
        <v>-14.99</v>
      </c>
      <c r="E6283" s="140"/>
      <c r="G6283" s="140"/>
    </row>
    <row r="6284" spans="1:7" x14ac:dyDescent="0.3">
      <c r="A6284" s="140">
        <v>104.7</v>
      </c>
      <c r="B6284" s="140">
        <v>-5.04</v>
      </c>
      <c r="C6284" s="140">
        <v>-14.993</v>
      </c>
      <c r="D6284" s="140">
        <v>-14.993</v>
      </c>
      <c r="E6284" s="140"/>
      <c r="G6284" s="140"/>
    </row>
    <row r="6285" spans="1:7" x14ac:dyDescent="0.3">
      <c r="A6285" s="140">
        <v>104.717</v>
      </c>
      <c r="B6285" s="140">
        <v>-5.0579999999999998</v>
      </c>
      <c r="C6285" s="140">
        <v>-14.994999999999999</v>
      </c>
      <c r="D6285" s="140">
        <v>-14.994999999999999</v>
      </c>
      <c r="E6285" s="140"/>
      <c r="G6285" s="140"/>
    </row>
    <row r="6286" spans="1:7" x14ac:dyDescent="0.3">
      <c r="A6286" s="140">
        <v>104.733</v>
      </c>
      <c r="B6286" s="140">
        <v>-5.0510000000000002</v>
      </c>
      <c r="C6286" s="140">
        <v>-14.986000000000001</v>
      </c>
      <c r="D6286" s="140">
        <v>-14.986000000000001</v>
      </c>
      <c r="E6286" s="140"/>
      <c r="G6286" s="140"/>
    </row>
    <row r="6287" spans="1:7" x14ac:dyDescent="0.3">
      <c r="A6287" s="140">
        <v>104.75</v>
      </c>
      <c r="B6287" s="140">
        <v>-5.0510000000000002</v>
      </c>
      <c r="C6287" s="140">
        <v>-14.99</v>
      </c>
      <c r="D6287" s="140">
        <v>-14.99</v>
      </c>
      <c r="E6287" s="140"/>
      <c r="G6287" s="140"/>
    </row>
    <row r="6288" spans="1:7" x14ac:dyDescent="0.3">
      <c r="A6288" s="140">
        <v>104.767</v>
      </c>
      <c r="B6288" s="140">
        <v>-5.056</v>
      </c>
      <c r="C6288" s="140">
        <v>-14.984999999999999</v>
      </c>
      <c r="D6288" s="140">
        <v>-14.984999999999999</v>
      </c>
      <c r="E6288" s="140"/>
      <c r="G6288" s="140"/>
    </row>
    <row r="6289" spans="1:7" x14ac:dyDescent="0.3">
      <c r="A6289" s="140">
        <v>104.783</v>
      </c>
      <c r="B6289" s="140">
        <v>-5.0599999999999996</v>
      </c>
      <c r="C6289" s="140">
        <v>-14.987</v>
      </c>
      <c r="D6289" s="140">
        <v>-14.987</v>
      </c>
      <c r="E6289" s="140"/>
      <c r="G6289" s="140"/>
    </row>
    <row r="6290" spans="1:7" x14ac:dyDescent="0.3">
      <c r="A6290" s="140">
        <v>104.8</v>
      </c>
      <c r="B6290" s="140">
        <v>-5.0659999999999998</v>
      </c>
      <c r="C6290" s="140">
        <v>-15.001000000000001</v>
      </c>
      <c r="D6290" s="140">
        <v>-15.001000000000001</v>
      </c>
      <c r="E6290" s="140"/>
      <c r="G6290" s="140"/>
    </row>
    <row r="6291" spans="1:7" x14ac:dyDescent="0.3">
      <c r="A6291" s="140">
        <v>104.81699999999999</v>
      </c>
      <c r="B6291" s="140">
        <v>-5.0780000000000003</v>
      </c>
      <c r="C6291" s="140">
        <v>-14.999000000000001</v>
      </c>
      <c r="D6291" s="140">
        <v>-14.999000000000001</v>
      </c>
      <c r="E6291" s="140"/>
      <c r="G6291" s="140"/>
    </row>
    <row r="6292" spans="1:7" x14ac:dyDescent="0.3">
      <c r="A6292" s="140">
        <v>104.833</v>
      </c>
      <c r="B6292" s="140">
        <v>-5.08</v>
      </c>
      <c r="C6292" s="140">
        <v>-15</v>
      </c>
      <c r="D6292" s="140">
        <v>-15</v>
      </c>
      <c r="E6292" s="140"/>
      <c r="G6292" s="140"/>
    </row>
    <row r="6293" spans="1:7" x14ac:dyDescent="0.3">
      <c r="A6293" s="140">
        <v>104.85</v>
      </c>
      <c r="B6293" s="140">
        <v>-5.0750000000000002</v>
      </c>
      <c r="C6293" s="140">
        <v>-14.993</v>
      </c>
      <c r="D6293" s="140">
        <v>-14.993</v>
      </c>
      <c r="E6293" s="140"/>
      <c r="G6293" s="140"/>
    </row>
    <row r="6294" spans="1:7" x14ac:dyDescent="0.3">
      <c r="A6294" s="140">
        <v>104.867</v>
      </c>
      <c r="B6294" s="140">
        <v>-5.0750000000000002</v>
      </c>
      <c r="C6294" s="140">
        <v>-14.98</v>
      </c>
      <c r="D6294" s="140">
        <v>-14.98</v>
      </c>
      <c r="E6294" s="140"/>
      <c r="G6294" s="140"/>
    </row>
    <row r="6295" spans="1:7" x14ac:dyDescent="0.3">
      <c r="A6295" s="140">
        <v>104.883</v>
      </c>
      <c r="B6295" s="140">
        <v>-5.077</v>
      </c>
      <c r="C6295" s="140">
        <v>-14.988</v>
      </c>
      <c r="D6295" s="140">
        <v>-14.988</v>
      </c>
      <c r="E6295" s="140"/>
      <c r="G6295" s="140"/>
    </row>
    <row r="6296" spans="1:7" x14ac:dyDescent="0.3">
      <c r="A6296" s="140">
        <v>104.9</v>
      </c>
      <c r="B6296" s="140">
        <v>-5.0780000000000003</v>
      </c>
      <c r="C6296" s="140">
        <v>-14.984</v>
      </c>
      <c r="D6296" s="140">
        <v>-14.984</v>
      </c>
      <c r="E6296" s="140"/>
      <c r="G6296" s="140"/>
    </row>
    <row r="6297" spans="1:7" x14ac:dyDescent="0.3">
      <c r="A6297" s="140">
        <v>104.917</v>
      </c>
      <c r="B6297" s="140">
        <v>-5.0819999999999999</v>
      </c>
      <c r="C6297" s="140">
        <v>-14.988</v>
      </c>
      <c r="D6297" s="140">
        <v>-14.988</v>
      </c>
      <c r="E6297" s="140"/>
      <c r="G6297" s="140"/>
    </row>
    <row r="6298" spans="1:7" x14ac:dyDescent="0.3">
      <c r="A6298" s="140">
        <v>104.93300000000001</v>
      </c>
      <c r="B6298" s="140">
        <v>-5.0960000000000001</v>
      </c>
      <c r="C6298" s="140">
        <v>-14.993</v>
      </c>
      <c r="D6298" s="140">
        <v>-14.993</v>
      </c>
      <c r="E6298" s="140"/>
      <c r="G6298" s="140"/>
    </row>
    <row r="6299" spans="1:7" x14ac:dyDescent="0.3">
      <c r="A6299" s="140">
        <v>104.95</v>
      </c>
      <c r="B6299" s="140">
        <v>-5.0960000000000001</v>
      </c>
      <c r="C6299" s="140">
        <v>-14.991</v>
      </c>
      <c r="D6299" s="140">
        <v>-14.991</v>
      </c>
      <c r="E6299" s="140"/>
      <c r="G6299" s="140"/>
    </row>
    <row r="6300" spans="1:7" x14ac:dyDescent="0.3">
      <c r="A6300" s="140">
        <v>104.967</v>
      </c>
      <c r="B6300" s="140">
        <v>-5.093</v>
      </c>
      <c r="C6300" s="140">
        <v>-14.976000000000001</v>
      </c>
      <c r="D6300" s="140">
        <v>-14.976000000000001</v>
      </c>
      <c r="E6300" s="140"/>
      <c r="G6300" s="140"/>
    </row>
    <row r="6301" spans="1:7" x14ac:dyDescent="0.3">
      <c r="A6301" s="140">
        <v>104.983</v>
      </c>
      <c r="B6301" s="140">
        <v>-5.093</v>
      </c>
      <c r="C6301" s="140">
        <v>-14.983000000000001</v>
      </c>
      <c r="D6301" s="140">
        <v>-14.983000000000001</v>
      </c>
      <c r="E6301" s="140"/>
      <c r="G6301" s="140"/>
    </row>
    <row r="6302" spans="1:7" x14ac:dyDescent="0.3">
      <c r="A6302" s="140">
        <v>105</v>
      </c>
      <c r="B6302" s="140">
        <v>-5.0979999999999999</v>
      </c>
      <c r="C6302" s="140">
        <v>-14.977</v>
      </c>
      <c r="D6302" s="140">
        <v>-14.977</v>
      </c>
      <c r="E6302" s="140"/>
      <c r="G6302" s="140"/>
    </row>
    <row r="6303" spans="1:7" x14ac:dyDescent="0.3">
      <c r="A6303" s="140">
        <v>105.017</v>
      </c>
      <c r="B6303" s="140">
        <v>-5.1059999999999999</v>
      </c>
      <c r="C6303" s="140">
        <v>-14.984999999999999</v>
      </c>
      <c r="D6303" s="140">
        <v>-14.974546666666667</v>
      </c>
      <c r="E6303" s="140"/>
    </row>
    <row r="6304" spans="1:7" x14ac:dyDescent="0.3">
      <c r="A6304" s="140">
        <v>105.033</v>
      </c>
      <c r="B6304" s="140">
        <v>-5.0970000000000004</v>
      </c>
      <c r="C6304" s="140">
        <v>-14.978</v>
      </c>
      <c r="D6304" s="140">
        <v>-14.984120000000001</v>
      </c>
      <c r="E6304" s="140"/>
    </row>
    <row r="6305" spans="1:5" x14ac:dyDescent="0.3">
      <c r="A6305" s="140">
        <v>105.05</v>
      </c>
      <c r="B6305" s="140">
        <v>-5.101</v>
      </c>
      <c r="C6305" s="140">
        <v>-14.978</v>
      </c>
      <c r="D6305" s="140">
        <v>-14.975666666666667</v>
      </c>
      <c r="E6305" s="140"/>
    </row>
    <row r="6306" spans="1:5" x14ac:dyDescent="0.3">
      <c r="A6306" s="140">
        <v>105.06699999999999</v>
      </c>
      <c r="B6306" s="140">
        <v>-5.1109999999999998</v>
      </c>
      <c r="C6306" s="140">
        <v>-14.978999999999999</v>
      </c>
      <c r="D6306" s="140">
        <v>-14.981213333333335</v>
      </c>
      <c r="E6306" s="140"/>
    </row>
    <row r="6307" spans="1:5" x14ac:dyDescent="0.3">
      <c r="A6307" s="140">
        <v>105.083</v>
      </c>
      <c r="B6307" s="140">
        <v>-5.1109999999999998</v>
      </c>
      <c r="C6307" s="140">
        <v>-14.983000000000001</v>
      </c>
      <c r="D6307" s="140">
        <v>-14.986786666666667</v>
      </c>
      <c r="E6307" s="140"/>
    </row>
    <row r="6308" spans="1:5" x14ac:dyDescent="0.3">
      <c r="A6308" s="140">
        <v>105.1</v>
      </c>
      <c r="B6308" s="140">
        <v>-5.1289999999999996</v>
      </c>
      <c r="C6308" s="140">
        <v>-14.989000000000001</v>
      </c>
      <c r="D6308" s="140">
        <v>-14.994333333333334</v>
      </c>
      <c r="E6308" s="140"/>
    </row>
    <row r="6309" spans="1:5" x14ac:dyDescent="0.3">
      <c r="A6309" s="140">
        <v>105.117</v>
      </c>
      <c r="B6309" s="140">
        <v>-5.1269999999999998</v>
      </c>
      <c r="C6309" s="140">
        <v>-14.986000000000001</v>
      </c>
      <c r="D6309" s="140">
        <v>-14.983879999999999</v>
      </c>
      <c r="E6309" s="140"/>
    </row>
    <row r="6310" spans="1:5" x14ac:dyDescent="0.3">
      <c r="A6310" s="140">
        <v>105.133</v>
      </c>
      <c r="B6310" s="140">
        <v>-5.1310000000000002</v>
      </c>
      <c r="C6310" s="140">
        <v>-14.984999999999999</v>
      </c>
      <c r="D6310" s="140">
        <v>-14.983453333333333</v>
      </c>
      <c r="E6310" s="140"/>
    </row>
    <row r="6311" spans="1:5" x14ac:dyDescent="0.3">
      <c r="A6311" s="140">
        <v>105.15</v>
      </c>
      <c r="B6311" s="140">
        <v>-5.1360000000000001</v>
      </c>
      <c r="C6311" s="140">
        <v>-14.993</v>
      </c>
      <c r="D6311" s="140">
        <v>-14.981000000000002</v>
      </c>
      <c r="E6311" s="140"/>
    </row>
    <row r="6312" spans="1:5" x14ac:dyDescent="0.3">
      <c r="A6312" s="140">
        <v>105.167</v>
      </c>
      <c r="B6312" s="140">
        <v>-5.1319999999999997</v>
      </c>
      <c r="C6312" s="140">
        <v>-14.986000000000001</v>
      </c>
      <c r="D6312" s="140">
        <v>-14.984546666666667</v>
      </c>
      <c r="E6312" s="140"/>
    </row>
    <row r="6313" spans="1:5" x14ac:dyDescent="0.3">
      <c r="A6313" s="140">
        <v>105.18300000000001</v>
      </c>
      <c r="B6313" s="140">
        <v>-5.133</v>
      </c>
      <c r="C6313" s="140">
        <v>-14.976000000000001</v>
      </c>
      <c r="D6313" s="140">
        <v>-14.994120000000001</v>
      </c>
      <c r="E6313" s="140"/>
    </row>
    <row r="6314" spans="1:5" x14ac:dyDescent="0.3">
      <c r="A6314" s="140">
        <v>105.2</v>
      </c>
      <c r="B6314" s="140">
        <v>-5.1470000000000002</v>
      </c>
      <c r="C6314" s="140">
        <v>-14.988</v>
      </c>
      <c r="D6314" s="140">
        <v>-14.979666666666668</v>
      </c>
      <c r="E6314" s="140"/>
    </row>
    <row r="6315" spans="1:5" x14ac:dyDescent="0.3">
      <c r="A6315" s="140">
        <v>105.217</v>
      </c>
      <c r="B6315" s="140">
        <v>-5.149</v>
      </c>
      <c r="C6315" s="140">
        <v>-14.984999999999999</v>
      </c>
      <c r="D6315" s="140">
        <v>-14.989213333333334</v>
      </c>
      <c r="E6315" s="140"/>
    </row>
    <row r="6316" spans="1:5" x14ac:dyDescent="0.3">
      <c r="A6316" s="140">
        <v>105.233</v>
      </c>
      <c r="B6316" s="140">
        <v>-5.1459999999999999</v>
      </c>
      <c r="C6316" s="140">
        <v>-14.981999999999999</v>
      </c>
      <c r="D6316" s="140">
        <v>-15.000786666666665</v>
      </c>
      <c r="E6316" s="140"/>
    </row>
    <row r="6317" spans="1:5" x14ac:dyDescent="0.3">
      <c r="A6317" s="140">
        <v>105.25</v>
      </c>
      <c r="B6317" s="140">
        <v>-5.15</v>
      </c>
      <c r="C6317" s="140">
        <v>-14.976000000000001</v>
      </c>
      <c r="D6317" s="140">
        <v>-14.986333333333334</v>
      </c>
      <c r="E6317" s="140"/>
    </row>
    <row r="6318" spans="1:5" x14ac:dyDescent="0.3">
      <c r="A6318" s="140">
        <v>105.267</v>
      </c>
      <c r="B6318" s="140">
        <v>-5.1470000000000002</v>
      </c>
      <c r="C6318" s="140">
        <v>-14.987</v>
      </c>
      <c r="D6318" s="140">
        <v>-15.003879999999999</v>
      </c>
      <c r="E6318" s="140"/>
    </row>
    <row r="6319" spans="1:5" x14ac:dyDescent="0.3">
      <c r="A6319" s="140">
        <v>105.283</v>
      </c>
      <c r="B6319" s="140">
        <v>-5.1509999999999998</v>
      </c>
      <c r="C6319" s="140">
        <v>-14.978999999999999</v>
      </c>
      <c r="D6319" s="140">
        <v>-15.007453333333334</v>
      </c>
      <c r="E6319" s="140"/>
    </row>
    <row r="6320" spans="1:5" x14ac:dyDescent="0.3">
      <c r="A6320" s="140">
        <v>105.3</v>
      </c>
      <c r="B6320" s="140">
        <v>-5.1529999999999996</v>
      </c>
      <c r="C6320" s="140">
        <v>-14.976000000000001</v>
      </c>
      <c r="D6320" s="140">
        <v>-15.001000000000001</v>
      </c>
      <c r="E6320" s="140"/>
    </row>
    <row r="6321" spans="1:5" x14ac:dyDescent="0.3">
      <c r="A6321" s="140">
        <v>105.31699999999999</v>
      </c>
      <c r="B6321" s="140">
        <v>-5.1669999999999998</v>
      </c>
      <c r="C6321" s="140">
        <v>-14.98</v>
      </c>
      <c r="D6321" s="140">
        <v>-14.996546666666665</v>
      </c>
      <c r="E6321" s="140"/>
    </row>
    <row r="6322" spans="1:5" x14ac:dyDescent="0.3">
      <c r="A6322" s="140">
        <v>105.333</v>
      </c>
      <c r="B6322" s="140">
        <v>-5.1790000000000003</v>
      </c>
      <c r="C6322" s="140">
        <v>-14.981</v>
      </c>
      <c r="D6322" s="140">
        <v>-15.000120000000001</v>
      </c>
      <c r="E6322" s="140"/>
    </row>
    <row r="6323" spans="1:5" x14ac:dyDescent="0.3">
      <c r="A6323" s="140">
        <v>105.35</v>
      </c>
      <c r="B6323" s="140">
        <v>-5.17</v>
      </c>
      <c r="C6323" s="140">
        <v>-14.981</v>
      </c>
      <c r="D6323" s="140">
        <v>-14.999666666666668</v>
      </c>
      <c r="E6323" s="140"/>
    </row>
    <row r="6324" spans="1:5" x14ac:dyDescent="0.3">
      <c r="A6324" s="140">
        <v>105.367</v>
      </c>
      <c r="B6324" s="140">
        <v>-5.18</v>
      </c>
      <c r="C6324" s="140">
        <v>-14.98</v>
      </c>
      <c r="D6324" s="140">
        <v>-14.998213333333332</v>
      </c>
      <c r="E6324" s="140"/>
    </row>
    <row r="6325" spans="1:5" x14ac:dyDescent="0.3">
      <c r="A6325" s="140">
        <v>105.383</v>
      </c>
      <c r="B6325" s="140">
        <v>-5.1840000000000002</v>
      </c>
      <c r="C6325" s="140">
        <v>-14.974</v>
      </c>
      <c r="D6325" s="140">
        <v>-14.997786666666666</v>
      </c>
      <c r="E6325" s="140"/>
    </row>
    <row r="6326" spans="1:5" x14ac:dyDescent="0.3">
      <c r="A6326" s="140">
        <v>105.4</v>
      </c>
      <c r="B6326" s="140">
        <v>-5.173</v>
      </c>
      <c r="C6326" s="140">
        <v>-14.971</v>
      </c>
      <c r="D6326" s="140">
        <v>-15.011333333333331</v>
      </c>
      <c r="E6326" s="140"/>
    </row>
    <row r="6327" spans="1:5" x14ac:dyDescent="0.3">
      <c r="A6327" s="140">
        <v>105.417</v>
      </c>
      <c r="B6327" s="140">
        <v>-5.1760000000000002</v>
      </c>
      <c r="C6327" s="140">
        <v>-14.96</v>
      </c>
      <c r="D6327" s="140">
        <v>-15.002879999999999</v>
      </c>
      <c r="E6327" s="140"/>
    </row>
    <row r="6328" spans="1:5" x14ac:dyDescent="0.3">
      <c r="A6328" s="140">
        <v>105.43300000000001</v>
      </c>
      <c r="B6328" s="140">
        <v>-5.1779999999999999</v>
      </c>
      <c r="C6328" s="140">
        <v>-14.96</v>
      </c>
      <c r="D6328" s="140">
        <v>-15.004453333333331</v>
      </c>
      <c r="E6328" s="140"/>
    </row>
    <row r="6329" spans="1:5" x14ac:dyDescent="0.3">
      <c r="A6329" s="140">
        <v>105.45</v>
      </c>
      <c r="B6329" s="140">
        <v>-5.19</v>
      </c>
      <c r="C6329" s="140">
        <v>-14.967000000000001</v>
      </c>
      <c r="D6329" s="140">
        <v>-15.013999999999999</v>
      </c>
      <c r="E6329" s="140"/>
    </row>
    <row r="6330" spans="1:5" x14ac:dyDescent="0.3">
      <c r="A6330" s="140">
        <v>105.467</v>
      </c>
      <c r="B6330" s="140">
        <v>-5.19</v>
      </c>
      <c r="C6330" s="140">
        <v>-14.975</v>
      </c>
      <c r="D6330" s="140">
        <v>-15.005546666666667</v>
      </c>
      <c r="E6330" s="140"/>
    </row>
    <row r="6331" spans="1:5" x14ac:dyDescent="0.3">
      <c r="A6331" s="140">
        <v>105.483</v>
      </c>
      <c r="B6331" s="140">
        <v>-5.202</v>
      </c>
      <c r="C6331" s="140">
        <v>-14.973000000000001</v>
      </c>
      <c r="D6331" s="140">
        <v>-14.99912</v>
      </c>
      <c r="E6331" s="140"/>
    </row>
    <row r="6332" spans="1:5" x14ac:dyDescent="0.3">
      <c r="A6332" s="140">
        <v>105.5</v>
      </c>
      <c r="B6332" s="140">
        <v>-5.2140000000000004</v>
      </c>
      <c r="C6332" s="140">
        <v>-14.981999999999999</v>
      </c>
      <c r="D6332" s="140">
        <v>-15.008666666666665</v>
      </c>
      <c r="E6332" s="140"/>
    </row>
    <row r="6333" spans="1:5" x14ac:dyDescent="0.3">
      <c r="A6333" s="140">
        <v>105.517</v>
      </c>
      <c r="B6333" s="140">
        <v>-5.2110000000000003</v>
      </c>
      <c r="C6333" s="140">
        <v>-14.98</v>
      </c>
      <c r="D6333" s="140">
        <v>-15.006213333333333</v>
      </c>
      <c r="E6333" s="140"/>
    </row>
    <row r="6334" spans="1:5" x14ac:dyDescent="0.3">
      <c r="A6334" s="140">
        <v>105.533</v>
      </c>
      <c r="B6334" s="140">
        <v>-5.2149999999999999</v>
      </c>
      <c r="C6334" s="140">
        <v>-14.975</v>
      </c>
      <c r="D6334" s="140">
        <v>-15.001786666666664</v>
      </c>
      <c r="E6334" s="140"/>
    </row>
    <row r="6335" spans="1:5" x14ac:dyDescent="0.3">
      <c r="A6335" s="140">
        <v>105.55</v>
      </c>
      <c r="B6335" s="140">
        <v>-5.21</v>
      </c>
      <c r="C6335" s="140">
        <v>-14.964</v>
      </c>
      <c r="D6335" s="140">
        <v>-15.007333333333332</v>
      </c>
      <c r="E6335" s="140"/>
    </row>
    <row r="6336" spans="1:5" x14ac:dyDescent="0.3">
      <c r="A6336" s="140">
        <v>105.56699999999999</v>
      </c>
      <c r="B6336" s="140">
        <v>-5.2089999999999996</v>
      </c>
      <c r="C6336" s="140">
        <v>-14.961</v>
      </c>
      <c r="D6336" s="140">
        <v>-15.00188</v>
      </c>
      <c r="E6336" s="140"/>
    </row>
    <row r="6337" spans="1:5" x14ac:dyDescent="0.3">
      <c r="A6337" s="140">
        <v>105.583</v>
      </c>
      <c r="B6337" s="140">
        <v>-5.2149999999999999</v>
      </c>
      <c r="C6337" s="140">
        <v>-14.965</v>
      </c>
      <c r="D6337" s="140">
        <v>-15.005453333333334</v>
      </c>
      <c r="E6337" s="140"/>
    </row>
    <row r="6338" spans="1:5" x14ac:dyDescent="0.3">
      <c r="A6338" s="140">
        <v>105.6</v>
      </c>
      <c r="B6338" s="140">
        <v>-5.2249999999999996</v>
      </c>
      <c r="C6338" s="140">
        <v>-14.977</v>
      </c>
      <c r="D6338" s="140">
        <v>-15.007</v>
      </c>
      <c r="E6338" s="140"/>
    </row>
    <row r="6339" spans="1:5" x14ac:dyDescent="0.3">
      <c r="A6339" s="140">
        <v>105.617</v>
      </c>
      <c r="B6339" s="140">
        <v>-5.2309999999999999</v>
      </c>
      <c r="C6339" s="140">
        <v>-14.97</v>
      </c>
      <c r="D6339" s="140">
        <v>-15.006546666666667</v>
      </c>
      <c r="E6339" s="140"/>
    </row>
    <row r="6340" spans="1:5" x14ac:dyDescent="0.3">
      <c r="A6340" s="140">
        <v>105.633</v>
      </c>
      <c r="B6340" s="140">
        <v>-5.2350000000000003</v>
      </c>
      <c r="C6340" s="140">
        <v>-14.97</v>
      </c>
      <c r="D6340" s="140">
        <v>-15.014119999999998</v>
      </c>
      <c r="E6340" s="140"/>
    </row>
    <row r="6341" spans="1:5" x14ac:dyDescent="0.3">
      <c r="A6341" s="140">
        <v>105.65</v>
      </c>
      <c r="B6341" s="140">
        <v>-5.2389999999999999</v>
      </c>
      <c r="C6341" s="140">
        <v>-14.967000000000001</v>
      </c>
      <c r="D6341" s="140">
        <v>-15.017666666666667</v>
      </c>
      <c r="E6341" s="140"/>
    </row>
    <row r="6342" spans="1:5" x14ac:dyDescent="0.3">
      <c r="A6342" s="140">
        <v>105.667</v>
      </c>
      <c r="B6342" s="140">
        <v>-5.2359999999999998</v>
      </c>
      <c r="C6342" s="140">
        <v>-14.968</v>
      </c>
      <c r="D6342" s="140">
        <v>-15.017213333333334</v>
      </c>
      <c r="E6342" s="140"/>
    </row>
    <row r="6343" spans="1:5" x14ac:dyDescent="0.3">
      <c r="A6343" s="140">
        <v>105.68300000000001</v>
      </c>
      <c r="B6343" s="140">
        <v>-5.2439999999999998</v>
      </c>
      <c r="C6343" s="140">
        <v>-14.965999999999999</v>
      </c>
      <c r="D6343" s="140">
        <v>-15.012786666666665</v>
      </c>
      <c r="E6343" s="140"/>
    </row>
    <row r="6344" spans="1:5" x14ac:dyDescent="0.3">
      <c r="A6344" s="140">
        <v>105.7</v>
      </c>
      <c r="B6344" s="140">
        <v>-5.2469999999999999</v>
      </c>
      <c r="C6344" s="140">
        <v>-14.965</v>
      </c>
      <c r="D6344" s="140">
        <v>-15.000333333333332</v>
      </c>
      <c r="E6344" s="140"/>
    </row>
    <row r="6345" spans="1:5" x14ac:dyDescent="0.3">
      <c r="A6345" s="140">
        <v>105.717</v>
      </c>
      <c r="B6345" s="140">
        <v>-5.2530000000000001</v>
      </c>
      <c r="C6345" s="140">
        <v>-14.973000000000001</v>
      </c>
      <c r="D6345" s="140">
        <v>-15.01188</v>
      </c>
      <c r="E6345" s="140"/>
    </row>
    <row r="6346" spans="1:5" x14ac:dyDescent="0.3">
      <c r="A6346" s="140">
        <v>105.733</v>
      </c>
      <c r="B6346" s="140">
        <v>-5.2610000000000001</v>
      </c>
      <c r="C6346" s="140">
        <v>-14.964</v>
      </c>
      <c r="D6346" s="140">
        <v>-15.015453333333333</v>
      </c>
      <c r="E6346" s="140"/>
    </row>
    <row r="6347" spans="1:5" x14ac:dyDescent="0.3">
      <c r="A6347" s="140">
        <v>105.75</v>
      </c>
      <c r="B6347" s="140">
        <v>-5.2619999999999996</v>
      </c>
      <c r="C6347" s="140">
        <v>-14.964</v>
      </c>
      <c r="D6347" s="140">
        <v>-15.010999999999999</v>
      </c>
      <c r="E6347" s="140"/>
    </row>
    <row r="6348" spans="1:5" x14ac:dyDescent="0.3">
      <c r="A6348" s="140">
        <v>105.767</v>
      </c>
      <c r="B6348" s="140">
        <v>-5.2679999999999998</v>
      </c>
      <c r="C6348" s="140">
        <v>-14.967000000000001</v>
      </c>
      <c r="D6348" s="140">
        <v>-15.020546666666666</v>
      </c>
      <c r="E6348" s="140"/>
    </row>
    <row r="6349" spans="1:5" x14ac:dyDescent="0.3">
      <c r="A6349" s="140">
        <v>105.783</v>
      </c>
      <c r="B6349" s="140">
        <v>-5.27</v>
      </c>
      <c r="C6349" s="140">
        <v>-14.961</v>
      </c>
      <c r="D6349" s="140">
        <v>-15.016119999999999</v>
      </c>
      <c r="E6349" s="140"/>
    </row>
    <row r="6350" spans="1:5" x14ac:dyDescent="0.3">
      <c r="A6350" s="140">
        <v>105.8</v>
      </c>
      <c r="B6350" s="140">
        <v>-5.2759999999999998</v>
      </c>
      <c r="C6350" s="140">
        <v>-14.956</v>
      </c>
      <c r="D6350" s="140">
        <v>-15.010666666666667</v>
      </c>
      <c r="E6350" s="140"/>
    </row>
    <row r="6351" spans="1:5" x14ac:dyDescent="0.3">
      <c r="A6351" s="140">
        <v>105.81699999999999</v>
      </c>
      <c r="B6351" s="140">
        <v>-5.2640000000000002</v>
      </c>
      <c r="C6351" s="140">
        <v>-14.945</v>
      </c>
      <c r="D6351" s="140">
        <v>-15.012213333333332</v>
      </c>
      <c r="E6351" s="140"/>
    </row>
    <row r="6352" spans="1:5" x14ac:dyDescent="0.3">
      <c r="A6352" s="140">
        <v>105.833</v>
      </c>
      <c r="B6352" s="140">
        <v>-5.2770000000000001</v>
      </c>
      <c r="C6352" s="140">
        <v>-14.951000000000001</v>
      </c>
      <c r="D6352" s="140">
        <v>-15.017786666666666</v>
      </c>
      <c r="E6352" s="140"/>
    </row>
    <row r="6353" spans="1:5" x14ac:dyDescent="0.3">
      <c r="A6353" s="140">
        <v>105.85</v>
      </c>
      <c r="B6353" s="140">
        <v>-5.2910000000000004</v>
      </c>
      <c r="C6353" s="140">
        <v>-14.962999999999999</v>
      </c>
      <c r="D6353" s="140">
        <v>-15.009333333333334</v>
      </c>
      <c r="E6353" s="140"/>
    </row>
    <row r="6354" spans="1:5" x14ac:dyDescent="0.3">
      <c r="A6354" s="140">
        <v>105.867</v>
      </c>
      <c r="B6354" s="140">
        <v>-5.2839999999999998</v>
      </c>
      <c r="C6354" s="140">
        <v>-14.949</v>
      </c>
      <c r="D6354" s="140">
        <v>-15.00888</v>
      </c>
      <c r="E6354" s="140"/>
    </row>
    <row r="6355" spans="1:5" x14ac:dyDescent="0.3">
      <c r="A6355" s="140">
        <v>105.883</v>
      </c>
      <c r="B6355" s="140">
        <v>-5.2850000000000001</v>
      </c>
      <c r="C6355" s="140">
        <v>-14.957000000000001</v>
      </c>
      <c r="D6355" s="140">
        <v>-15.008453333333334</v>
      </c>
      <c r="E6355" s="140"/>
    </row>
    <row r="6356" spans="1:5" x14ac:dyDescent="0.3">
      <c r="A6356" s="140">
        <v>105.9</v>
      </c>
      <c r="B6356" s="140">
        <v>-5.2910000000000004</v>
      </c>
      <c r="C6356" s="140">
        <v>-14.956</v>
      </c>
      <c r="D6356" s="140">
        <v>-15.011999999999997</v>
      </c>
      <c r="E6356" s="140"/>
    </row>
    <row r="6357" spans="1:5" x14ac:dyDescent="0.3">
      <c r="A6357" s="140">
        <v>105.917</v>
      </c>
      <c r="B6357" s="140">
        <v>-5.2850000000000001</v>
      </c>
      <c r="C6357" s="140">
        <v>-14.941000000000001</v>
      </c>
      <c r="D6357" s="140">
        <v>-15.015546666666665</v>
      </c>
      <c r="E6357" s="140"/>
    </row>
    <row r="6358" spans="1:5" x14ac:dyDescent="0.3">
      <c r="A6358" s="140">
        <v>105.93300000000001</v>
      </c>
      <c r="B6358" s="140">
        <v>-5.2880000000000003</v>
      </c>
      <c r="C6358" s="140">
        <v>-14.933</v>
      </c>
      <c r="D6358" s="140">
        <v>-15.01512</v>
      </c>
      <c r="E6358" s="140"/>
    </row>
    <row r="6359" spans="1:5" x14ac:dyDescent="0.3">
      <c r="A6359" s="140">
        <v>105.95</v>
      </c>
      <c r="B6359" s="140">
        <v>-5.2889999999999997</v>
      </c>
      <c r="C6359" s="140">
        <v>-14.94</v>
      </c>
      <c r="D6359" s="140">
        <v>-15.014666666666665</v>
      </c>
      <c r="E6359" s="140"/>
    </row>
    <row r="6360" spans="1:5" x14ac:dyDescent="0.3">
      <c r="A6360" s="140">
        <v>105.967</v>
      </c>
      <c r="B6360" s="140">
        <v>-5.2949999999999999</v>
      </c>
      <c r="C6360" s="140">
        <v>-14.933</v>
      </c>
      <c r="D6360" s="140">
        <v>-15.016213333333331</v>
      </c>
      <c r="E6360" s="140"/>
    </row>
    <row r="6361" spans="1:5" x14ac:dyDescent="0.3">
      <c r="A6361" s="140">
        <v>105.983</v>
      </c>
      <c r="B6361" s="140">
        <v>-5.2960000000000003</v>
      </c>
      <c r="C6361" s="140">
        <v>-14.930999999999999</v>
      </c>
      <c r="D6361" s="140">
        <v>-15.023786666666668</v>
      </c>
      <c r="E6361" s="140"/>
    </row>
    <row r="6362" spans="1:5" x14ac:dyDescent="0.3">
      <c r="A6362" s="140">
        <v>106</v>
      </c>
      <c r="B6362" s="140">
        <v>-5.3</v>
      </c>
      <c r="C6362" s="140">
        <v>-14.932</v>
      </c>
      <c r="D6362" s="140">
        <v>-15.014333333333333</v>
      </c>
      <c r="E6362" s="140"/>
    </row>
    <row r="6363" spans="1:5" x14ac:dyDescent="0.3">
      <c r="A6363" s="140">
        <v>106.017</v>
      </c>
      <c r="B6363" s="140">
        <v>-5.2990000000000004</v>
      </c>
      <c r="C6363" s="140">
        <v>-14.923</v>
      </c>
      <c r="D6363" s="140">
        <v>-15.00188</v>
      </c>
      <c r="E6363" s="140"/>
    </row>
    <row r="6364" spans="1:5" x14ac:dyDescent="0.3">
      <c r="A6364" s="140">
        <v>106.033</v>
      </c>
      <c r="B6364" s="140">
        <v>-5.3010000000000002</v>
      </c>
      <c r="C6364" s="140">
        <v>-14.925000000000001</v>
      </c>
      <c r="D6364" s="140">
        <v>-15.005453333333332</v>
      </c>
      <c r="E6364" s="140"/>
    </row>
    <row r="6365" spans="1:5" x14ac:dyDescent="0.3">
      <c r="A6365" s="140">
        <v>106.05</v>
      </c>
      <c r="B6365" s="140">
        <v>-5.3010000000000002</v>
      </c>
      <c r="C6365" s="140">
        <v>-14.917999999999999</v>
      </c>
      <c r="D6365" s="140">
        <v>-15.020999999999999</v>
      </c>
      <c r="E6365" s="140"/>
    </row>
    <row r="6366" spans="1:5" x14ac:dyDescent="0.3">
      <c r="A6366" s="140">
        <v>106.06699999999999</v>
      </c>
      <c r="B6366" s="140">
        <v>-5.298</v>
      </c>
      <c r="C6366" s="140">
        <v>-14.913</v>
      </c>
      <c r="D6366" s="140">
        <v>-15.010546666666665</v>
      </c>
      <c r="E6366" s="140"/>
    </row>
    <row r="6367" spans="1:5" x14ac:dyDescent="0.3">
      <c r="A6367" s="140">
        <v>106.083</v>
      </c>
      <c r="B6367" s="140">
        <v>-5.3010000000000002</v>
      </c>
      <c r="C6367" s="140">
        <v>-14.913</v>
      </c>
      <c r="D6367" s="140">
        <v>-15.010119999999999</v>
      </c>
      <c r="E6367" s="140"/>
    </row>
    <row r="6368" spans="1:5" x14ac:dyDescent="0.3">
      <c r="A6368" s="140">
        <v>106.1</v>
      </c>
      <c r="B6368" s="140">
        <v>-5.3129999999999997</v>
      </c>
      <c r="C6368" s="140">
        <v>-14.914</v>
      </c>
      <c r="D6368" s="140">
        <v>-15.000666666666667</v>
      </c>
      <c r="E6368" s="140"/>
    </row>
    <row r="6369" spans="1:5" x14ac:dyDescent="0.3">
      <c r="A6369" s="140">
        <v>106.117</v>
      </c>
      <c r="B6369" s="140">
        <v>-5.319</v>
      </c>
      <c r="C6369" s="140">
        <v>-14.912000000000001</v>
      </c>
      <c r="D6369" s="140">
        <v>-15.013213333333333</v>
      </c>
      <c r="E6369" s="140"/>
    </row>
    <row r="6370" spans="1:5" x14ac:dyDescent="0.3">
      <c r="A6370" s="140">
        <v>106.133</v>
      </c>
      <c r="B6370" s="140">
        <v>-5.3209999999999997</v>
      </c>
      <c r="C6370" s="140">
        <v>-14.913</v>
      </c>
      <c r="D6370" s="140">
        <v>-15.014786666666664</v>
      </c>
      <c r="E6370" s="140"/>
    </row>
    <row r="6371" spans="1:5" x14ac:dyDescent="0.3">
      <c r="A6371" s="140">
        <v>106.15</v>
      </c>
      <c r="B6371" s="140">
        <v>-5.3179999999999996</v>
      </c>
      <c r="C6371" s="140">
        <v>-14.907999999999999</v>
      </c>
      <c r="D6371" s="140">
        <v>-15.026333333333332</v>
      </c>
      <c r="E6371" s="140"/>
    </row>
    <row r="6372" spans="1:5" x14ac:dyDescent="0.3">
      <c r="A6372" s="140">
        <v>106.167</v>
      </c>
      <c r="B6372" s="140">
        <v>-5.3170000000000002</v>
      </c>
      <c r="C6372" s="140">
        <v>-14.898999999999999</v>
      </c>
      <c r="D6372" s="140">
        <v>-15.021880000000001</v>
      </c>
      <c r="E6372" s="140"/>
    </row>
    <row r="6373" spans="1:5" x14ac:dyDescent="0.3">
      <c r="A6373" s="140">
        <v>106.18300000000001</v>
      </c>
      <c r="B6373" s="140">
        <v>-5.3209999999999997</v>
      </c>
      <c r="C6373" s="140">
        <v>-14.901</v>
      </c>
      <c r="D6373" s="140">
        <v>-15.027453333333334</v>
      </c>
      <c r="E6373" s="140"/>
    </row>
    <row r="6374" spans="1:5" x14ac:dyDescent="0.3">
      <c r="A6374" s="140">
        <v>106.2</v>
      </c>
      <c r="B6374" s="140">
        <v>-5.3220000000000001</v>
      </c>
      <c r="C6374" s="140">
        <v>-14.896000000000001</v>
      </c>
      <c r="D6374" s="140">
        <v>-15.029</v>
      </c>
      <c r="E6374" s="140"/>
    </row>
    <row r="6375" spans="1:5" x14ac:dyDescent="0.3">
      <c r="A6375" s="140">
        <v>106.217</v>
      </c>
      <c r="B6375" s="140">
        <v>-5.3259999999999996</v>
      </c>
      <c r="C6375" s="140">
        <v>-14.891</v>
      </c>
      <c r="D6375" s="140">
        <v>-15.034546666666667</v>
      </c>
      <c r="E6375" s="140"/>
    </row>
    <row r="6376" spans="1:5" x14ac:dyDescent="0.3">
      <c r="A6376" s="140">
        <v>106.233</v>
      </c>
      <c r="B6376" s="140">
        <v>-5.3289999999999997</v>
      </c>
      <c r="C6376" s="140">
        <v>-14.893000000000001</v>
      </c>
      <c r="D6376" s="140">
        <v>-15.032119999999997</v>
      </c>
      <c r="E6376" s="140"/>
    </row>
    <row r="6377" spans="1:5" x14ac:dyDescent="0.3">
      <c r="A6377" s="140">
        <v>106.25</v>
      </c>
      <c r="B6377" s="140">
        <v>-5.3369999999999997</v>
      </c>
      <c r="C6377" s="140">
        <v>-14.898</v>
      </c>
      <c r="D6377" s="140">
        <v>-15.031666666666665</v>
      </c>
      <c r="E6377" s="140"/>
    </row>
    <row r="6378" spans="1:5" x14ac:dyDescent="0.3">
      <c r="A6378" s="140">
        <v>106.267</v>
      </c>
      <c r="B6378" s="140">
        <v>-5.33</v>
      </c>
      <c r="C6378" s="140">
        <v>-14.882999999999999</v>
      </c>
      <c r="D6378" s="140">
        <v>-15.028213333333335</v>
      </c>
      <c r="E6378" s="140"/>
    </row>
    <row r="6379" spans="1:5" x14ac:dyDescent="0.3">
      <c r="A6379" s="140">
        <v>106.283</v>
      </c>
      <c r="B6379" s="140">
        <v>-5.3319999999999999</v>
      </c>
      <c r="C6379" s="140">
        <v>-14.877000000000001</v>
      </c>
      <c r="D6379" s="140">
        <v>-15.033786666666664</v>
      </c>
      <c r="E6379" s="140"/>
    </row>
    <row r="6380" spans="1:5" x14ac:dyDescent="0.3">
      <c r="A6380" s="140">
        <v>106.3</v>
      </c>
      <c r="B6380" s="140">
        <v>-5.3380000000000001</v>
      </c>
      <c r="C6380" s="140">
        <v>-14.885999999999999</v>
      </c>
      <c r="D6380" s="140">
        <v>-15.039333333333332</v>
      </c>
      <c r="E6380" s="140"/>
    </row>
    <row r="6381" spans="1:5" x14ac:dyDescent="0.3">
      <c r="A6381" s="140">
        <v>106.31699999999999</v>
      </c>
      <c r="B6381" s="140">
        <v>-5.3479999999999999</v>
      </c>
      <c r="C6381" s="140">
        <v>-14.882</v>
      </c>
      <c r="D6381" s="140">
        <v>-15.03688</v>
      </c>
      <c r="E6381" s="140"/>
    </row>
    <row r="6382" spans="1:5" x14ac:dyDescent="0.3">
      <c r="A6382" s="140">
        <v>106.333</v>
      </c>
      <c r="B6382" s="140">
        <v>-5.351</v>
      </c>
      <c r="C6382" s="140">
        <v>-14.879</v>
      </c>
      <c r="D6382" s="140">
        <v>-15.034453333333333</v>
      </c>
      <c r="E6382" s="140"/>
    </row>
    <row r="6383" spans="1:5" x14ac:dyDescent="0.3">
      <c r="A6383" s="140">
        <v>106.35</v>
      </c>
      <c r="B6383" s="140">
        <v>-5.3529999999999998</v>
      </c>
      <c r="C6383" s="140">
        <v>-14.88</v>
      </c>
      <c r="D6383" s="140">
        <v>-15.034000000000001</v>
      </c>
      <c r="E6383" s="140"/>
    </row>
    <row r="6384" spans="1:5" x14ac:dyDescent="0.3">
      <c r="A6384" s="140">
        <v>106.367</v>
      </c>
      <c r="B6384" s="140">
        <v>-5.3520000000000003</v>
      </c>
      <c r="C6384" s="140">
        <v>-14.869</v>
      </c>
      <c r="D6384" s="140">
        <v>-15.037546666666664</v>
      </c>
      <c r="E6384" s="140"/>
    </row>
    <row r="6385" spans="1:5" x14ac:dyDescent="0.3">
      <c r="A6385" s="140">
        <v>106.383</v>
      </c>
      <c r="B6385" s="140">
        <v>-5.3579999999999997</v>
      </c>
      <c r="C6385" s="140">
        <v>-14.869</v>
      </c>
      <c r="D6385" s="140">
        <v>-15.037119999999998</v>
      </c>
      <c r="E6385" s="140"/>
    </row>
    <row r="6386" spans="1:5" x14ac:dyDescent="0.3">
      <c r="A6386" s="140">
        <v>106.4</v>
      </c>
      <c r="B6386" s="140">
        <v>-5.3680000000000003</v>
      </c>
      <c r="C6386" s="140">
        <v>-14.877000000000001</v>
      </c>
      <c r="D6386" s="140">
        <v>-15.040666666666667</v>
      </c>
      <c r="E6386" s="140"/>
    </row>
    <row r="6387" spans="1:5" x14ac:dyDescent="0.3">
      <c r="A6387" s="140">
        <v>106.417</v>
      </c>
      <c r="B6387" s="140">
        <v>-5.3710000000000004</v>
      </c>
      <c r="C6387" s="140">
        <v>-14.867000000000001</v>
      </c>
      <c r="D6387" s="140">
        <v>-15.042213333333331</v>
      </c>
      <c r="E6387" s="140"/>
    </row>
    <row r="6388" spans="1:5" x14ac:dyDescent="0.3">
      <c r="A6388" s="140">
        <v>106.43300000000001</v>
      </c>
      <c r="B6388" s="140">
        <v>-5.3730000000000002</v>
      </c>
      <c r="C6388" s="140">
        <v>-14.871</v>
      </c>
      <c r="D6388" s="140">
        <v>-15.041786666666665</v>
      </c>
      <c r="E6388" s="140"/>
    </row>
    <row r="6389" spans="1:5" x14ac:dyDescent="0.3">
      <c r="A6389" s="140">
        <v>106.45</v>
      </c>
      <c r="B6389" s="140">
        <v>-5.3719999999999999</v>
      </c>
      <c r="C6389" s="140">
        <v>-14.862</v>
      </c>
      <c r="D6389" s="140">
        <v>-15.031333333333334</v>
      </c>
      <c r="E6389" s="140"/>
    </row>
    <row r="6390" spans="1:5" x14ac:dyDescent="0.3">
      <c r="A6390" s="140">
        <v>106.467</v>
      </c>
      <c r="B6390" s="140">
        <v>-5.3710000000000004</v>
      </c>
      <c r="C6390" s="140">
        <v>-14.863</v>
      </c>
      <c r="D6390" s="140">
        <v>-15.034879999999998</v>
      </c>
      <c r="E6390" s="140"/>
    </row>
    <row r="6391" spans="1:5" x14ac:dyDescent="0.3">
      <c r="A6391" s="140">
        <v>106.483</v>
      </c>
      <c r="B6391" s="140">
        <v>-5.375</v>
      </c>
      <c r="C6391" s="140">
        <v>-14.859</v>
      </c>
      <c r="D6391" s="140">
        <v>-15.033453333333334</v>
      </c>
      <c r="E6391" s="140"/>
    </row>
    <row r="6392" spans="1:5" x14ac:dyDescent="0.3">
      <c r="A6392" s="140">
        <v>106.5</v>
      </c>
      <c r="B6392" s="140">
        <v>-5.3769999999999998</v>
      </c>
      <c r="C6392" s="140">
        <v>-14.858000000000001</v>
      </c>
      <c r="D6392" s="140">
        <v>-15.027000000000001</v>
      </c>
      <c r="E6392" s="140"/>
    </row>
    <row r="6393" spans="1:5" x14ac:dyDescent="0.3">
      <c r="A6393" s="140">
        <v>106.517</v>
      </c>
      <c r="B6393" s="140">
        <v>-5.3819999999999997</v>
      </c>
      <c r="C6393" s="140">
        <v>-14.856</v>
      </c>
      <c r="D6393" s="140">
        <v>-15.028546666666665</v>
      </c>
      <c r="E6393" s="140"/>
    </row>
    <row r="6394" spans="1:5" x14ac:dyDescent="0.3">
      <c r="A6394" s="140">
        <v>106.533</v>
      </c>
      <c r="B6394" s="140">
        <v>-5.3819999999999997</v>
      </c>
      <c r="C6394" s="140">
        <v>-14.849</v>
      </c>
      <c r="D6394" s="140">
        <v>-15.030119999999998</v>
      </c>
      <c r="E6394" s="140"/>
    </row>
    <row r="6395" spans="1:5" x14ac:dyDescent="0.3">
      <c r="A6395" s="140">
        <v>106.55</v>
      </c>
      <c r="B6395" s="140">
        <v>-5.3849999999999998</v>
      </c>
      <c r="C6395" s="140">
        <v>-14.843999999999999</v>
      </c>
      <c r="D6395" s="140">
        <v>-15.037666666666667</v>
      </c>
      <c r="E6395" s="140"/>
    </row>
    <row r="6396" spans="1:5" x14ac:dyDescent="0.3">
      <c r="A6396" s="140">
        <v>106.56699999999999</v>
      </c>
      <c r="B6396" s="140">
        <v>-5.3970000000000002</v>
      </c>
      <c r="C6396" s="140">
        <v>-14.853999999999999</v>
      </c>
      <c r="D6396" s="140">
        <v>-15.037213333333334</v>
      </c>
      <c r="E6396" s="140"/>
    </row>
    <row r="6397" spans="1:5" x14ac:dyDescent="0.3">
      <c r="A6397" s="140">
        <v>106.583</v>
      </c>
      <c r="B6397" s="140">
        <v>-5.4029999999999996</v>
      </c>
      <c r="C6397" s="140">
        <v>-14.853</v>
      </c>
      <c r="D6397" s="140">
        <v>-15.040786666666666</v>
      </c>
      <c r="E6397" s="140"/>
    </row>
    <row r="6398" spans="1:5" x14ac:dyDescent="0.3">
      <c r="A6398" s="140">
        <v>106.6</v>
      </c>
      <c r="B6398" s="140">
        <v>-5.4130000000000003</v>
      </c>
      <c r="C6398" s="140">
        <v>-14.863</v>
      </c>
      <c r="D6398" s="140">
        <v>-15.036333333333333</v>
      </c>
      <c r="E6398" s="140"/>
    </row>
    <row r="6399" spans="1:5" x14ac:dyDescent="0.3">
      <c r="A6399" s="140">
        <v>106.617</v>
      </c>
      <c r="B6399" s="140">
        <v>-5.4169999999999998</v>
      </c>
      <c r="C6399" s="140">
        <v>-14.852</v>
      </c>
      <c r="D6399" s="140">
        <v>-15.037879999999999</v>
      </c>
      <c r="E6399" s="140"/>
    </row>
    <row r="6400" spans="1:5" x14ac:dyDescent="0.3">
      <c r="A6400" s="140">
        <v>106.633</v>
      </c>
      <c r="B6400" s="140">
        <v>-5.42</v>
      </c>
      <c r="C6400" s="140">
        <v>-14.849</v>
      </c>
      <c r="D6400" s="140">
        <v>-15.035453333333335</v>
      </c>
      <c r="E6400" s="140"/>
    </row>
    <row r="6401" spans="1:5" x14ac:dyDescent="0.3">
      <c r="A6401" s="140">
        <v>106.65</v>
      </c>
      <c r="B6401" s="140">
        <v>-5.4219999999999997</v>
      </c>
      <c r="C6401" s="140">
        <v>-14.847</v>
      </c>
      <c r="D6401" s="140">
        <v>-15.035</v>
      </c>
      <c r="E6401" s="140"/>
    </row>
    <row r="6402" spans="1:5" x14ac:dyDescent="0.3">
      <c r="A6402" s="140">
        <v>106.667</v>
      </c>
      <c r="B6402" s="140">
        <v>-5.4249999999999998</v>
      </c>
      <c r="C6402" s="140">
        <v>-14.842000000000001</v>
      </c>
      <c r="D6402" s="140">
        <v>-15.046546666666668</v>
      </c>
      <c r="E6402" s="140"/>
    </row>
    <row r="6403" spans="1:5" x14ac:dyDescent="0.3">
      <c r="A6403" s="140">
        <v>106.68300000000001</v>
      </c>
      <c r="B6403" s="140">
        <v>-5.4349999999999996</v>
      </c>
      <c r="C6403" s="140">
        <v>-14.849</v>
      </c>
      <c r="D6403" s="140">
        <v>-15.042119999999999</v>
      </c>
      <c r="E6403" s="140"/>
    </row>
    <row r="6404" spans="1:5" x14ac:dyDescent="0.3">
      <c r="A6404" s="140">
        <v>106.7</v>
      </c>
      <c r="B6404" s="140">
        <v>-5.4390000000000001</v>
      </c>
      <c r="C6404" s="140">
        <v>-14.845000000000001</v>
      </c>
      <c r="D6404" s="140">
        <v>-15.052666666666665</v>
      </c>
      <c r="E6404" s="140"/>
    </row>
    <row r="6405" spans="1:5" x14ac:dyDescent="0.3">
      <c r="A6405" s="140">
        <v>106.717</v>
      </c>
      <c r="B6405" s="140">
        <v>-5.444</v>
      </c>
      <c r="C6405" s="140">
        <v>-14.846</v>
      </c>
      <c r="D6405" s="140">
        <v>-15.049213333333332</v>
      </c>
      <c r="E6405" s="140"/>
    </row>
    <row r="6406" spans="1:5" x14ac:dyDescent="0.3">
      <c r="A6406" s="140">
        <v>106.733</v>
      </c>
      <c r="B6406" s="140">
        <v>-5.4420000000000002</v>
      </c>
      <c r="C6406" s="140">
        <v>-14.847</v>
      </c>
      <c r="D6406" s="140">
        <v>-15.055786666666666</v>
      </c>
      <c r="E6406" s="140"/>
    </row>
    <row r="6407" spans="1:5" x14ac:dyDescent="0.3">
      <c r="A6407" s="140">
        <v>106.75</v>
      </c>
      <c r="B6407" s="140">
        <v>-5.4409999999999998</v>
      </c>
      <c r="C6407" s="140">
        <v>-14.837999999999999</v>
      </c>
      <c r="D6407" s="140">
        <v>-15.051333333333332</v>
      </c>
      <c r="E6407" s="140"/>
    </row>
    <row r="6408" spans="1:5" x14ac:dyDescent="0.3">
      <c r="A6408" s="140">
        <v>106.767</v>
      </c>
      <c r="B6408" s="140">
        <v>-5.4489999999999998</v>
      </c>
      <c r="C6408" s="140">
        <v>-14.83</v>
      </c>
      <c r="D6408" s="140">
        <v>-15.05688</v>
      </c>
      <c r="E6408" s="140"/>
    </row>
    <row r="6409" spans="1:5" x14ac:dyDescent="0.3">
      <c r="A6409" s="140">
        <v>106.783</v>
      </c>
      <c r="B6409" s="140">
        <v>-5.4480000000000004</v>
      </c>
      <c r="C6409" s="140">
        <v>-14.827</v>
      </c>
      <c r="D6409" s="140">
        <v>-15.062453333333332</v>
      </c>
      <c r="E6409" s="140"/>
    </row>
    <row r="6410" spans="1:5" x14ac:dyDescent="0.3">
      <c r="A6410" s="140">
        <v>106.8</v>
      </c>
      <c r="B6410" s="140">
        <v>-5.4539999999999997</v>
      </c>
      <c r="C6410" s="140">
        <v>-14.826000000000001</v>
      </c>
      <c r="D6410" s="140">
        <v>-15.061999999999999</v>
      </c>
      <c r="E6410" s="140"/>
    </row>
    <row r="6411" spans="1:5" x14ac:dyDescent="0.3">
      <c r="A6411" s="140">
        <v>106.81699999999999</v>
      </c>
      <c r="B6411" s="140">
        <v>-5.4569999999999999</v>
      </c>
      <c r="C6411" s="140">
        <v>-14.834</v>
      </c>
      <c r="D6411" s="140">
        <v>-15.063546666666666</v>
      </c>
      <c r="E6411" s="140"/>
    </row>
    <row r="6412" spans="1:5" x14ac:dyDescent="0.3">
      <c r="A6412" s="140">
        <v>106.833</v>
      </c>
      <c r="B6412" s="140">
        <v>-5.47</v>
      </c>
      <c r="C6412" s="140">
        <v>-14.839</v>
      </c>
      <c r="D6412" s="140">
        <v>-15.05912</v>
      </c>
      <c r="E6412" s="140"/>
    </row>
    <row r="6413" spans="1:5" x14ac:dyDescent="0.3">
      <c r="A6413" s="140">
        <v>106.85</v>
      </c>
      <c r="B6413" s="140">
        <v>-5.4690000000000003</v>
      </c>
      <c r="C6413" s="140">
        <v>-14.826000000000001</v>
      </c>
      <c r="D6413" s="140">
        <v>-15.061666666666667</v>
      </c>
      <c r="E6413" s="140"/>
    </row>
    <row r="6414" spans="1:5" x14ac:dyDescent="0.3">
      <c r="A6414" s="140">
        <v>106.867</v>
      </c>
      <c r="B6414" s="140">
        <v>-5.476</v>
      </c>
      <c r="C6414" s="140">
        <v>-14.826000000000001</v>
      </c>
      <c r="D6414" s="140">
        <v>-15.059213333333332</v>
      </c>
      <c r="E6414" s="140"/>
    </row>
    <row r="6415" spans="1:5" x14ac:dyDescent="0.3">
      <c r="A6415" s="140">
        <v>106.883</v>
      </c>
      <c r="B6415" s="140">
        <v>-5.4779999999999998</v>
      </c>
      <c r="C6415" s="140">
        <v>-14.824999999999999</v>
      </c>
      <c r="D6415" s="140">
        <v>-15.060786666666667</v>
      </c>
      <c r="E6415" s="140"/>
    </row>
    <row r="6416" spans="1:5" x14ac:dyDescent="0.3">
      <c r="A6416" s="140">
        <v>106.9</v>
      </c>
      <c r="B6416" s="140">
        <v>-5.4710000000000001</v>
      </c>
      <c r="C6416" s="140">
        <v>-14.818</v>
      </c>
      <c r="D6416" s="140">
        <v>-15.067333333333332</v>
      </c>
      <c r="E6416" s="140"/>
    </row>
    <row r="6417" spans="1:5" x14ac:dyDescent="0.3">
      <c r="A6417" s="140">
        <v>106.917</v>
      </c>
      <c r="B6417" s="140">
        <v>-5.4770000000000003</v>
      </c>
      <c r="C6417" s="140">
        <v>-14.817</v>
      </c>
      <c r="D6417" s="140">
        <v>-15.07288</v>
      </c>
      <c r="E6417" s="140"/>
    </row>
    <row r="6418" spans="1:5" x14ac:dyDescent="0.3">
      <c r="A6418" s="140">
        <v>106.93300000000001</v>
      </c>
      <c r="B6418" s="140">
        <v>-5.4870000000000001</v>
      </c>
      <c r="C6418" s="140">
        <v>-14.817</v>
      </c>
      <c r="D6418" s="140">
        <v>-15.069453333333332</v>
      </c>
      <c r="E6418" s="140"/>
    </row>
    <row r="6419" spans="1:5" x14ac:dyDescent="0.3">
      <c r="A6419" s="140">
        <v>106.95</v>
      </c>
      <c r="B6419" s="140">
        <v>-5.4880000000000004</v>
      </c>
      <c r="C6419" s="140">
        <v>-14.818</v>
      </c>
      <c r="D6419" s="140">
        <v>-15.067</v>
      </c>
      <c r="E6419" s="140"/>
    </row>
    <row r="6420" spans="1:5" x14ac:dyDescent="0.3">
      <c r="A6420" s="140">
        <v>106.967</v>
      </c>
      <c r="B6420" s="140">
        <v>-5.4939999999999998</v>
      </c>
      <c r="C6420" s="140">
        <v>-14.817</v>
      </c>
      <c r="D6420" s="140">
        <v>-15.068546666666665</v>
      </c>
      <c r="E6420" s="140"/>
    </row>
    <row r="6421" spans="1:5" x14ac:dyDescent="0.3">
      <c r="A6421" s="140">
        <v>106.983</v>
      </c>
      <c r="B6421" s="140">
        <v>-5.5039999999999996</v>
      </c>
      <c r="C6421" s="140">
        <v>-14.821</v>
      </c>
      <c r="D6421" s="140">
        <v>-15.06012</v>
      </c>
      <c r="E6421" s="140"/>
    </row>
    <row r="6422" spans="1:5" x14ac:dyDescent="0.3">
      <c r="A6422" s="140">
        <v>107</v>
      </c>
      <c r="B6422" s="140">
        <v>-5.5110000000000001</v>
      </c>
      <c r="C6422" s="140">
        <v>-14.818</v>
      </c>
      <c r="D6422" s="140">
        <v>-15.065666666666667</v>
      </c>
      <c r="E6422" s="140"/>
    </row>
    <row r="6423" spans="1:5" x14ac:dyDescent="0.3">
      <c r="A6423" s="140">
        <v>107.017</v>
      </c>
      <c r="B6423" s="140">
        <v>-5.5039999999999996</v>
      </c>
      <c r="C6423" s="140">
        <v>-14.808999999999999</v>
      </c>
      <c r="D6423" s="140">
        <v>-15.071213333333333</v>
      </c>
      <c r="E6423" s="140"/>
    </row>
    <row r="6424" spans="1:5" x14ac:dyDescent="0.3">
      <c r="A6424" s="140">
        <v>107.033</v>
      </c>
      <c r="B6424" s="140">
        <v>-5.4969999999999999</v>
      </c>
      <c r="C6424" s="140">
        <v>-14.794</v>
      </c>
      <c r="D6424" s="140">
        <v>-15.064786666666667</v>
      </c>
      <c r="E6424" s="140"/>
    </row>
    <row r="6425" spans="1:5" x14ac:dyDescent="0.3">
      <c r="A6425" s="140">
        <v>107.05</v>
      </c>
      <c r="B6425" s="140">
        <v>-5.4950000000000001</v>
      </c>
      <c r="C6425" s="140">
        <v>-14.79</v>
      </c>
      <c r="D6425" s="140">
        <v>-15.060333333333332</v>
      </c>
      <c r="E6425" s="140"/>
    </row>
    <row r="6426" spans="1:5" x14ac:dyDescent="0.3">
      <c r="A6426" s="140">
        <v>107.06699999999999</v>
      </c>
      <c r="B6426" s="140">
        <v>-5.5090000000000003</v>
      </c>
      <c r="C6426" s="140">
        <v>-14.787000000000001</v>
      </c>
      <c r="D6426" s="140">
        <v>-15.063879999999999</v>
      </c>
      <c r="E6426" s="140"/>
    </row>
    <row r="6427" spans="1:5" x14ac:dyDescent="0.3">
      <c r="A6427" s="140">
        <v>107.083</v>
      </c>
      <c r="B6427" s="140">
        <v>-5.51</v>
      </c>
      <c r="C6427" s="140">
        <v>-14.786</v>
      </c>
      <c r="D6427" s="140">
        <v>-15.071453333333332</v>
      </c>
      <c r="E6427" s="140"/>
    </row>
    <row r="6428" spans="1:5" x14ac:dyDescent="0.3">
      <c r="A6428" s="140">
        <v>107.1</v>
      </c>
      <c r="B6428" s="140">
        <v>-5.5119999999999996</v>
      </c>
      <c r="C6428" s="140">
        <v>-14.781000000000001</v>
      </c>
      <c r="D6428" s="140">
        <v>-15.067000000000002</v>
      </c>
      <c r="E6428" s="140"/>
    </row>
    <row r="6429" spans="1:5" x14ac:dyDescent="0.3">
      <c r="A6429" s="140">
        <v>107.117</v>
      </c>
      <c r="B6429" s="140">
        <v>-5.5149999999999997</v>
      </c>
      <c r="C6429" s="140">
        <v>-14.779</v>
      </c>
      <c r="D6429" s="140">
        <v>-15.074546666666667</v>
      </c>
      <c r="E6429" s="140"/>
    </row>
    <row r="6430" spans="1:5" x14ac:dyDescent="0.3">
      <c r="A6430" s="140">
        <v>107.133</v>
      </c>
      <c r="B6430" s="140">
        <v>-5.5209999999999999</v>
      </c>
      <c r="C6430" s="140">
        <v>-14.778</v>
      </c>
      <c r="D6430" s="140">
        <v>-15.072119999999998</v>
      </c>
      <c r="E6430" s="140"/>
    </row>
    <row r="6431" spans="1:5" x14ac:dyDescent="0.3">
      <c r="A6431" s="140">
        <v>107.15</v>
      </c>
      <c r="B6431" s="140">
        <v>-5.5220000000000002</v>
      </c>
      <c r="C6431" s="140">
        <v>-14.776999999999999</v>
      </c>
      <c r="D6431" s="140">
        <v>-15.073666666666666</v>
      </c>
      <c r="E6431" s="140"/>
    </row>
    <row r="6432" spans="1:5" x14ac:dyDescent="0.3">
      <c r="A6432" s="140">
        <v>107.167</v>
      </c>
      <c r="B6432" s="140">
        <v>-5.5179999999999998</v>
      </c>
      <c r="C6432" s="140">
        <v>-14.766</v>
      </c>
      <c r="D6432" s="140">
        <v>-15.067213333333333</v>
      </c>
      <c r="E6432" s="140"/>
    </row>
    <row r="6433" spans="1:5" x14ac:dyDescent="0.3">
      <c r="A6433" s="140">
        <v>107.18300000000001</v>
      </c>
      <c r="B6433" s="140">
        <v>-5.5289999999999999</v>
      </c>
      <c r="C6433" s="140">
        <v>-14.772</v>
      </c>
      <c r="D6433" s="140">
        <v>-15.066786666666667</v>
      </c>
      <c r="E6433" s="140"/>
    </row>
    <row r="6434" spans="1:5" x14ac:dyDescent="0.3">
      <c r="A6434" s="140">
        <v>107.2</v>
      </c>
      <c r="B6434" s="140">
        <v>-5.5330000000000004</v>
      </c>
      <c r="C6434" s="140">
        <v>-14.760999999999999</v>
      </c>
      <c r="D6434" s="140">
        <v>-15.061333333333334</v>
      </c>
      <c r="E6434" s="140"/>
    </row>
    <row r="6435" spans="1:5" x14ac:dyDescent="0.3">
      <c r="A6435" s="140">
        <v>107.217</v>
      </c>
      <c r="B6435" s="140">
        <v>-5.5339999999999998</v>
      </c>
      <c r="C6435" s="140">
        <v>-14.768000000000001</v>
      </c>
      <c r="D6435" s="140">
        <v>-15.067879999999999</v>
      </c>
      <c r="E6435" s="140"/>
    </row>
    <row r="6436" spans="1:5" x14ac:dyDescent="0.3">
      <c r="A6436" s="140">
        <v>107.233</v>
      </c>
      <c r="B6436" s="140">
        <v>-5.5419999999999998</v>
      </c>
      <c r="C6436" s="140">
        <v>-14.759</v>
      </c>
      <c r="D6436" s="140">
        <v>-15.067453333333333</v>
      </c>
      <c r="E6436" s="140"/>
    </row>
    <row r="6437" spans="1:5" x14ac:dyDescent="0.3">
      <c r="A6437" s="140">
        <v>107.25</v>
      </c>
      <c r="B6437" s="140">
        <v>-5.5380000000000003</v>
      </c>
      <c r="C6437" s="140">
        <v>-14.757</v>
      </c>
      <c r="D6437" s="140">
        <v>-15.071999999999997</v>
      </c>
      <c r="E6437" s="140"/>
    </row>
    <row r="6438" spans="1:5" x14ac:dyDescent="0.3">
      <c r="A6438" s="140">
        <v>107.267</v>
      </c>
      <c r="B6438" s="140">
        <v>-5.5350000000000001</v>
      </c>
      <c r="C6438" s="140">
        <v>-14.752000000000001</v>
      </c>
      <c r="D6438" s="140">
        <v>-15.074546666666665</v>
      </c>
      <c r="E6438" s="140"/>
    </row>
    <row r="6439" spans="1:5" x14ac:dyDescent="0.3">
      <c r="A6439" s="140">
        <v>107.283</v>
      </c>
      <c r="B6439" s="140">
        <v>-5.5380000000000003</v>
      </c>
      <c r="C6439" s="140">
        <v>-14.749000000000001</v>
      </c>
      <c r="D6439" s="140">
        <v>-15.07212</v>
      </c>
      <c r="E6439" s="140"/>
    </row>
    <row r="6440" spans="1:5" x14ac:dyDescent="0.3">
      <c r="A6440" s="140">
        <v>107.3</v>
      </c>
      <c r="B6440" s="140">
        <v>-5.548</v>
      </c>
      <c r="C6440" s="140">
        <v>-14.744</v>
      </c>
      <c r="D6440" s="140">
        <v>-15.070666666666664</v>
      </c>
      <c r="E6440" s="140"/>
    </row>
    <row r="6441" spans="1:5" x14ac:dyDescent="0.3">
      <c r="A6441" s="140">
        <v>107.31699999999999</v>
      </c>
      <c r="B6441" s="140">
        <v>-5.5620000000000003</v>
      </c>
      <c r="C6441" s="140">
        <v>-14.752000000000001</v>
      </c>
      <c r="D6441" s="140">
        <v>-15.074213333333333</v>
      </c>
      <c r="E6441" s="140"/>
    </row>
    <row r="6442" spans="1:5" x14ac:dyDescent="0.3">
      <c r="A6442" s="140">
        <v>107.333</v>
      </c>
      <c r="B6442" s="140">
        <v>-5.5629999999999997</v>
      </c>
      <c r="C6442" s="140">
        <v>-14.744999999999999</v>
      </c>
      <c r="D6442" s="140">
        <v>-15.069786666666664</v>
      </c>
      <c r="E6442" s="140"/>
    </row>
    <row r="6443" spans="1:5" x14ac:dyDescent="0.3">
      <c r="A6443" s="140">
        <v>107.35</v>
      </c>
      <c r="B6443" s="140">
        <v>-5.5650000000000004</v>
      </c>
      <c r="C6443" s="140">
        <v>-14.750999999999999</v>
      </c>
      <c r="D6443" s="140">
        <v>-15.073333333333332</v>
      </c>
      <c r="E6443" s="140"/>
    </row>
    <row r="6444" spans="1:5" x14ac:dyDescent="0.3">
      <c r="A6444" s="140">
        <v>107.367</v>
      </c>
      <c r="B6444" s="140">
        <v>-5.5620000000000003</v>
      </c>
      <c r="C6444" s="140">
        <v>-14.737</v>
      </c>
      <c r="D6444" s="140">
        <v>-15.070880000000001</v>
      </c>
      <c r="E6444" s="140"/>
    </row>
    <row r="6445" spans="1:5" x14ac:dyDescent="0.3">
      <c r="A6445" s="140">
        <v>107.383</v>
      </c>
      <c r="B6445" s="140">
        <v>-5.5629999999999997</v>
      </c>
      <c r="C6445" s="140">
        <v>-14.731</v>
      </c>
      <c r="D6445" s="140">
        <v>-15.064453333333333</v>
      </c>
      <c r="E6445" s="140"/>
    </row>
    <row r="6446" spans="1:5" x14ac:dyDescent="0.3">
      <c r="A6446" s="140">
        <v>107.4</v>
      </c>
      <c r="B6446" s="140">
        <v>-5.5670000000000002</v>
      </c>
      <c r="C6446" s="140">
        <v>-14.731999999999999</v>
      </c>
      <c r="D6446" s="140">
        <v>-15.059999999999999</v>
      </c>
      <c r="E6446" s="140"/>
    </row>
    <row r="6447" spans="1:5" x14ac:dyDescent="0.3">
      <c r="A6447" s="140">
        <v>107.417</v>
      </c>
      <c r="B6447" s="140">
        <v>-5.577</v>
      </c>
      <c r="C6447" s="140">
        <v>-14.734999999999999</v>
      </c>
      <c r="D6447" s="140">
        <v>-15.081546666666668</v>
      </c>
      <c r="E6447" s="140"/>
    </row>
    <row r="6448" spans="1:5" x14ac:dyDescent="0.3">
      <c r="A6448" s="140">
        <v>107.43300000000001</v>
      </c>
      <c r="B6448" s="140">
        <v>-5.5810000000000004</v>
      </c>
      <c r="C6448" s="140">
        <v>-14.731</v>
      </c>
      <c r="D6448" s="140">
        <v>-15.077119999999999</v>
      </c>
      <c r="E6448" s="140"/>
    </row>
    <row r="6449" spans="1:5" x14ac:dyDescent="0.3">
      <c r="A6449" s="140">
        <v>107.45</v>
      </c>
      <c r="B6449" s="140">
        <v>-5.5819999999999999</v>
      </c>
      <c r="C6449" s="140">
        <v>-14.73</v>
      </c>
      <c r="D6449" s="140">
        <v>-15.074666666666667</v>
      </c>
      <c r="E6449" s="140"/>
    </row>
    <row r="6450" spans="1:5" x14ac:dyDescent="0.3">
      <c r="A6450" s="140">
        <v>107.467</v>
      </c>
      <c r="B6450" s="140">
        <v>-5.5810000000000004</v>
      </c>
      <c r="C6450" s="140">
        <v>-14.727</v>
      </c>
      <c r="D6450" s="140">
        <v>-15.063213333333332</v>
      </c>
      <c r="E6450" s="140"/>
    </row>
    <row r="6451" spans="1:5" x14ac:dyDescent="0.3">
      <c r="A6451" s="140">
        <v>107.483</v>
      </c>
      <c r="B6451" s="140">
        <v>-5.585</v>
      </c>
      <c r="C6451" s="140">
        <v>-14.715999999999999</v>
      </c>
      <c r="D6451" s="140">
        <v>-15.066786666666665</v>
      </c>
      <c r="E6451" s="140"/>
    </row>
    <row r="6452" spans="1:5" x14ac:dyDescent="0.3">
      <c r="A6452" s="140">
        <v>107.5</v>
      </c>
      <c r="B6452" s="140">
        <v>-5.5780000000000003</v>
      </c>
      <c r="C6452" s="140">
        <v>-14.707000000000001</v>
      </c>
      <c r="D6452" s="140">
        <v>-15.069333333333333</v>
      </c>
      <c r="E6452" s="140"/>
    </row>
    <row r="6453" spans="1:5" x14ac:dyDescent="0.3">
      <c r="A6453" s="140">
        <v>107.517</v>
      </c>
      <c r="B6453" s="140">
        <v>-5.5940000000000003</v>
      </c>
      <c r="C6453" s="140">
        <v>-14.705</v>
      </c>
      <c r="D6453" s="140">
        <v>-15.05988</v>
      </c>
      <c r="E6453" s="140"/>
    </row>
    <row r="6454" spans="1:5" x14ac:dyDescent="0.3">
      <c r="A6454" s="140">
        <v>107.533</v>
      </c>
      <c r="B6454" s="140">
        <v>-5.5869999999999997</v>
      </c>
      <c r="C6454" s="140">
        <v>-14.704000000000001</v>
      </c>
      <c r="D6454" s="140">
        <v>-15.055453333333334</v>
      </c>
      <c r="E6454" s="140"/>
    </row>
    <row r="6455" spans="1:5" x14ac:dyDescent="0.3">
      <c r="A6455" s="140">
        <v>107.55</v>
      </c>
      <c r="B6455" s="140">
        <v>-5.5970000000000004</v>
      </c>
      <c r="C6455" s="140">
        <v>-14.699</v>
      </c>
      <c r="D6455" s="140">
        <v>-15.069000000000001</v>
      </c>
      <c r="E6455" s="140"/>
    </row>
    <row r="6456" spans="1:5" x14ac:dyDescent="0.3">
      <c r="A6456" s="140">
        <v>107.56699999999999</v>
      </c>
      <c r="B6456" s="140">
        <v>-5.5979999999999999</v>
      </c>
      <c r="C6456" s="140">
        <v>-14.698</v>
      </c>
      <c r="D6456" s="140">
        <v>-15.062546666666668</v>
      </c>
      <c r="E6456" s="140"/>
    </row>
    <row r="6457" spans="1:5" x14ac:dyDescent="0.3">
      <c r="A6457" s="140">
        <v>107.583</v>
      </c>
      <c r="B6457" s="140">
        <v>-5.6</v>
      </c>
      <c r="C6457" s="140">
        <v>-14.694000000000001</v>
      </c>
      <c r="D6457" s="140">
        <v>-15.072119999999998</v>
      </c>
      <c r="E6457" s="140"/>
    </row>
    <row r="6458" spans="1:5" x14ac:dyDescent="0.3">
      <c r="A6458" s="140">
        <v>107.6</v>
      </c>
      <c r="B6458" s="140">
        <v>-5.5990000000000002</v>
      </c>
      <c r="C6458" s="140">
        <v>-14.685</v>
      </c>
      <c r="D6458" s="140">
        <v>-15.067666666666668</v>
      </c>
      <c r="E6458" s="140"/>
    </row>
    <row r="6459" spans="1:5" x14ac:dyDescent="0.3">
      <c r="A6459" s="140">
        <v>107.617</v>
      </c>
      <c r="B6459" s="140">
        <v>-5.6</v>
      </c>
      <c r="C6459" s="140">
        <v>-14.686</v>
      </c>
      <c r="D6459" s="140">
        <v>-15.069213333333332</v>
      </c>
      <c r="E6459" s="140"/>
    </row>
    <row r="6460" spans="1:5" x14ac:dyDescent="0.3">
      <c r="A6460" s="140">
        <v>107.633</v>
      </c>
      <c r="B6460" s="140">
        <v>-5.5960000000000001</v>
      </c>
      <c r="C6460" s="140">
        <v>-14.677</v>
      </c>
      <c r="D6460" s="140">
        <v>-15.076786666666665</v>
      </c>
      <c r="E6460" s="140"/>
    </row>
    <row r="6461" spans="1:5" x14ac:dyDescent="0.3">
      <c r="A6461" s="140">
        <v>107.65</v>
      </c>
      <c r="B6461" s="140">
        <v>-5.6040000000000001</v>
      </c>
      <c r="C6461" s="140">
        <v>-14.675000000000001</v>
      </c>
      <c r="D6461" s="140">
        <v>-15.078333333333335</v>
      </c>
      <c r="E6461" s="140"/>
    </row>
    <row r="6462" spans="1:5" x14ac:dyDescent="0.3">
      <c r="A6462" s="140">
        <v>107.667</v>
      </c>
      <c r="B6462" s="140">
        <v>-5.6029999999999998</v>
      </c>
      <c r="C6462" s="140">
        <v>-14.67</v>
      </c>
      <c r="D6462" s="140">
        <v>-15.06288</v>
      </c>
      <c r="E6462" s="140"/>
    </row>
    <row r="6463" spans="1:5" x14ac:dyDescent="0.3">
      <c r="A6463" s="140">
        <v>107.68300000000001</v>
      </c>
      <c r="B6463" s="140">
        <v>-5.6130000000000004</v>
      </c>
      <c r="C6463" s="140">
        <v>-14.664999999999999</v>
      </c>
      <c r="D6463" s="140">
        <v>-15.062453333333334</v>
      </c>
      <c r="E6463" s="140"/>
    </row>
    <row r="6464" spans="1:5" x14ac:dyDescent="0.3">
      <c r="A6464" s="140">
        <v>107.7</v>
      </c>
      <c r="B6464" s="140">
        <v>-5.6120000000000001</v>
      </c>
      <c r="C6464" s="140">
        <v>-14.66</v>
      </c>
      <c r="D6464" s="140">
        <v>-15.080999999999998</v>
      </c>
      <c r="E6464" s="140"/>
    </row>
    <row r="6465" spans="1:5" x14ac:dyDescent="0.3">
      <c r="A6465" s="140">
        <v>107.717</v>
      </c>
      <c r="B6465" s="140">
        <v>-5.62</v>
      </c>
      <c r="C6465" s="140">
        <v>-14.661</v>
      </c>
      <c r="D6465" s="140">
        <v>-15.076546666666667</v>
      </c>
      <c r="E6465" s="140"/>
    </row>
    <row r="6466" spans="1:5" x14ac:dyDescent="0.3">
      <c r="A6466" s="140">
        <v>107.733</v>
      </c>
      <c r="B6466" s="140">
        <v>-5.6189999999999998</v>
      </c>
      <c r="C6466" s="140">
        <v>-14.661</v>
      </c>
      <c r="D6466" s="140">
        <v>-15.073120000000001</v>
      </c>
      <c r="E6466" s="140"/>
    </row>
    <row r="6467" spans="1:5" x14ac:dyDescent="0.3">
      <c r="A6467" s="140">
        <v>107.75</v>
      </c>
      <c r="B6467" s="140">
        <v>-5.6310000000000002</v>
      </c>
      <c r="C6467" s="140">
        <v>-14.66</v>
      </c>
      <c r="D6467" s="140">
        <v>-15.072666666666667</v>
      </c>
      <c r="E6467" s="140"/>
    </row>
    <row r="6468" spans="1:5" x14ac:dyDescent="0.3">
      <c r="A6468" s="140">
        <v>107.767</v>
      </c>
      <c r="B6468" s="140">
        <v>-5.6280000000000001</v>
      </c>
      <c r="C6468" s="140">
        <v>-14.657</v>
      </c>
      <c r="D6468" s="140">
        <v>-15.072213333333334</v>
      </c>
      <c r="E6468" s="140"/>
    </row>
    <row r="6469" spans="1:5" x14ac:dyDescent="0.3">
      <c r="A6469" s="140">
        <v>107.783</v>
      </c>
      <c r="B6469" s="140">
        <v>-5.64</v>
      </c>
      <c r="C6469" s="140">
        <v>-14.659000000000001</v>
      </c>
      <c r="D6469" s="140">
        <v>-15.073786666666667</v>
      </c>
      <c r="E6469" s="140"/>
    </row>
    <row r="6470" spans="1:5" x14ac:dyDescent="0.3">
      <c r="A6470" s="140">
        <v>107.8</v>
      </c>
      <c r="B6470" s="140">
        <v>-5.6440000000000001</v>
      </c>
      <c r="C6470" s="140">
        <v>-14.648</v>
      </c>
      <c r="D6470" s="140">
        <v>-15.079333333333333</v>
      </c>
      <c r="E6470" s="140"/>
    </row>
    <row r="6471" spans="1:5" x14ac:dyDescent="0.3">
      <c r="A6471" s="140">
        <v>107.81699999999999</v>
      </c>
      <c r="B6471" s="140">
        <v>-5.6429999999999998</v>
      </c>
      <c r="C6471" s="140">
        <v>-14.647</v>
      </c>
      <c r="D6471" s="140">
        <v>-15.07888</v>
      </c>
      <c r="E6471" s="140"/>
    </row>
    <row r="6472" spans="1:5" x14ac:dyDescent="0.3">
      <c r="A6472" s="140">
        <v>107.833</v>
      </c>
      <c r="B6472" s="140">
        <v>-5.6449999999999996</v>
      </c>
      <c r="C6472" s="140">
        <v>-14.65</v>
      </c>
      <c r="D6472" s="140">
        <v>-15.078453333333334</v>
      </c>
      <c r="E6472" s="140"/>
    </row>
    <row r="6473" spans="1:5" x14ac:dyDescent="0.3">
      <c r="A6473" s="140">
        <v>107.85</v>
      </c>
      <c r="B6473" s="140">
        <v>-5.6479999999999997</v>
      </c>
      <c r="C6473" s="140">
        <v>-14.64</v>
      </c>
      <c r="D6473" s="140">
        <v>-15.081999999999997</v>
      </c>
      <c r="E6473" s="140"/>
    </row>
    <row r="6474" spans="1:5" x14ac:dyDescent="0.3">
      <c r="A6474" s="140">
        <v>107.867</v>
      </c>
      <c r="B6474" s="140">
        <v>-5.6520000000000001</v>
      </c>
      <c r="C6474" s="140">
        <v>-14.637</v>
      </c>
      <c r="D6474" s="140">
        <v>-15.091546666666666</v>
      </c>
      <c r="E6474" s="140"/>
    </row>
    <row r="6475" spans="1:5" x14ac:dyDescent="0.3">
      <c r="A6475" s="140">
        <v>107.883</v>
      </c>
      <c r="B6475" s="140">
        <v>-5.6550000000000002</v>
      </c>
      <c r="C6475" s="140">
        <v>-14.632</v>
      </c>
      <c r="D6475" s="140">
        <v>-15.09112</v>
      </c>
      <c r="E6475" s="140"/>
    </row>
    <row r="6476" spans="1:5" x14ac:dyDescent="0.3">
      <c r="A6476" s="140">
        <v>107.9</v>
      </c>
      <c r="B6476" s="140">
        <v>-5.6589999999999998</v>
      </c>
      <c r="C6476" s="140">
        <v>-14.632999999999999</v>
      </c>
      <c r="D6476" s="140">
        <v>-15.088666666666667</v>
      </c>
      <c r="E6476" s="140"/>
    </row>
    <row r="6477" spans="1:5" x14ac:dyDescent="0.3">
      <c r="A6477" s="140">
        <v>107.917</v>
      </c>
      <c r="B6477" s="140">
        <v>-5.673</v>
      </c>
      <c r="C6477" s="140">
        <v>-14.632999999999999</v>
      </c>
      <c r="D6477" s="140">
        <v>-15.099213333333333</v>
      </c>
      <c r="E6477" s="140"/>
    </row>
    <row r="6478" spans="1:5" x14ac:dyDescent="0.3">
      <c r="A6478" s="140">
        <v>107.93300000000001</v>
      </c>
      <c r="B6478" s="140">
        <v>-5.6740000000000004</v>
      </c>
      <c r="C6478" s="140">
        <v>-14.634</v>
      </c>
      <c r="D6478" s="140">
        <v>-15.103786666666664</v>
      </c>
      <c r="E6478" s="140"/>
    </row>
    <row r="6479" spans="1:5" x14ac:dyDescent="0.3">
      <c r="A6479" s="140">
        <v>107.95</v>
      </c>
      <c r="B6479" s="140">
        <v>-5.6710000000000003</v>
      </c>
      <c r="C6479" s="140">
        <v>-14.631</v>
      </c>
      <c r="D6479" s="140">
        <v>-15.091333333333331</v>
      </c>
      <c r="E6479" s="140"/>
    </row>
    <row r="6480" spans="1:5" x14ac:dyDescent="0.3">
      <c r="A6480" s="140">
        <v>107.967</v>
      </c>
      <c r="B6480" s="140">
        <v>-5.665</v>
      </c>
      <c r="C6480" s="140">
        <v>-14.614000000000001</v>
      </c>
      <c r="D6480" s="140">
        <v>-15.102879999999999</v>
      </c>
      <c r="E6480" s="140"/>
    </row>
    <row r="6481" spans="1:5" x14ac:dyDescent="0.3">
      <c r="A6481" s="140">
        <v>107.983</v>
      </c>
      <c r="B6481" s="140">
        <v>-5.67</v>
      </c>
      <c r="C6481" s="140">
        <v>-14.618</v>
      </c>
      <c r="D6481" s="140">
        <v>-15.098453333333334</v>
      </c>
      <c r="E6481" s="140"/>
    </row>
    <row r="6482" spans="1:5" x14ac:dyDescent="0.3">
      <c r="A6482" s="140">
        <v>108</v>
      </c>
      <c r="B6482" s="140">
        <v>-5.6820000000000004</v>
      </c>
      <c r="C6482" s="140">
        <v>-14.613</v>
      </c>
      <c r="D6482" s="140">
        <v>-15.098000000000001</v>
      </c>
      <c r="E6482" s="140"/>
    </row>
    <row r="6483" spans="1:5" x14ac:dyDescent="0.3">
      <c r="A6483" s="140">
        <v>108.017</v>
      </c>
      <c r="B6483" s="140">
        <v>-5.6820000000000004</v>
      </c>
      <c r="C6483" s="140">
        <v>-14.614000000000001</v>
      </c>
      <c r="D6483" s="140">
        <v>-15.097546666666668</v>
      </c>
      <c r="E6483" s="140"/>
    </row>
    <row r="6484" spans="1:5" x14ac:dyDescent="0.3">
      <c r="A6484" s="140">
        <v>108.033</v>
      </c>
      <c r="B6484" s="140">
        <v>-5.6849999999999996</v>
      </c>
      <c r="C6484" s="140">
        <v>-14.603</v>
      </c>
      <c r="D6484" s="140">
        <v>-15.101119999999998</v>
      </c>
      <c r="E6484" s="140"/>
    </row>
    <row r="6485" spans="1:5" x14ac:dyDescent="0.3">
      <c r="A6485" s="140">
        <v>108.05</v>
      </c>
      <c r="B6485" s="140">
        <v>-5.6820000000000004</v>
      </c>
      <c r="C6485" s="140">
        <v>-14.601000000000001</v>
      </c>
      <c r="D6485" s="140">
        <v>-15.108666666666664</v>
      </c>
      <c r="E6485" s="140"/>
    </row>
    <row r="6486" spans="1:5" x14ac:dyDescent="0.3">
      <c r="A6486" s="140">
        <v>108.06699999999999</v>
      </c>
      <c r="B6486" s="140">
        <v>-5.6859999999999999</v>
      </c>
      <c r="C6486" s="140">
        <v>-14.596</v>
      </c>
      <c r="D6486" s="140">
        <v>-15.108213333333332</v>
      </c>
      <c r="E6486" s="140"/>
    </row>
    <row r="6487" spans="1:5" x14ac:dyDescent="0.3">
      <c r="A6487" s="140">
        <v>108.083</v>
      </c>
      <c r="B6487" s="140">
        <v>-5.6959999999999997</v>
      </c>
      <c r="C6487" s="140">
        <v>-14.599</v>
      </c>
      <c r="D6487" s="140">
        <v>-15.109786666666666</v>
      </c>
      <c r="E6487" s="140"/>
    </row>
    <row r="6488" spans="1:5" x14ac:dyDescent="0.3">
      <c r="A6488" s="140">
        <v>108.1</v>
      </c>
      <c r="B6488" s="140">
        <v>-5.702</v>
      </c>
      <c r="C6488" s="140">
        <v>-14.597</v>
      </c>
      <c r="D6488" s="140">
        <v>-15.115333333333334</v>
      </c>
      <c r="E6488" s="140"/>
    </row>
    <row r="6489" spans="1:5" x14ac:dyDescent="0.3">
      <c r="A6489" s="140">
        <v>108.117</v>
      </c>
      <c r="B6489" s="140">
        <v>-5.6989999999999998</v>
      </c>
      <c r="C6489" s="140">
        <v>-14.587999999999999</v>
      </c>
      <c r="D6489" s="140">
        <v>-15.110879999999998</v>
      </c>
      <c r="E6489" s="140"/>
    </row>
    <row r="6490" spans="1:5" x14ac:dyDescent="0.3">
      <c r="A6490" s="140">
        <v>108.133</v>
      </c>
      <c r="B6490" s="140">
        <v>-5.7050000000000001</v>
      </c>
      <c r="C6490" s="140">
        <v>-14.583</v>
      </c>
      <c r="D6490" s="140">
        <v>-15.112453333333331</v>
      </c>
      <c r="E6490" s="140"/>
    </row>
    <row r="6491" spans="1:5" x14ac:dyDescent="0.3">
      <c r="A6491" s="140">
        <v>108.15</v>
      </c>
      <c r="B6491" s="140">
        <v>-5.7169999999999996</v>
      </c>
      <c r="C6491" s="140">
        <v>-14.590999999999999</v>
      </c>
      <c r="D6491" s="140">
        <v>-15.11</v>
      </c>
      <c r="E6491" s="140"/>
    </row>
    <row r="6492" spans="1:5" x14ac:dyDescent="0.3">
      <c r="A6492" s="140">
        <v>108.167</v>
      </c>
      <c r="B6492" s="140">
        <v>-5.718</v>
      </c>
      <c r="C6492" s="140">
        <v>-14.58</v>
      </c>
      <c r="D6492" s="140">
        <v>-15.119546666666666</v>
      </c>
      <c r="E6492" s="140"/>
    </row>
    <row r="6493" spans="1:5" x14ac:dyDescent="0.3">
      <c r="A6493" s="140">
        <v>108.18300000000001</v>
      </c>
      <c r="B6493" s="140">
        <v>-5.7169999999999996</v>
      </c>
      <c r="C6493" s="140">
        <v>-14.574999999999999</v>
      </c>
      <c r="D6493" s="140">
        <v>-15.119120000000001</v>
      </c>
      <c r="E6493" s="140"/>
    </row>
    <row r="6494" spans="1:5" x14ac:dyDescent="0.3">
      <c r="A6494" s="140">
        <v>108.2</v>
      </c>
      <c r="B6494" s="140">
        <v>-5.7080000000000002</v>
      </c>
      <c r="C6494" s="140">
        <v>-14.566000000000001</v>
      </c>
      <c r="D6494" s="140">
        <v>-15.124666666666668</v>
      </c>
      <c r="E6494" s="140"/>
    </row>
    <row r="6495" spans="1:5" x14ac:dyDescent="0.3">
      <c r="A6495" s="140">
        <v>108.217</v>
      </c>
      <c r="B6495" s="140">
        <v>-5.7060000000000004</v>
      </c>
      <c r="C6495" s="140">
        <v>-14.558999999999999</v>
      </c>
      <c r="D6495" s="140">
        <v>-15.116213333333331</v>
      </c>
      <c r="E6495" s="140"/>
    </row>
    <row r="6496" spans="1:5" x14ac:dyDescent="0.3">
      <c r="A6496" s="140">
        <v>108.233</v>
      </c>
      <c r="B6496" s="140">
        <v>-5.72</v>
      </c>
      <c r="C6496" s="140">
        <v>-14.561</v>
      </c>
      <c r="D6496" s="140">
        <v>-15.117786666666667</v>
      </c>
      <c r="E6496" s="140"/>
    </row>
    <row r="6497" spans="1:5" x14ac:dyDescent="0.3">
      <c r="A6497" s="140">
        <v>108.25</v>
      </c>
      <c r="B6497" s="140">
        <v>-5.7359999999999998</v>
      </c>
      <c r="C6497" s="140">
        <v>-14.566000000000001</v>
      </c>
      <c r="D6497" s="140">
        <v>-15.111333333333334</v>
      </c>
      <c r="E6497" s="140"/>
    </row>
    <row r="6498" spans="1:5" x14ac:dyDescent="0.3">
      <c r="A6498" s="140">
        <v>108.267</v>
      </c>
      <c r="B6498" s="140">
        <v>-5.7329999999999997</v>
      </c>
      <c r="C6498" s="140">
        <v>-14.561</v>
      </c>
      <c r="D6498" s="140">
        <v>-15.114879999999998</v>
      </c>
      <c r="E6498" s="140"/>
    </row>
    <row r="6499" spans="1:5" x14ac:dyDescent="0.3">
      <c r="A6499" s="140">
        <v>108.283</v>
      </c>
      <c r="B6499" s="140">
        <v>-5.7350000000000003</v>
      </c>
      <c r="C6499" s="140">
        <v>-14.555</v>
      </c>
      <c r="D6499" s="140">
        <v>-15.120453333333332</v>
      </c>
      <c r="E6499" s="140"/>
    </row>
    <row r="6500" spans="1:5" x14ac:dyDescent="0.3">
      <c r="A6500" s="140">
        <v>108.3</v>
      </c>
      <c r="B6500" s="140">
        <v>-5.7359999999999998</v>
      </c>
      <c r="C6500" s="140">
        <v>-14.545999999999999</v>
      </c>
      <c r="D6500" s="140">
        <v>-15.115</v>
      </c>
      <c r="E6500" s="140"/>
    </row>
    <row r="6501" spans="1:5" x14ac:dyDescent="0.3">
      <c r="A6501" s="140">
        <v>108.31699999999999</v>
      </c>
      <c r="B6501" s="140">
        <v>-5.7380000000000004</v>
      </c>
      <c r="C6501" s="140">
        <v>-14.539</v>
      </c>
      <c r="D6501" s="140">
        <v>-15.116546666666665</v>
      </c>
      <c r="E6501" s="140"/>
    </row>
    <row r="6502" spans="1:5" x14ac:dyDescent="0.3">
      <c r="A6502" s="140">
        <v>108.333</v>
      </c>
      <c r="B6502" s="140">
        <v>-5.7439999999999998</v>
      </c>
      <c r="C6502" s="140">
        <v>-14.542</v>
      </c>
      <c r="D6502" s="140">
        <v>-15.119119999999999</v>
      </c>
      <c r="E6502" s="140"/>
    </row>
    <row r="6503" spans="1:5" x14ac:dyDescent="0.3">
      <c r="A6503" s="140">
        <v>108.35</v>
      </c>
      <c r="B6503" s="140">
        <v>-5.7370000000000001</v>
      </c>
      <c r="C6503" s="140">
        <v>-14.542</v>
      </c>
      <c r="D6503" s="140">
        <v>-15.132666666666665</v>
      </c>
      <c r="E6503" s="140"/>
    </row>
    <row r="6504" spans="1:5" x14ac:dyDescent="0.3">
      <c r="A6504" s="140">
        <v>108.367</v>
      </c>
      <c r="B6504" s="140">
        <v>-5.7460000000000004</v>
      </c>
      <c r="C6504" s="140">
        <v>-14.532999999999999</v>
      </c>
      <c r="D6504" s="140">
        <v>-15.126213333333334</v>
      </c>
      <c r="E6504" s="140"/>
    </row>
    <row r="6505" spans="1:5" x14ac:dyDescent="0.3">
      <c r="A6505" s="140">
        <v>108.383</v>
      </c>
      <c r="B6505" s="140">
        <v>-5.7439999999999998</v>
      </c>
      <c r="C6505" s="140">
        <v>-14.528</v>
      </c>
      <c r="D6505" s="140">
        <v>-15.131786666666665</v>
      </c>
      <c r="E6505" s="140"/>
    </row>
    <row r="6506" spans="1:5" x14ac:dyDescent="0.3">
      <c r="A6506" s="140">
        <v>108.4</v>
      </c>
      <c r="B6506" s="140">
        <v>-5.7450000000000001</v>
      </c>
      <c r="C6506" s="140">
        <v>-14.52</v>
      </c>
      <c r="D6506" s="140">
        <v>-15.124333333333333</v>
      </c>
      <c r="E6506" s="140"/>
    </row>
    <row r="6507" spans="1:5" x14ac:dyDescent="0.3">
      <c r="A6507" s="140">
        <v>108.417</v>
      </c>
      <c r="B6507" s="140">
        <v>-5.7530000000000001</v>
      </c>
      <c r="C6507" s="140">
        <v>-14.523</v>
      </c>
      <c r="D6507" s="140">
        <v>-15.131879999999999</v>
      </c>
      <c r="E6507" s="140"/>
    </row>
    <row r="6508" spans="1:5" x14ac:dyDescent="0.3">
      <c r="A6508" s="140">
        <v>108.43300000000001</v>
      </c>
      <c r="B6508" s="140">
        <v>-5.7549999999999999</v>
      </c>
      <c r="C6508" s="140">
        <v>-14.516</v>
      </c>
      <c r="D6508" s="140">
        <v>-15.135453333333334</v>
      </c>
      <c r="E6508" s="140"/>
    </row>
    <row r="6509" spans="1:5" x14ac:dyDescent="0.3">
      <c r="A6509" s="140">
        <v>108.45</v>
      </c>
      <c r="B6509" s="140">
        <v>-5.7590000000000003</v>
      </c>
      <c r="C6509" s="140">
        <v>-14.513999999999999</v>
      </c>
      <c r="D6509" s="140">
        <v>-15.127000000000001</v>
      </c>
      <c r="E6509" s="140"/>
    </row>
    <row r="6510" spans="1:5" x14ac:dyDescent="0.3">
      <c r="A6510" s="140">
        <v>108.467</v>
      </c>
      <c r="B6510" s="140">
        <v>-5.7729999999999997</v>
      </c>
      <c r="C6510" s="140">
        <v>-14.519</v>
      </c>
      <c r="D6510" s="140">
        <v>-15.118546666666665</v>
      </c>
      <c r="E6510" s="140"/>
    </row>
    <row r="6511" spans="1:5" x14ac:dyDescent="0.3">
      <c r="A6511" s="140">
        <v>108.483</v>
      </c>
      <c r="B6511" s="140">
        <v>-5.7679999999999998</v>
      </c>
      <c r="C6511" s="140">
        <v>-14.512</v>
      </c>
      <c r="D6511" s="140">
        <v>-15.124119999999998</v>
      </c>
      <c r="E6511" s="140"/>
    </row>
    <row r="6512" spans="1:5" x14ac:dyDescent="0.3">
      <c r="A6512" s="140">
        <v>108.5</v>
      </c>
      <c r="B6512" s="140">
        <v>-5.7629999999999999</v>
      </c>
      <c r="C6512" s="140">
        <v>-14.506</v>
      </c>
      <c r="D6512" s="140">
        <v>-15.137666666666664</v>
      </c>
      <c r="E6512" s="140"/>
    </row>
    <row r="6513" spans="1:5" x14ac:dyDescent="0.3">
      <c r="A6513" s="140">
        <v>108.517</v>
      </c>
      <c r="B6513" s="140">
        <v>-5.7729999999999997</v>
      </c>
      <c r="C6513" s="140">
        <v>-14.499000000000001</v>
      </c>
      <c r="D6513" s="140">
        <v>-15.131213333333331</v>
      </c>
      <c r="E6513" s="140"/>
    </row>
    <row r="6514" spans="1:5" x14ac:dyDescent="0.3">
      <c r="A6514" s="140">
        <v>108.533</v>
      </c>
      <c r="B6514" s="140">
        <v>-5.7729999999999997</v>
      </c>
      <c r="C6514" s="140">
        <v>-14.49</v>
      </c>
      <c r="D6514" s="140">
        <v>-15.124786666666667</v>
      </c>
      <c r="E6514" s="140"/>
    </row>
    <row r="6515" spans="1:5" x14ac:dyDescent="0.3">
      <c r="A6515" s="140">
        <v>108.55</v>
      </c>
      <c r="B6515" s="140">
        <v>-5.7830000000000004</v>
      </c>
      <c r="C6515" s="140">
        <v>-14.492000000000001</v>
      </c>
      <c r="D6515" s="140">
        <v>-15.132333333333333</v>
      </c>
      <c r="E6515" s="140"/>
    </row>
    <row r="6516" spans="1:5" x14ac:dyDescent="0.3">
      <c r="A6516" s="140">
        <v>108.56699999999999</v>
      </c>
      <c r="B6516" s="140">
        <v>-5.782</v>
      </c>
      <c r="C6516" s="140">
        <v>-14.489000000000001</v>
      </c>
      <c r="D6516" s="140">
        <v>-15.126879999999998</v>
      </c>
      <c r="E6516" s="140"/>
    </row>
    <row r="6517" spans="1:5" x14ac:dyDescent="0.3">
      <c r="A6517" s="140">
        <v>108.583</v>
      </c>
      <c r="B6517" s="140">
        <v>-5.7789999999999999</v>
      </c>
      <c r="C6517" s="140">
        <v>-14.48</v>
      </c>
      <c r="D6517" s="140">
        <v>-15.129453333333331</v>
      </c>
      <c r="E6517" s="140"/>
    </row>
    <row r="6518" spans="1:5" x14ac:dyDescent="0.3">
      <c r="A6518" s="140">
        <v>108.6</v>
      </c>
      <c r="B6518" s="140">
        <v>-5.7889999999999997</v>
      </c>
      <c r="C6518" s="140">
        <v>-14.486000000000001</v>
      </c>
      <c r="D6518" s="140">
        <v>-15.138999999999999</v>
      </c>
      <c r="E6518" s="140"/>
    </row>
    <row r="6519" spans="1:5" x14ac:dyDescent="0.3">
      <c r="A6519" s="140">
        <v>108.617</v>
      </c>
      <c r="B6519" s="140">
        <v>-5.7910000000000004</v>
      </c>
      <c r="C6519" s="140">
        <v>-14.483000000000001</v>
      </c>
      <c r="D6519" s="140">
        <v>-15.131546666666665</v>
      </c>
      <c r="E6519" s="140"/>
    </row>
    <row r="6520" spans="1:5" x14ac:dyDescent="0.3">
      <c r="A6520" s="140">
        <v>108.633</v>
      </c>
      <c r="B6520" s="140">
        <v>-5.7910000000000004</v>
      </c>
      <c r="C6520" s="140">
        <v>-14.476000000000001</v>
      </c>
      <c r="D6520" s="140">
        <v>-15.138119999999999</v>
      </c>
      <c r="E6520" s="140"/>
    </row>
    <row r="6521" spans="1:5" x14ac:dyDescent="0.3">
      <c r="A6521" s="140">
        <v>108.65</v>
      </c>
      <c r="B6521" s="140">
        <v>-5.8</v>
      </c>
      <c r="C6521" s="140">
        <v>-14.478</v>
      </c>
      <c r="D6521" s="140">
        <v>-15.141666666666667</v>
      </c>
      <c r="E6521" s="140"/>
    </row>
    <row r="6522" spans="1:5" x14ac:dyDescent="0.3">
      <c r="A6522" s="140">
        <v>108.667</v>
      </c>
      <c r="B6522" s="140">
        <v>-5.8</v>
      </c>
      <c r="C6522" s="140">
        <v>-14.468999999999999</v>
      </c>
      <c r="D6522" s="140">
        <v>-15.136213333333332</v>
      </c>
      <c r="E6522" s="140"/>
    </row>
    <row r="6523" spans="1:5" x14ac:dyDescent="0.3">
      <c r="A6523" s="140">
        <v>108.68300000000001</v>
      </c>
      <c r="B6523" s="140">
        <v>-5.7969999999999997</v>
      </c>
      <c r="C6523" s="140">
        <v>-14.456</v>
      </c>
      <c r="D6523" s="140">
        <v>-15.129786666666664</v>
      </c>
      <c r="E6523" s="140"/>
    </row>
    <row r="6524" spans="1:5" x14ac:dyDescent="0.3">
      <c r="A6524" s="140">
        <v>108.7</v>
      </c>
      <c r="B6524" s="140">
        <v>-5.7910000000000004</v>
      </c>
      <c r="C6524" s="140">
        <v>-14.452</v>
      </c>
      <c r="D6524" s="140">
        <v>-15.144333333333332</v>
      </c>
      <c r="E6524" s="140"/>
    </row>
    <row r="6525" spans="1:5" x14ac:dyDescent="0.3">
      <c r="A6525" s="140">
        <v>108.717</v>
      </c>
      <c r="B6525" s="140">
        <v>-5.8070000000000004</v>
      </c>
      <c r="C6525" s="140">
        <v>-14.459</v>
      </c>
      <c r="D6525" s="140">
        <v>-15.142880000000002</v>
      </c>
      <c r="E6525" s="140"/>
    </row>
    <row r="6526" spans="1:5" x14ac:dyDescent="0.3">
      <c r="A6526" s="140">
        <v>108.733</v>
      </c>
      <c r="B6526" s="140">
        <v>-5.8129999999999997</v>
      </c>
      <c r="C6526" s="140">
        <v>-14.448</v>
      </c>
      <c r="D6526" s="140">
        <v>-15.140453333333332</v>
      </c>
      <c r="E6526" s="140"/>
    </row>
    <row r="6527" spans="1:5" x14ac:dyDescent="0.3">
      <c r="A6527" s="140">
        <v>108.75</v>
      </c>
      <c r="B6527" s="140">
        <v>-5.8159999999999998</v>
      </c>
      <c r="C6527" s="140">
        <v>-14.446</v>
      </c>
      <c r="D6527" s="140">
        <v>-15.154999999999999</v>
      </c>
      <c r="E6527" s="140"/>
    </row>
    <row r="6528" spans="1:5" x14ac:dyDescent="0.3">
      <c r="A6528" s="140">
        <v>108.767</v>
      </c>
      <c r="B6528" s="140">
        <v>-5.8179999999999996</v>
      </c>
      <c r="C6528" s="140">
        <v>-14.446999999999999</v>
      </c>
      <c r="D6528" s="140">
        <v>-15.145546666666666</v>
      </c>
      <c r="E6528" s="140"/>
    </row>
    <row r="6529" spans="1:5" x14ac:dyDescent="0.3">
      <c r="A6529" s="140">
        <v>108.783</v>
      </c>
      <c r="B6529" s="140">
        <v>-5.819</v>
      </c>
      <c r="C6529" s="140">
        <v>-14.441000000000001</v>
      </c>
      <c r="D6529" s="140">
        <v>-15.147120000000001</v>
      </c>
      <c r="E6529" s="140"/>
    </row>
    <row r="6530" spans="1:5" x14ac:dyDescent="0.3">
      <c r="A6530" s="140">
        <v>108.8</v>
      </c>
      <c r="B6530" s="140">
        <v>-5.8170000000000002</v>
      </c>
      <c r="C6530" s="140">
        <v>-14.436</v>
      </c>
      <c r="D6530" s="140">
        <v>-15.138666666666666</v>
      </c>
      <c r="E6530" s="140"/>
    </row>
    <row r="6531" spans="1:5" x14ac:dyDescent="0.3">
      <c r="A6531" s="140">
        <v>108.81699999999999</v>
      </c>
      <c r="B6531" s="140">
        <v>-5.827</v>
      </c>
      <c r="C6531" s="140">
        <v>-14.433999999999999</v>
      </c>
      <c r="D6531" s="140">
        <v>-15.142213333333332</v>
      </c>
      <c r="E6531" s="140"/>
    </row>
    <row r="6532" spans="1:5" x14ac:dyDescent="0.3">
      <c r="A6532" s="140">
        <v>108.833</v>
      </c>
      <c r="B6532" s="140">
        <v>-5.8239999999999998</v>
      </c>
      <c r="C6532" s="140">
        <v>-14.430999999999999</v>
      </c>
      <c r="D6532" s="140">
        <v>-15.151786666666665</v>
      </c>
      <c r="E6532" s="140"/>
    </row>
    <row r="6533" spans="1:5" x14ac:dyDescent="0.3">
      <c r="A6533" s="140">
        <v>108.85</v>
      </c>
      <c r="B6533" s="140">
        <v>-5.8259999999999996</v>
      </c>
      <c r="C6533" s="140">
        <v>-14.423999999999999</v>
      </c>
      <c r="D6533" s="140">
        <v>-15.153333333333334</v>
      </c>
      <c r="E6533" s="140"/>
    </row>
    <row r="6534" spans="1:5" x14ac:dyDescent="0.3">
      <c r="A6534" s="140">
        <v>108.867</v>
      </c>
      <c r="B6534" s="140">
        <v>-5.8280000000000003</v>
      </c>
      <c r="C6534" s="140">
        <v>-14.42</v>
      </c>
      <c r="D6534" s="140">
        <v>-15.150879999999997</v>
      </c>
      <c r="E6534" s="140"/>
    </row>
    <row r="6535" spans="1:5" x14ac:dyDescent="0.3">
      <c r="A6535" s="140">
        <v>108.883</v>
      </c>
      <c r="B6535" s="140">
        <v>-5.827</v>
      </c>
      <c r="C6535" s="140">
        <v>-14.414999999999999</v>
      </c>
      <c r="D6535" s="140">
        <v>-15.142453333333332</v>
      </c>
      <c r="E6535" s="140"/>
    </row>
    <row r="6536" spans="1:5" x14ac:dyDescent="0.3">
      <c r="A6536" s="140">
        <v>108.9</v>
      </c>
      <c r="B6536" s="140">
        <v>-5.8410000000000002</v>
      </c>
      <c r="C6536" s="140">
        <v>-14.414999999999999</v>
      </c>
      <c r="D6536" s="140">
        <v>-15.155999999999997</v>
      </c>
      <c r="E6536" s="140"/>
    </row>
    <row r="6537" spans="1:5" x14ac:dyDescent="0.3">
      <c r="A6537" s="140">
        <v>108.917</v>
      </c>
      <c r="B6537" s="140">
        <v>-5.843</v>
      </c>
      <c r="C6537" s="140">
        <v>-14.41</v>
      </c>
      <c r="D6537" s="140">
        <v>-15.147546666666665</v>
      </c>
      <c r="E6537" s="140"/>
    </row>
    <row r="6538" spans="1:5" x14ac:dyDescent="0.3">
      <c r="A6538" s="140">
        <v>108.93300000000001</v>
      </c>
      <c r="B6538" s="140">
        <v>-5.843</v>
      </c>
      <c r="C6538" s="140">
        <v>-14.407999999999999</v>
      </c>
      <c r="D6538" s="140">
        <v>-15.155119999999998</v>
      </c>
      <c r="E6538" s="140"/>
    </row>
    <row r="6539" spans="1:5" x14ac:dyDescent="0.3">
      <c r="A6539" s="140">
        <v>108.95</v>
      </c>
      <c r="B6539" s="140">
        <v>-5.851</v>
      </c>
      <c r="C6539" s="140">
        <v>-14.411</v>
      </c>
      <c r="D6539" s="140">
        <v>-15.150666666666666</v>
      </c>
      <c r="E6539" s="140"/>
    </row>
    <row r="6540" spans="1:5" x14ac:dyDescent="0.3">
      <c r="A6540" s="140">
        <v>108.967</v>
      </c>
      <c r="B6540" s="140">
        <v>-5.8440000000000003</v>
      </c>
      <c r="C6540" s="140">
        <v>-14.394</v>
      </c>
      <c r="D6540" s="140">
        <v>-15.141213333333333</v>
      </c>
      <c r="E6540" s="140"/>
    </row>
    <row r="6541" spans="1:5" x14ac:dyDescent="0.3">
      <c r="A6541" s="140">
        <v>108.983</v>
      </c>
      <c r="B6541" s="140">
        <v>-5.85</v>
      </c>
      <c r="C6541" s="140">
        <v>-14.39</v>
      </c>
      <c r="D6541" s="140">
        <v>-15.144786666666668</v>
      </c>
      <c r="E6541" s="140"/>
    </row>
    <row r="6542" spans="1:5" x14ac:dyDescent="0.3">
      <c r="A6542" s="140">
        <v>109</v>
      </c>
      <c r="B6542" s="140">
        <v>-5.8540000000000001</v>
      </c>
      <c r="C6542" s="140">
        <v>-14.397</v>
      </c>
      <c r="D6542" s="140">
        <v>-15.142333333333331</v>
      </c>
      <c r="E6542" s="140"/>
    </row>
    <row r="6543" spans="1:5" x14ac:dyDescent="0.3">
      <c r="A6543" s="140">
        <v>109.017</v>
      </c>
      <c r="B6543" s="140">
        <v>-5.8609999999999998</v>
      </c>
      <c r="C6543" s="140">
        <v>-14.393000000000001</v>
      </c>
      <c r="D6543" s="140">
        <v>-15.14588</v>
      </c>
      <c r="E6543" s="140"/>
    </row>
    <row r="6544" spans="1:5" x14ac:dyDescent="0.3">
      <c r="A6544" s="140">
        <v>109.033</v>
      </c>
      <c r="B6544" s="140">
        <v>-5.8650000000000002</v>
      </c>
      <c r="C6544" s="140">
        <v>-14.403</v>
      </c>
      <c r="D6544" s="140">
        <v>-15.151453333333334</v>
      </c>
      <c r="E6544" s="140"/>
    </row>
    <row r="6545" spans="1:5" x14ac:dyDescent="0.3">
      <c r="A6545" s="140">
        <v>109.05</v>
      </c>
      <c r="B6545" s="140">
        <v>-5.8730000000000002</v>
      </c>
      <c r="C6545" s="140">
        <v>-14.394</v>
      </c>
      <c r="D6545" s="140">
        <v>-15.152999999999999</v>
      </c>
      <c r="E6545" s="140"/>
    </row>
    <row r="6546" spans="1:5" x14ac:dyDescent="0.3">
      <c r="A6546" s="140">
        <v>109.06699999999999</v>
      </c>
      <c r="B6546" s="140">
        <v>-5.875</v>
      </c>
      <c r="C6546" s="140">
        <v>-14.388999999999999</v>
      </c>
      <c r="D6546" s="140">
        <v>-15.150546666666667</v>
      </c>
      <c r="E6546" s="140"/>
    </row>
    <row r="6547" spans="1:5" x14ac:dyDescent="0.3">
      <c r="A6547" s="140">
        <v>109.083</v>
      </c>
      <c r="B6547" s="140">
        <v>-5.8810000000000002</v>
      </c>
      <c r="C6547" s="140">
        <v>-14.387</v>
      </c>
      <c r="D6547" s="140">
        <v>-15.14612</v>
      </c>
      <c r="E6547" s="140"/>
    </row>
    <row r="6548" spans="1:5" x14ac:dyDescent="0.3">
      <c r="A6548" s="140">
        <v>109.1</v>
      </c>
      <c r="B6548" s="140">
        <v>-5.8890000000000002</v>
      </c>
      <c r="C6548" s="140">
        <v>-14.388999999999999</v>
      </c>
      <c r="D6548" s="140">
        <v>-15.143666666666666</v>
      </c>
      <c r="E6548" s="140"/>
    </row>
    <row r="6549" spans="1:5" x14ac:dyDescent="0.3">
      <c r="A6549" s="140">
        <v>109.117</v>
      </c>
      <c r="B6549" s="140">
        <v>-5.8819999999999997</v>
      </c>
      <c r="C6549" s="140">
        <v>-14.382</v>
      </c>
      <c r="D6549" s="140">
        <v>-15.143213333333334</v>
      </c>
      <c r="E6549" s="140"/>
    </row>
    <row r="6550" spans="1:5" x14ac:dyDescent="0.3">
      <c r="A6550" s="140">
        <v>109.133</v>
      </c>
      <c r="B6550" s="140">
        <v>-5.8879999999999999</v>
      </c>
      <c r="C6550" s="140">
        <v>-14.378</v>
      </c>
      <c r="D6550" s="140">
        <v>-15.146786666666666</v>
      </c>
      <c r="E6550" s="140"/>
    </row>
    <row r="6551" spans="1:5" x14ac:dyDescent="0.3">
      <c r="A6551" s="140">
        <v>109.15</v>
      </c>
      <c r="B6551" s="140">
        <v>-5.89</v>
      </c>
      <c r="C6551" s="140">
        <v>-14.369</v>
      </c>
      <c r="D6551" s="140">
        <v>-15.135333333333332</v>
      </c>
      <c r="E6551" s="140"/>
    </row>
    <row r="6552" spans="1:5" x14ac:dyDescent="0.3">
      <c r="A6552" s="140">
        <v>109.167</v>
      </c>
      <c r="B6552" s="140">
        <v>-5.8890000000000002</v>
      </c>
      <c r="C6552" s="140">
        <v>-14.371</v>
      </c>
      <c r="D6552" s="140">
        <v>-15.143879999999999</v>
      </c>
      <c r="E6552" s="140"/>
    </row>
    <row r="6553" spans="1:5" x14ac:dyDescent="0.3">
      <c r="A6553" s="140">
        <v>109.18300000000001</v>
      </c>
      <c r="B6553" s="140">
        <v>-5.9039999999999999</v>
      </c>
      <c r="C6553" s="140">
        <v>-14.378</v>
      </c>
      <c r="D6553" s="140">
        <v>-15.151453333333331</v>
      </c>
      <c r="E6553" s="140"/>
    </row>
    <row r="6554" spans="1:5" x14ac:dyDescent="0.3">
      <c r="A6554" s="140">
        <v>109.2</v>
      </c>
      <c r="B6554" s="140">
        <v>-5.9080000000000004</v>
      </c>
      <c r="C6554" s="140">
        <v>-14.364000000000001</v>
      </c>
      <c r="D6554" s="140">
        <v>-15.156999999999998</v>
      </c>
      <c r="E6554" s="140"/>
    </row>
    <row r="6555" spans="1:5" x14ac:dyDescent="0.3">
      <c r="A6555" s="140">
        <v>109.217</v>
      </c>
      <c r="B6555" s="140">
        <v>-5.907</v>
      </c>
      <c r="C6555" s="140">
        <v>-14.361000000000001</v>
      </c>
      <c r="D6555" s="140">
        <v>-15.164546666666668</v>
      </c>
      <c r="E6555" s="140"/>
    </row>
    <row r="6556" spans="1:5" x14ac:dyDescent="0.3">
      <c r="A6556" s="140">
        <v>109.233</v>
      </c>
      <c r="B6556" s="140">
        <v>-5.9050000000000002</v>
      </c>
      <c r="C6556" s="140">
        <v>-14.352</v>
      </c>
      <c r="D6556" s="140">
        <v>-15.156119999999998</v>
      </c>
      <c r="E6556" s="140"/>
    </row>
    <row r="6557" spans="1:5" x14ac:dyDescent="0.3">
      <c r="A6557" s="140">
        <v>109.25</v>
      </c>
      <c r="B6557" s="140">
        <v>-5.9130000000000003</v>
      </c>
      <c r="C6557" s="140">
        <v>-14.356</v>
      </c>
      <c r="D6557" s="140">
        <v>-15.159666666666666</v>
      </c>
      <c r="E6557" s="140"/>
    </row>
    <row r="6558" spans="1:5" x14ac:dyDescent="0.3">
      <c r="A6558" s="140">
        <v>109.267</v>
      </c>
      <c r="B6558" s="140">
        <v>-5.915</v>
      </c>
      <c r="C6558" s="140">
        <v>-14.347</v>
      </c>
      <c r="D6558" s="140">
        <v>-15.165213333333334</v>
      </c>
      <c r="E6558" s="140"/>
    </row>
    <row r="6559" spans="1:5" x14ac:dyDescent="0.3">
      <c r="A6559" s="140">
        <v>109.283</v>
      </c>
      <c r="B6559" s="140">
        <v>-5.9180000000000001</v>
      </c>
      <c r="C6559" s="140">
        <v>-14.345000000000001</v>
      </c>
      <c r="D6559" s="140">
        <v>-15.166786666666665</v>
      </c>
      <c r="E6559" s="140"/>
    </row>
    <row r="6560" spans="1:5" x14ac:dyDescent="0.3">
      <c r="A6560" s="140">
        <v>109.3</v>
      </c>
      <c r="B6560" s="140">
        <v>-5.931</v>
      </c>
      <c r="C6560" s="140">
        <v>-14.353</v>
      </c>
      <c r="D6560" s="140">
        <v>-15.170333333333334</v>
      </c>
      <c r="E6560" s="140"/>
    </row>
    <row r="6561" spans="1:5" x14ac:dyDescent="0.3">
      <c r="A6561" s="140">
        <v>109.31699999999999</v>
      </c>
      <c r="B6561" s="140">
        <v>-5.9340000000000002</v>
      </c>
      <c r="C6561" s="140">
        <v>-14.348000000000001</v>
      </c>
      <c r="D6561" s="140">
        <v>-15.179879999999999</v>
      </c>
      <c r="E6561" s="140"/>
    </row>
    <row r="6562" spans="1:5" x14ac:dyDescent="0.3">
      <c r="A6562" s="140">
        <v>109.333</v>
      </c>
      <c r="B6562" s="140">
        <v>-5.9320000000000004</v>
      </c>
      <c r="C6562" s="140">
        <v>-14.343999999999999</v>
      </c>
      <c r="D6562" s="140">
        <v>-15.167453333333331</v>
      </c>
      <c r="E6562" s="140"/>
    </row>
    <row r="6563" spans="1:5" x14ac:dyDescent="0.3">
      <c r="A6563" s="140">
        <v>109.35</v>
      </c>
      <c r="B6563" s="140">
        <v>-5.9359999999999999</v>
      </c>
      <c r="C6563" s="140">
        <v>-14.342000000000001</v>
      </c>
      <c r="D6563" s="140">
        <v>-15.169</v>
      </c>
      <c r="E6563" s="140"/>
    </row>
    <row r="6564" spans="1:5" x14ac:dyDescent="0.3">
      <c r="A6564" s="140">
        <v>109.367</v>
      </c>
      <c r="B6564" s="140">
        <v>-5.94</v>
      </c>
      <c r="C6564" s="140">
        <v>-14.339</v>
      </c>
      <c r="D6564" s="140">
        <v>-15.172546666666664</v>
      </c>
      <c r="E6564" s="140"/>
    </row>
    <row r="6565" spans="1:5" x14ac:dyDescent="0.3">
      <c r="A6565" s="140">
        <v>109.383</v>
      </c>
      <c r="B6565" s="140">
        <v>-5.9429999999999996</v>
      </c>
      <c r="C6565" s="140">
        <v>-14.334</v>
      </c>
      <c r="D6565" s="140">
        <v>-15.167119999999999</v>
      </c>
      <c r="E6565" s="140"/>
    </row>
    <row r="6566" spans="1:5" x14ac:dyDescent="0.3">
      <c r="A6566" s="140">
        <v>109.4</v>
      </c>
      <c r="B6566" s="140">
        <v>-5.9409999999999998</v>
      </c>
      <c r="C6566" s="140">
        <v>-14.33</v>
      </c>
      <c r="D6566" s="140">
        <v>-15.164666666666667</v>
      </c>
      <c r="E6566" s="140"/>
    </row>
    <row r="6567" spans="1:5" x14ac:dyDescent="0.3">
      <c r="A6567" s="140">
        <v>109.417</v>
      </c>
      <c r="B6567" s="140">
        <v>-5.9409999999999998</v>
      </c>
      <c r="C6567" s="140">
        <v>-14.323</v>
      </c>
      <c r="D6567" s="140">
        <v>-15.162213333333334</v>
      </c>
      <c r="E6567" s="140"/>
    </row>
    <row r="6568" spans="1:5" x14ac:dyDescent="0.3">
      <c r="A6568" s="140">
        <v>109.43300000000001</v>
      </c>
      <c r="B6568" s="140">
        <v>-5.9489999999999998</v>
      </c>
      <c r="C6568" s="140">
        <v>-14.323</v>
      </c>
      <c r="D6568" s="140">
        <v>-15.171786666666666</v>
      </c>
      <c r="E6568" s="140"/>
    </row>
    <row r="6569" spans="1:5" x14ac:dyDescent="0.3">
      <c r="A6569" s="140">
        <v>109.45</v>
      </c>
      <c r="B6569" s="140">
        <v>-5.9630000000000001</v>
      </c>
      <c r="C6569" s="140">
        <v>-14.331</v>
      </c>
      <c r="D6569" s="140">
        <v>-15.179333333333332</v>
      </c>
      <c r="E6569" s="140"/>
    </row>
    <row r="6570" spans="1:5" x14ac:dyDescent="0.3">
      <c r="A6570" s="140">
        <v>109.467</v>
      </c>
      <c r="B6570" s="140">
        <v>-5.9649999999999999</v>
      </c>
      <c r="C6570" s="140">
        <v>-14.324</v>
      </c>
      <c r="D6570" s="140">
        <v>-15.17488</v>
      </c>
      <c r="E6570" s="140"/>
    </row>
    <row r="6571" spans="1:5" x14ac:dyDescent="0.3">
      <c r="A6571" s="140">
        <v>109.483</v>
      </c>
      <c r="B6571" s="140">
        <v>-5.9669999999999996</v>
      </c>
      <c r="C6571" s="140">
        <v>-14.327999999999999</v>
      </c>
      <c r="D6571" s="140">
        <v>-15.172453333333332</v>
      </c>
      <c r="E6571" s="140"/>
    </row>
    <row r="6572" spans="1:5" x14ac:dyDescent="0.3">
      <c r="A6572" s="140">
        <v>109.5</v>
      </c>
      <c r="B6572" s="140">
        <v>-5.9690000000000003</v>
      </c>
      <c r="C6572" s="140">
        <v>-14.318</v>
      </c>
      <c r="D6572" s="140">
        <v>-15.174000000000001</v>
      </c>
      <c r="E6572" s="140"/>
    </row>
    <row r="6573" spans="1:5" x14ac:dyDescent="0.3">
      <c r="A6573" s="140">
        <v>109.517</v>
      </c>
      <c r="B6573" s="140">
        <v>-5.9720000000000004</v>
      </c>
      <c r="C6573" s="140">
        <v>-14.317</v>
      </c>
      <c r="D6573" s="140">
        <v>-15.179546666666667</v>
      </c>
      <c r="E6573" s="140"/>
    </row>
    <row r="6574" spans="1:5" x14ac:dyDescent="0.3">
      <c r="A6574" s="140">
        <v>109.533</v>
      </c>
      <c r="B6574" s="140">
        <v>-5.9740000000000002</v>
      </c>
      <c r="C6574" s="140">
        <v>-14.308999999999999</v>
      </c>
      <c r="D6574" s="140">
        <v>-15.18112</v>
      </c>
      <c r="E6574" s="140"/>
    </row>
    <row r="6575" spans="1:5" x14ac:dyDescent="0.3">
      <c r="A6575" s="140">
        <v>109.55</v>
      </c>
      <c r="B6575" s="140">
        <v>-5.9779999999999998</v>
      </c>
      <c r="C6575" s="140">
        <v>-14.313000000000001</v>
      </c>
      <c r="D6575" s="140">
        <v>-15.184666666666669</v>
      </c>
      <c r="E6575" s="140"/>
    </row>
    <row r="6576" spans="1:5" x14ac:dyDescent="0.3">
      <c r="A6576" s="140">
        <v>109.56699999999999</v>
      </c>
      <c r="B6576" s="140">
        <v>-5.99</v>
      </c>
      <c r="C6576" s="140">
        <v>-14.314</v>
      </c>
      <c r="D6576" s="140">
        <v>-15.172213333333334</v>
      </c>
      <c r="E6576" s="140"/>
    </row>
    <row r="6577" spans="1:5" x14ac:dyDescent="0.3">
      <c r="A6577" s="140">
        <v>109.583</v>
      </c>
      <c r="B6577" s="140">
        <v>-5.984</v>
      </c>
      <c r="C6577" s="140">
        <v>-14.297000000000001</v>
      </c>
      <c r="D6577" s="140">
        <v>-15.171786666666668</v>
      </c>
      <c r="E6577" s="140"/>
    </row>
    <row r="6578" spans="1:5" x14ac:dyDescent="0.3">
      <c r="A6578" s="140">
        <v>109.6</v>
      </c>
      <c r="B6578" s="140">
        <v>-5.992</v>
      </c>
      <c r="C6578" s="140">
        <v>-14.307</v>
      </c>
      <c r="D6578" s="140">
        <v>-15.16033333333333</v>
      </c>
      <c r="E6578" s="140"/>
    </row>
    <row r="6579" spans="1:5" x14ac:dyDescent="0.3">
      <c r="A6579" s="140">
        <v>109.617</v>
      </c>
      <c r="B6579" s="140">
        <v>-5.9980000000000002</v>
      </c>
      <c r="C6579" s="140">
        <v>-14.298999999999999</v>
      </c>
      <c r="D6579" s="140">
        <v>-15.174879999999998</v>
      </c>
      <c r="E6579" s="140"/>
    </row>
    <row r="6580" spans="1:5" x14ac:dyDescent="0.3">
      <c r="A6580" s="140">
        <v>109.633</v>
      </c>
      <c r="B6580" s="140">
        <v>-6.0019999999999998</v>
      </c>
      <c r="C6580" s="140">
        <v>-14.305</v>
      </c>
      <c r="D6580" s="140">
        <v>-15.188453333333335</v>
      </c>
      <c r="E6580" s="140"/>
    </row>
    <row r="6581" spans="1:5" x14ac:dyDescent="0.3">
      <c r="A6581" s="140">
        <v>109.65</v>
      </c>
      <c r="B6581" s="140">
        <v>-6.0119999999999996</v>
      </c>
      <c r="C6581" s="140">
        <v>-14.305999999999999</v>
      </c>
      <c r="D6581" s="140">
        <v>-15.185999999999998</v>
      </c>
      <c r="E6581" s="140"/>
    </row>
    <row r="6582" spans="1:5" x14ac:dyDescent="0.3">
      <c r="A6582" s="140">
        <v>109.667</v>
      </c>
      <c r="B6582" s="140">
        <v>-6.0140000000000002</v>
      </c>
      <c r="C6582" s="140">
        <v>-14.302</v>
      </c>
      <c r="D6582" s="140">
        <v>-15.181546666666668</v>
      </c>
      <c r="E6582" s="140"/>
    </row>
    <row r="6583" spans="1:5" x14ac:dyDescent="0.3">
      <c r="A6583" s="140">
        <v>109.68300000000001</v>
      </c>
      <c r="B6583" s="140">
        <v>-6.0220000000000002</v>
      </c>
      <c r="C6583" s="140">
        <v>-14.308</v>
      </c>
      <c r="D6583" s="140">
        <v>-15.176119999999997</v>
      </c>
      <c r="E6583" s="140"/>
    </row>
    <row r="6584" spans="1:5" x14ac:dyDescent="0.3">
      <c r="A6584" s="140">
        <v>109.7</v>
      </c>
      <c r="B6584" s="140">
        <v>-6.024</v>
      </c>
      <c r="C6584" s="140">
        <v>-14.304</v>
      </c>
      <c r="D6584" s="140">
        <v>-15.177666666666667</v>
      </c>
      <c r="E6584" s="140"/>
    </row>
    <row r="6585" spans="1:5" x14ac:dyDescent="0.3">
      <c r="A6585" s="140">
        <v>109.717</v>
      </c>
      <c r="B6585" s="140">
        <v>-6.0209999999999999</v>
      </c>
      <c r="C6585" s="140">
        <v>-14.291</v>
      </c>
      <c r="D6585" s="140">
        <v>-15.185213333333333</v>
      </c>
      <c r="E6585" s="140"/>
    </row>
    <row r="6586" spans="1:5" x14ac:dyDescent="0.3">
      <c r="A6586" s="140">
        <v>109.733</v>
      </c>
      <c r="B6586" s="140">
        <v>-6.0279999999999996</v>
      </c>
      <c r="C6586" s="140">
        <v>-14.292999999999999</v>
      </c>
      <c r="D6586" s="140">
        <v>-15.185786666666667</v>
      </c>
      <c r="E6586" s="140"/>
    </row>
    <row r="6587" spans="1:5" x14ac:dyDescent="0.3">
      <c r="A6587" s="140">
        <v>109.75</v>
      </c>
      <c r="B6587" s="140">
        <v>-6.0209999999999999</v>
      </c>
      <c r="C6587" s="140">
        <v>-14.284000000000001</v>
      </c>
      <c r="D6587" s="140">
        <v>-15.184333333333333</v>
      </c>
      <c r="E6587" s="140"/>
    </row>
    <row r="6588" spans="1:5" x14ac:dyDescent="0.3">
      <c r="A6588" s="140">
        <v>109.767</v>
      </c>
      <c r="B6588" s="140">
        <v>-6.0330000000000004</v>
      </c>
      <c r="C6588" s="140">
        <v>-14.282</v>
      </c>
      <c r="D6588" s="140">
        <v>-15.181880000000001</v>
      </c>
      <c r="E6588" s="140"/>
    </row>
    <row r="6589" spans="1:5" x14ac:dyDescent="0.3">
      <c r="A6589" s="140">
        <v>109.783</v>
      </c>
      <c r="B6589" s="140">
        <v>-6.0369999999999999</v>
      </c>
      <c r="C6589" s="140">
        <v>-14.279</v>
      </c>
      <c r="D6589" s="140">
        <v>-15.177453333333332</v>
      </c>
      <c r="E6589" s="140"/>
    </row>
    <row r="6590" spans="1:5" x14ac:dyDescent="0.3">
      <c r="A6590" s="140">
        <v>109.8</v>
      </c>
      <c r="B6590" s="140">
        <v>-6.0410000000000004</v>
      </c>
      <c r="C6590" s="140">
        <v>-14.281000000000001</v>
      </c>
      <c r="D6590" s="140">
        <v>-15.183</v>
      </c>
      <c r="E6590" s="140"/>
    </row>
    <row r="6591" spans="1:5" x14ac:dyDescent="0.3">
      <c r="A6591" s="140">
        <v>109.81699999999999</v>
      </c>
      <c r="B6591" s="140">
        <v>-6.032</v>
      </c>
      <c r="C6591" s="140">
        <v>-14.263999999999999</v>
      </c>
      <c r="D6591" s="140">
        <v>-15.180546666666668</v>
      </c>
      <c r="E6591" s="140"/>
    </row>
    <row r="6592" spans="1:5" x14ac:dyDescent="0.3">
      <c r="A6592" s="140">
        <v>109.833</v>
      </c>
      <c r="B6592" s="140">
        <v>-6.0339999999999998</v>
      </c>
      <c r="C6592" s="140">
        <v>-14.262</v>
      </c>
      <c r="D6592" s="140">
        <v>-15.182119999999999</v>
      </c>
      <c r="E6592" s="140"/>
    </row>
    <row r="6593" spans="1:5" x14ac:dyDescent="0.3">
      <c r="A6593" s="140">
        <v>109.85</v>
      </c>
      <c r="B6593" s="140">
        <v>-6.0439999999999996</v>
      </c>
      <c r="C6593" s="140">
        <v>-14.263</v>
      </c>
      <c r="D6593" s="140">
        <v>-15.185666666666664</v>
      </c>
      <c r="E6593" s="140"/>
    </row>
    <row r="6594" spans="1:5" x14ac:dyDescent="0.3">
      <c r="A6594" s="140">
        <v>109.867</v>
      </c>
      <c r="B6594" s="140">
        <v>-6.0439999999999996</v>
      </c>
      <c r="C6594" s="140">
        <v>-14.266999999999999</v>
      </c>
      <c r="D6594" s="140">
        <v>-15.191213333333332</v>
      </c>
      <c r="E6594" s="140"/>
    </row>
    <row r="6595" spans="1:5" x14ac:dyDescent="0.3">
      <c r="A6595" s="140">
        <v>109.883</v>
      </c>
      <c r="B6595" s="140">
        <v>-6.0570000000000004</v>
      </c>
      <c r="C6595" s="140">
        <v>-14.266999999999999</v>
      </c>
      <c r="D6595" s="140">
        <v>-15.192786666666667</v>
      </c>
      <c r="E6595" s="140"/>
    </row>
    <row r="6596" spans="1:5" x14ac:dyDescent="0.3">
      <c r="A6596" s="140">
        <v>109.9</v>
      </c>
      <c r="B6596" s="140">
        <v>-6.0579999999999998</v>
      </c>
      <c r="C6596" s="140">
        <v>-14.260999999999999</v>
      </c>
      <c r="D6596" s="140">
        <v>-15.188333333333333</v>
      </c>
      <c r="E6596" s="140"/>
    </row>
    <row r="6597" spans="1:5" x14ac:dyDescent="0.3">
      <c r="A6597" s="140">
        <v>109.917</v>
      </c>
      <c r="B6597" s="140">
        <v>-6.056</v>
      </c>
      <c r="C6597" s="140">
        <v>-14.25</v>
      </c>
      <c r="D6597" s="140">
        <v>-15.18788</v>
      </c>
      <c r="E6597" s="140"/>
    </row>
    <row r="6598" spans="1:5" x14ac:dyDescent="0.3">
      <c r="A6598" s="140">
        <v>109.93300000000001</v>
      </c>
      <c r="B6598" s="140">
        <v>-6.0529999999999999</v>
      </c>
      <c r="C6598" s="140">
        <v>-14.244999999999999</v>
      </c>
      <c r="D6598" s="140">
        <v>-15.193453333333332</v>
      </c>
      <c r="E6598" s="140"/>
    </row>
    <row r="6599" spans="1:5" x14ac:dyDescent="0.3">
      <c r="A6599" s="140">
        <v>109.95</v>
      </c>
      <c r="B6599" s="140">
        <v>-6.07</v>
      </c>
      <c r="C6599" s="140">
        <v>-14.256</v>
      </c>
      <c r="D6599" s="140">
        <v>-15.191999999999998</v>
      </c>
      <c r="E6599" s="140"/>
    </row>
    <row r="6600" spans="1:5" x14ac:dyDescent="0.3">
      <c r="A6600" s="140">
        <v>109.967</v>
      </c>
      <c r="B6600" s="140">
        <v>-6.0720000000000001</v>
      </c>
      <c r="C6600" s="140">
        <v>-14.249000000000001</v>
      </c>
      <c r="D6600" s="140">
        <v>-15.192546666666665</v>
      </c>
      <c r="E6600" s="140"/>
    </row>
    <row r="6601" spans="1:5" x14ac:dyDescent="0.3">
      <c r="A6601" s="140">
        <v>109.983</v>
      </c>
      <c r="B6601" s="140">
        <v>-6.0679999999999996</v>
      </c>
      <c r="C6601" s="140">
        <v>-14.243</v>
      </c>
      <c r="D6601" s="140">
        <v>-15.196120000000001</v>
      </c>
      <c r="E6601" s="140"/>
    </row>
    <row r="6602" spans="1:5" x14ac:dyDescent="0.3">
      <c r="A6602" s="140">
        <v>110</v>
      </c>
      <c r="B6602" s="140">
        <v>-6.0709999999999997</v>
      </c>
      <c r="C6602" s="140">
        <v>-14.242000000000001</v>
      </c>
      <c r="D6602" s="140">
        <v>-15.201666666666668</v>
      </c>
      <c r="E6602" s="140"/>
    </row>
    <row r="6603" spans="1:5" x14ac:dyDescent="0.3">
      <c r="A6603" s="140">
        <v>110.017</v>
      </c>
      <c r="B6603" s="140">
        <v>-6.0789999999999997</v>
      </c>
      <c r="C6603" s="140">
        <v>-14.246</v>
      </c>
      <c r="D6603" s="140">
        <v>-15.194213333333332</v>
      </c>
      <c r="E6603" s="140"/>
    </row>
    <row r="6604" spans="1:5" x14ac:dyDescent="0.3">
      <c r="A6604" s="140">
        <v>110.033</v>
      </c>
      <c r="B6604" s="140">
        <v>-6.0839999999999996</v>
      </c>
      <c r="C6604" s="140">
        <v>-14.24</v>
      </c>
      <c r="D6604" s="140">
        <v>-15.187786666666666</v>
      </c>
      <c r="E6604" s="140"/>
    </row>
    <row r="6605" spans="1:5" x14ac:dyDescent="0.3">
      <c r="A6605" s="140">
        <v>110.05</v>
      </c>
      <c r="B6605" s="140">
        <v>-6.077</v>
      </c>
      <c r="C6605" s="140">
        <v>-14.234999999999999</v>
      </c>
      <c r="D6605" s="140">
        <v>-15.185333333333334</v>
      </c>
      <c r="E6605" s="140"/>
    </row>
    <row r="6606" spans="1:5" x14ac:dyDescent="0.3">
      <c r="A6606" s="140">
        <v>110.06699999999999</v>
      </c>
      <c r="B6606" s="140">
        <v>-6.0810000000000004</v>
      </c>
      <c r="C6606" s="140">
        <v>-14.228999999999999</v>
      </c>
      <c r="D6606" s="140">
        <v>-15.19688</v>
      </c>
      <c r="E6606" s="140"/>
    </row>
    <row r="6607" spans="1:5" x14ac:dyDescent="0.3">
      <c r="A6607" s="140">
        <v>110.083</v>
      </c>
      <c r="B6607" s="140">
        <v>-6.0830000000000002</v>
      </c>
      <c r="C6607" s="140">
        <v>-14.226000000000001</v>
      </c>
      <c r="D6607" s="140">
        <v>-15.205453333333335</v>
      </c>
      <c r="E6607" s="140"/>
    </row>
    <row r="6608" spans="1:5" x14ac:dyDescent="0.3">
      <c r="A6608" s="140">
        <v>110.1</v>
      </c>
      <c r="B6608" s="140">
        <v>-6.0990000000000002</v>
      </c>
      <c r="C6608" s="140">
        <v>-14.239000000000001</v>
      </c>
      <c r="D6608" s="140">
        <v>-15.196000000000002</v>
      </c>
      <c r="E6608" s="140"/>
    </row>
    <row r="6609" spans="1:5" x14ac:dyDescent="0.3">
      <c r="A6609" s="140">
        <v>110.117</v>
      </c>
      <c r="B6609" s="140">
        <v>-6.0990000000000002</v>
      </c>
      <c r="C6609" s="140">
        <v>-14.228</v>
      </c>
      <c r="D6609" s="140">
        <v>-15.193546666666665</v>
      </c>
      <c r="E6609" s="140"/>
    </row>
    <row r="6610" spans="1:5" x14ac:dyDescent="0.3">
      <c r="A6610" s="140">
        <v>110.133</v>
      </c>
      <c r="B6610" s="140">
        <v>-6.0970000000000004</v>
      </c>
      <c r="C6610" s="140">
        <v>-14.228</v>
      </c>
      <c r="D6610" s="140">
        <v>-15.193119999999999</v>
      </c>
      <c r="E6610" s="140"/>
    </row>
    <row r="6611" spans="1:5" x14ac:dyDescent="0.3">
      <c r="A6611" s="140">
        <v>110.15</v>
      </c>
      <c r="B6611" s="140">
        <v>-6.1029999999999998</v>
      </c>
      <c r="C6611" s="140">
        <v>-14.222</v>
      </c>
      <c r="D6611" s="140">
        <v>-15.186666666666664</v>
      </c>
      <c r="E6611" s="140"/>
    </row>
    <row r="6612" spans="1:5" x14ac:dyDescent="0.3">
      <c r="A6612" s="140">
        <v>110.167</v>
      </c>
      <c r="B6612" s="140">
        <v>-6.1</v>
      </c>
      <c r="C6612" s="140">
        <v>-14.217000000000001</v>
      </c>
      <c r="D6612" s="140">
        <v>-15.179213333333333</v>
      </c>
      <c r="E6612" s="140"/>
    </row>
    <row r="6613" spans="1:5" x14ac:dyDescent="0.3">
      <c r="A6613" s="140">
        <v>110.18300000000001</v>
      </c>
      <c r="B6613" s="140">
        <v>-6.1189999999999998</v>
      </c>
      <c r="C6613" s="140">
        <v>-14.223000000000001</v>
      </c>
      <c r="D6613" s="140">
        <v>-15.186786666666666</v>
      </c>
      <c r="E6613" s="140"/>
    </row>
    <row r="6614" spans="1:5" x14ac:dyDescent="0.3">
      <c r="A6614" s="140">
        <v>110.2</v>
      </c>
      <c r="B6614" s="140">
        <v>-6.1189999999999998</v>
      </c>
      <c r="C6614" s="140">
        <v>-14.225</v>
      </c>
      <c r="D6614" s="140">
        <v>-15.182333333333331</v>
      </c>
      <c r="E6614" s="140"/>
    </row>
    <row r="6615" spans="1:5" x14ac:dyDescent="0.3">
      <c r="A6615" s="140">
        <v>110.217</v>
      </c>
      <c r="B6615" s="140">
        <v>-6.1150000000000002</v>
      </c>
      <c r="C6615" s="140">
        <v>-14.223000000000001</v>
      </c>
      <c r="D6615" s="140">
        <v>-15.196879999999998</v>
      </c>
      <c r="E6615" s="140"/>
    </row>
    <row r="6616" spans="1:5" x14ac:dyDescent="0.3">
      <c r="A6616" s="140">
        <v>110.233</v>
      </c>
      <c r="B6616" s="140">
        <v>-6.1210000000000004</v>
      </c>
      <c r="C6616" s="140">
        <v>-14.215999999999999</v>
      </c>
      <c r="D6616" s="140">
        <v>-15.195453333333335</v>
      </c>
      <c r="E6616" s="140"/>
    </row>
    <row r="6617" spans="1:5" x14ac:dyDescent="0.3">
      <c r="A6617" s="140">
        <v>110.25</v>
      </c>
      <c r="B6617" s="140">
        <v>-6.1180000000000003</v>
      </c>
      <c r="C6617" s="140">
        <v>-14.208</v>
      </c>
      <c r="D6617" s="140">
        <v>-15.204999999999998</v>
      </c>
      <c r="E6617" s="140"/>
    </row>
    <row r="6618" spans="1:5" x14ac:dyDescent="0.3">
      <c r="A6618" s="140">
        <v>110.267</v>
      </c>
      <c r="B6618" s="140">
        <v>-6.1219999999999999</v>
      </c>
      <c r="C6618" s="140">
        <v>-14.207000000000001</v>
      </c>
      <c r="D6618" s="140">
        <v>-15.207546666666666</v>
      </c>
      <c r="E6618" s="140"/>
    </row>
    <row r="6619" spans="1:5" x14ac:dyDescent="0.3">
      <c r="A6619" s="140">
        <v>110.283</v>
      </c>
      <c r="B6619" s="140">
        <v>-6.1269999999999998</v>
      </c>
      <c r="C6619" s="140">
        <v>-14.207000000000001</v>
      </c>
      <c r="D6619" s="140">
        <v>-15.20412</v>
      </c>
      <c r="E6619" s="140"/>
    </row>
    <row r="6620" spans="1:5" x14ac:dyDescent="0.3">
      <c r="A6620" s="140">
        <v>110.3</v>
      </c>
      <c r="B6620" s="140">
        <v>-6.133</v>
      </c>
      <c r="C6620" s="140">
        <v>-14.209</v>
      </c>
      <c r="D6620" s="140">
        <v>-15.214666666666664</v>
      </c>
      <c r="E6620" s="140"/>
    </row>
    <row r="6621" spans="1:5" x14ac:dyDescent="0.3">
      <c r="A6621" s="140">
        <v>110.31699999999999</v>
      </c>
      <c r="B6621" s="140">
        <v>-6.1349999999999998</v>
      </c>
      <c r="C6621" s="140">
        <v>-14.199</v>
      </c>
      <c r="D6621" s="140">
        <v>-15.203213333333332</v>
      </c>
      <c r="E6621" s="140"/>
    </row>
    <row r="6622" spans="1:5" x14ac:dyDescent="0.3">
      <c r="A6622" s="140">
        <v>110.333</v>
      </c>
      <c r="B6622" s="140">
        <v>-6.1349999999999998</v>
      </c>
      <c r="C6622" s="140">
        <v>-14.201000000000001</v>
      </c>
      <c r="D6622" s="140">
        <v>-15.206786666666666</v>
      </c>
      <c r="E6622" s="140"/>
    </row>
    <row r="6623" spans="1:5" x14ac:dyDescent="0.3">
      <c r="A6623" s="140">
        <v>110.35</v>
      </c>
      <c r="B6623" s="140">
        <v>-6.1360000000000001</v>
      </c>
      <c r="C6623" s="140">
        <v>-14.196</v>
      </c>
      <c r="D6623" s="140">
        <v>-15.206333333333333</v>
      </c>
      <c r="E6623" s="140"/>
    </row>
    <row r="6624" spans="1:5" x14ac:dyDescent="0.3">
      <c r="A6624" s="140">
        <v>110.367</v>
      </c>
      <c r="B6624" s="140">
        <v>-6.1379999999999999</v>
      </c>
      <c r="C6624" s="140">
        <v>-14.192</v>
      </c>
      <c r="D6624" s="140">
        <v>-15.191880000000001</v>
      </c>
      <c r="E6624" s="140"/>
    </row>
    <row r="6625" spans="1:5" x14ac:dyDescent="0.3">
      <c r="A6625" s="140">
        <v>110.383</v>
      </c>
      <c r="B6625" s="140">
        <v>-6.1379999999999999</v>
      </c>
      <c r="C6625" s="140">
        <v>-14.188000000000001</v>
      </c>
      <c r="D6625" s="140">
        <v>-15.197453333333334</v>
      </c>
      <c r="E6625" s="140"/>
    </row>
    <row r="6626" spans="1:5" x14ac:dyDescent="0.3">
      <c r="A6626" s="140">
        <v>110.4</v>
      </c>
      <c r="B6626" s="140">
        <v>-6.1340000000000003</v>
      </c>
      <c r="C6626" s="140">
        <v>-14.179</v>
      </c>
      <c r="D6626" s="140">
        <v>-15.205</v>
      </c>
      <c r="E6626" s="140"/>
    </row>
    <row r="6627" spans="1:5" x14ac:dyDescent="0.3">
      <c r="A6627" s="140">
        <v>110.417</v>
      </c>
      <c r="B6627" s="140">
        <v>-6.1360000000000001</v>
      </c>
      <c r="C6627" s="140">
        <v>-14.175000000000001</v>
      </c>
      <c r="D6627" s="140">
        <v>-15.214546666666665</v>
      </c>
      <c r="E6627" s="140"/>
    </row>
    <row r="6628" spans="1:5" x14ac:dyDescent="0.3">
      <c r="A6628" s="140">
        <v>110.43300000000001</v>
      </c>
      <c r="B6628" s="140">
        <v>-6.1459999999999999</v>
      </c>
      <c r="C6628" s="140">
        <v>-14.170999999999999</v>
      </c>
      <c r="D6628" s="140">
        <v>-15.22212</v>
      </c>
      <c r="E6628" s="140"/>
    </row>
    <row r="6629" spans="1:5" x14ac:dyDescent="0.3">
      <c r="A6629" s="140">
        <v>110.45</v>
      </c>
      <c r="B6629" s="140">
        <v>-6.1420000000000003</v>
      </c>
      <c r="C6629" s="140">
        <v>-14.170999999999999</v>
      </c>
      <c r="D6629" s="140">
        <v>-15.207666666666665</v>
      </c>
      <c r="E6629" s="140"/>
    </row>
    <row r="6630" spans="1:5" x14ac:dyDescent="0.3">
      <c r="A6630" s="140">
        <v>110.467</v>
      </c>
      <c r="B6630" s="140">
        <v>-6.1459999999999999</v>
      </c>
      <c r="C6630" s="140">
        <v>-14.17</v>
      </c>
      <c r="D6630" s="140">
        <v>-15.211213333333333</v>
      </c>
      <c r="E6630" s="140"/>
    </row>
    <row r="6631" spans="1:5" x14ac:dyDescent="0.3">
      <c r="A6631" s="140">
        <v>110.483</v>
      </c>
      <c r="B6631" s="140">
        <v>-6.1559999999999997</v>
      </c>
      <c r="C6631" s="140">
        <v>-14.17</v>
      </c>
      <c r="D6631" s="140">
        <v>-15.208786666666667</v>
      </c>
      <c r="E6631" s="140"/>
    </row>
    <row r="6632" spans="1:5" x14ac:dyDescent="0.3">
      <c r="A6632" s="140">
        <v>110.5</v>
      </c>
      <c r="B6632" s="140">
        <v>-6.165</v>
      </c>
      <c r="C6632" s="140">
        <v>-14.178000000000001</v>
      </c>
      <c r="D6632" s="140">
        <v>-15.210333333333333</v>
      </c>
      <c r="E6632" s="140"/>
    </row>
    <row r="6633" spans="1:5" x14ac:dyDescent="0.3">
      <c r="A6633" s="140">
        <v>110.517</v>
      </c>
      <c r="B6633" s="140">
        <v>-6.1520000000000001</v>
      </c>
      <c r="C6633" s="140">
        <v>-14.162000000000001</v>
      </c>
      <c r="D6633" s="140">
        <v>-15.208879999999999</v>
      </c>
      <c r="E6633" s="140"/>
    </row>
    <row r="6634" spans="1:5" x14ac:dyDescent="0.3">
      <c r="A6634" s="140">
        <v>110.533</v>
      </c>
      <c r="B6634" s="140">
        <v>-6.1580000000000004</v>
      </c>
      <c r="C6634" s="140">
        <v>-14.161</v>
      </c>
      <c r="D6634" s="140">
        <v>-15.213453333333334</v>
      </c>
      <c r="E6634" s="140"/>
    </row>
    <row r="6635" spans="1:5" x14ac:dyDescent="0.3">
      <c r="A6635" s="140">
        <v>110.55</v>
      </c>
      <c r="B6635" s="140">
        <v>-6.1559999999999997</v>
      </c>
      <c r="C6635" s="140">
        <v>-14.157</v>
      </c>
      <c r="D6635" s="140">
        <v>-15.213000000000001</v>
      </c>
      <c r="E6635" s="140"/>
    </row>
    <row r="6636" spans="1:5" x14ac:dyDescent="0.3">
      <c r="A6636" s="140">
        <v>110.56699999999999</v>
      </c>
      <c r="B6636" s="140">
        <v>-6.1639999999999997</v>
      </c>
      <c r="C6636" s="140">
        <v>-14.154999999999999</v>
      </c>
      <c r="D6636" s="140">
        <v>-15.216546666666666</v>
      </c>
      <c r="E6636" s="140"/>
    </row>
    <row r="6637" spans="1:5" x14ac:dyDescent="0.3">
      <c r="A6637" s="140">
        <v>110.583</v>
      </c>
      <c r="B6637" s="140">
        <v>-6.17</v>
      </c>
      <c r="C6637" s="140">
        <v>-14.153</v>
      </c>
      <c r="D6637" s="140">
        <v>-15.218120000000001</v>
      </c>
      <c r="E6637" s="140"/>
    </row>
    <row r="6638" spans="1:5" x14ac:dyDescent="0.3">
      <c r="A6638" s="140">
        <v>110.6</v>
      </c>
      <c r="B6638" s="140">
        <v>-6.1740000000000004</v>
      </c>
      <c r="C6638" s="140">
        <v>-14.154999999999999</v>
      </c>
      <c r="D6638" s="140">
        <v>-15.211666666666668</v>
      </c>
      <c r="E6638" s="140"/>
    </row>
    <row r="6639" spans="1:5" x14ac:dyDescent="0.3">
      <c r="A6639" s="140">
        <v>110.617</v>
      </c>
      <c r="B6639" s="140">
        <v>-6.1870000000000003</v>
      </c>
      <c r="C6639" s="140">
        <v>-14.163</v>
      </c>
      <c r="D6639" s="140">
        <v>-15.217213333333333</v>
      </c>
      <c r="E6639" s="140"/>
    </row>
    <row r="6640" spans="1:5" x14ac:dyDescent="0.3">
      <c r="A6640" s="140">
        <v>110.633</v>
      </c>
      <c r="B6640" s="140">
        <v>-6.1950000000000003</v>
      </c>
      <c r="C6640" s="140">
        <v>-14.164999999999999</v>
      </c>
      <c r="D6640" s="140">
        <v>-15.224786666666667</v>
      </c>
      <c r="E6640" s="140"/>
    </row>
    <row r="6641" spans="1:5" x14ac:dyDescent="0.3">
      <c r="A6641" s="140">
        <v>110.65</v>
      </c>
      <c r="B6641" s="140">
        <v>-6.1909999999999998</v>
      </c>
      <c r="C6641" s="140">
        <v>-14.156000000000001</v>
      </c>
      <c r="D6641" s="140">
        <v>-15.215333333333334</v>
      </c>
      <c r="E6641" s="140"/>
    </row>
    <row r="6642" spans="1:5" x14ac:dyDescent="0.3">
      <c r="A6642" s="140">
        <v>110.667</v>
      </c>
      <c r="B6642" s="140">
        <v>-6.1970000000000001</v>
      </c>
      <c r="C6642" s="140">
        <v>-14.164999999999999</v>
      </c>
      <c r="D6642" s="140">
        <v>-15.220879999999999</v>
      </c>
      <c r="E6642" s="140"/>
    </row>
    <row r="6643" spans="1:5" x14ac:dyDescent="0.3">
      <c r="A6643" s="140">
        <v>110.68300000000001</v>
      </c>
      <c r="B6643" s="140">
        <v>-6.2080000000000002</v>
      </c>
      <c r="C6643" s="140">
        <v>-14.167</v>
      </c>
      <c r="D6643" s="140">
        <v>-15.210453333333332</v>
      </c>
      <c r="E6643" s="140"/>
    </row>
    <row r="6644" spans="1:5" x14ac:dyDescent="0.3">
      <c r="A6644" s="140">
        <v>110.7</v>
      </c>
      <c r="B6644" s="140">
        <v>-6.2060000000000004</v>
      </c>
      <c r="C6644" s="140">
        <v>-14.164999999999999</v>
      </c>
      <c r="D6644" s="140">
        <v>-15.202</v>
      </c>
      <c r="E6644" s="140"/>
    </row>
    <row r="6645" spans="1:5" x14ac:dyDescent="0.3">
      <c r="A6645" s="140">
        <v>110.717</v>
      </c>
      <c r="B6645" s="140">
        <v>-6.2080000000000002</v>
      </c>
      <c r="C6645" s="140">
        <v>-14.164999999999999</v>
      </c>
      <c r="D6645" s="140">
        <v>-15.211546666666667</v>
      </c>
      <c r="E6645" s="140"/>
    </row>
    <row r="6646" spans="1:5" x14ac:dyDescent="0.3">
      <c r="A6646" s="140">
        <v>110.733</v>
      </c>
      <c r="B6646" s="140">
        <v>-6.2220000000000004</v>
      </c>
      <c r="C6646" s="140">
        <v>-14.162000000000001</v>
      </c>
      <c r="D6646" s="140">
        <v>-15.215119999999999</v>
      </c>
      <c r="E6646" s="140"/>
    </row>
    <row r="6647" spans="1:5" x14ac:dyDescent="0.3">
      <c r="A6647" s="140">
        <v>110.75</v>
      </c>
      <c r="B6647" s="140">
        <v>-6.22</v>
      </c>
      <c r="C6647" s="140">
        <v>-14.151999999999999</v>
      </c>
      <c r="D6647" s="140">
        <v>-15.224666666666666</v>
      </c>
      <c r="E6647" s="140"/>
    </row>
    <row r="6648" spans="1:5" x14ac:dyDescent="0.3">
      <c r="A6648" s="140">
        <v>110.767</v>
      </c>
      <c r="B6648" s="140">
        <v>-6.218</v>
      </c>
      <c r="C6648" s="140">
        <v>-14.151999999999999</v>
      </c>
      <c r="D6648" s="140">
        <v>-15.220213333333332</v>
      </c>
      <c r="E6648" s="140"/>
    </row>
    <row r="6649" spans="1:5" x14ac:dyDescent="0.3">
      <c r="A6649" s="140">
        <v>110.783</v>
      </c>
      <c r="B6649" s="140">
        <v>-6.2240000000000002</v>
      </c>
      <c r="C6649" s="140">
        <v>-14.151999999999999</v>
      </c>
      <c r="D6649" s="140">
        <v>-15.215786666666668</v>
      </c>
      <c r="E6649" s="140"/>
    </row>
    <row r="6650" spans="1:5" x14ac:dyDescent="0.3">
      <c r="A6650" s="140">
        <v>110.8</v>
      </c>
      <c r="B6650" s="140">
        <v>-6.226</v>
      </c>
      <c r="C6650" s="140">
        <v>-14.151999999999999</v>
      </c>
      <c r="D6650" s="140">
        <v>-15.227333333333331</v>
      </c>
      <c r="E6650" s="140"/>
    </row>
    <row r="6651" spans="1:5" x14ac:dyDescent="0.3">
      <c r="A6651" s="140">
        <v>110.81699999999999</v>
      </c>
      <c r="B6651" s="140">
        <v>-6.2350000000000003</v>
      </c>
      <c r="C6651" s="140">
        <v>-14.154</v>
      </c>
      <c r="D6651" s="140">
        <v>-15.220880000000001</v>
      </c>
      <c r="E6651" s="140"/>
    </row>
    <row r="6652" spans="1:5" x14ac:dyDescent="0.3">
      <c r="A6652" s="140">
        <v>110.833</v>
      </c>
      <c r="B6652" s="140">
        <v>-6.2350000000000003</v>
      </c>
      <c r="C6652" s="140">
        <v>-14.147</v>
      </c>
      <c r="D6652" s="140">
        <v>-15.226453333333332</v>
      </c>
      <c r="E6652" s="140"/>
    </row>
    <row r="6653" spans="1:5" x14ac:dyDescent="0.3">
      <c r="A6653" s="140">
        <v>110.85</v>
      </c>
      <c r="B6653" s="140">
        <v>-6.2320000000000002</v>
      </c>
      <c r="C6653" s="140">
        <v>-14.148</v>
      </c>
      <c r="D6653" s="140">
        <v>-15.222</v>
      </c>
      <c r="E6653" s="140"/>
    </row>
    <row r="6654" spans="1:5" x14ac:dyDescent="0.3">
      <c r="A6654" s="140">
        <v>110.867</v>
      </c>
      <c r="B6654" s="140">
        <v>-6.2389999999999999</v>
      </c>
      <c r="C6654" s="140">
        <v>-14.147</v>
      </c>
      <c r="D6654" s="140">
        <v>-15.221546666666667</v>
      </c>
      <c r="E6654" s="140"/>
    </row>
    <row r="6655" spans="1:5" x14ac:dyDescent="0.3">
      <c r="A6655" s="140">
        <v>110.883</v>
      </c>
      <c r="B6655" s="140">
        <v>-6.234</v>
      </c>
      <c r="C6655" s="140">
        <v>-14.131</v>
      </c>
      <c r="D6655" s="140">
        <v>-15.22312</v>
      </c>
      <c r="E6655" s="140"/>
    </row>
    <row r="6656" spans="1:5" x14ac:dyDescent="0.3">
      <c r="A6656" s="140">
        <v>110.9</v>
      </c>
      <c r="B6656" s="140">
        <v>-6.2530000000000001</v>
      </c>
      <c r="C6656" s="140">
        <v>-14.143000000000001</v>
      </c>
      <c r="D6656" s="140">
        <v>-15.236666666666665</v>
      </c>
      <c r="E6656" s="140"/>
    </row>
    <row r="6657" spans="1:5" x14ac:dyDescent="0.3">
      <c r="A6657" s="140">
        <v>110.917</v>
      </c>
      <c r="B6657" s="140">
        <v>-6.2430000000000003</v>
      </c>
      <c r="C6657" s="140">
        <v>-14.132999999999999</v>
      </c>
      <c r="D6657" s="140">
        <v>-15.219213333333332</v>
      </c>
      <c r="E6657" s="140"/>
    </row>
    <row r="6658" spans="1:5" x14ac:dyDescent="0.3">
      <c r="A6658" s="140">
        <v>110.93300000000001</v>
      </c>
      <c r="B6658" s="140">
        <v>-6.2469999999999999</v>
      </c>
      <c r="C6658" s="140">
        <v>-14.131</v>
      </c>
      <c r="D6658" s="140">
        <v>-15.223786666666664</v>
      </c>
      <c r="E6658" s="140"/>
    </row>
    <row r="6659" spans="1:5" x14ac:dyDescent="0.3">
      <c r="A6659" s="140">
        <v>110.95</v>
      </c>
      <c r="B6659" s="140">
        <v>-6.2469999999999999</v>
      </c>
      <c r="C6659" s="140">
        <v>-14.125999999999999</v>
      </c>
      <c r="D6659" s="140">
        <v>-15.227333333333332</v>
      </c>
      <c r="E6659" s="140"/>
    </row>
    <row r="6660" spans="1:5" x14ac:dyDescent="0.3">
      <c r="A6660" s="140">
        <v>110.967</v>
      </c>
      <c r="B6660" s="140">
        <v>-6.2530000000000001</v>
      </c>
      <c r="C6660" s="140">
        <v>-14.128</v>
      </c>
      <c r="D6660" s="140">
        <v>-15.23288</v>
      </c>
      <c r="E6660" s="140"/>
    </row>
    <row r="6661" spans="1:5" x14ac:dyDescent="0.3">
      <c r="A6661" s="140">
        <v>110.983</v>
      </c>
      <c r="B6661" s="140">
        <v>-6.266</v>
      </c>
      <c r="C6661" s="140">
        <v>-14.138999999999999</v>
      </c>
      <c r="D6661" s="140">
        <v>-15.234453333333331</v>
      </c>
      <c r="E6661" s="140"/>
    </row>
    <row r="6662" spans="1:5" x14ac:dyDescent="0.3">
      <c r="A6662" s="140">
        <v>111</v>
      </c>
      <c r="B6662" s="140">
        <v>-6.274</v>
      </c>
      <c r="C6662" s="140">
        <v>-14.147</v>
      </c>
      <c r="D6662" s="140">
        <v>-15.233999999999998</v>
      </c>
      <c r="E6662" s="140"/>
    </row>
    <row r="6663" spans="1:5" x14ac:dyDescent="0.3">
      <c r="A6663" s="140">
        <v>111.017</v>
      </c>
      <c r="B6663" s="140">
        <v>-6.2779999999999996</v>
      </c>
      <c r="C6663" s="140">
        <v>-14.137</v>
      </c>
      <c r="D6663" s="140">
        <v>-15.227546666666665</v>
      </c>
      <c r="E6663" s="140"/>
    </row>
    <row r="6664" spans="1:5" x14ac:dyDescent="0.3">
      <c r="A6664" s="140">
        <v>111.033</v>
      </c>
      <c r="B6664" s="140">
        <v>-6.2720000000000002</v>
      </c>
      <c r="C6664" s="140">
        <v>-14.135</v>
      </c>
      <c r="D6664" s="140">
        <v>-15.231119999999999</v>
      </c>
      <c r="E6664" s="140"/>
    </row>
    <row r="6665" spans="1:5" x14ac:dyDescent="0.3">
      <c r="A6665" s="140">
        <v>111.05</v>
      </c>
      <c r="B6665" s="140">
        <v>-6.28</v>
      </c>
      <c r="C6665" s="140">
        <v>-14.132999999999999</v>
      </c>
      <c r="D6665" s="140">
        <v>-15.232666666666665</v>
      </c>
      <c r="E6665" s="140"/>
    </row>
    <row r="6666" spans="1:5" x14ac:dyDescent="0.3">
      <c r="A6666" s="140">
        <v>111.06699999999999</v>
      </c>
      <c r="B6666" s="140">
        <v>-6.2779999999999996</v>
      </c>
      <c r="C6666" s="140">
        <v>-14.132999999999999</v>
      </c>
      <c r="D6666" s="140">
        <v>-15.234213333333335</v>
      </c>
      <c r="E6666" s="140"/>
    </row>
    <row r="6667" spans="1:5" x14ac:dyDescent="0.3">
      <c r="A6667" s="140">
        <v>111.083</v>
      </c>
      <c r="B6667" s="140">
        <v>-6.2969999999999997</v>
      </c>
      <c r="C6667" s="140">
        <v>-14.147</v>
      </c>
      <c r="D6667" s="140">
        <v>-15.241786666666666</v>
      </c>
      <c r="E6667" s="140"/>
    </row>
    <row r="6668" spans="1:5" x14ac:dyDescent="0.3">
      <c r="A6668" s="140">
        <v>111.1</v>
      </c>
      <c r="B6668" s="140">
        <v>-6.2930000000000001</v>
      </c>
      <c r="C6668" s="140">
        <v>-14.135</v>
      </c>
      <c r="D6668" s="140">
        <v>-15.243333333333332</v>
      </c>
      <c r="E6668" s="140"/>
    </row>
    <row r="6669" spans="1:5" x14ac:dyDescent="0.3">
      <c r="A6669" s="140">
        <v>111.117</v>
      </c>
      <c r="B6669" s="140">
        <v>-6.2990000000000004</v>
      </c>
      <c r="C6669" s="140">
        <v>-14.135</v>
      </c>
      <c r="D6669" s="140">
        <v>-15.229880000000001</v>
      </c>
      <c r="E6669" s="140"/>
    </row>
    <row r="6670" spans="1:5" x14ac:dyDescent="0.3">
      <c r="A6670" s="140">
        <v>111.133</v>
      </c>
      <c r="B6670" s="140">
        <v>-6.306</v>
      </c>
      <c r="C6670" s="140">
        <v>-14.138999999999999</v>
      </c>
      <c r="D6670" s="140">
        <v>-15.242453333333332</v>
      </c>
      <c r="E6670" s="140"/>
    </row>
    <row r="6671" spans="1:5" x14ac:dyDescent="0.3">
      <c r="A6671" s="140">
        <v>111.15</v>
      </c>
      <c r="B6671" s="140">
        <v>-6.31</v>
      </c>
      <c r="C6671" s="140">
        <v>-14.135</v>
      </c>
      <c r="D6671" s="140">
        <v>-15.235000000000001</v>
      </c>
      <c r="E6671" s="140"/>
    </row>
    <row r="6672" spans="1:5" x14ac:dyDescent="0.3">
      <c r="A6672" s="140">
        <v>111.167</v>
      </c>
      <c r="B6672" s="140">
        <v>-6.3120000000000003</v>
      </c>
      <c r="C6672" s="140">
        <v>-14.13</v>
      </c>
      <c r="D6672" s="140">
        <v>-15.239546666666666</v>
      </c>
      <c r="E6672" s="140"/>
    </row>
    <row r="6673" spans="1:5" x14ac:dyDescent="0.3">
      <c r="A6673" s="140">
        <v>111.18300000000001</v>
      </c>
      <c r="B6673" s="140">
        <v>-6.3230000000000004</v>
      </c>
      <c r="C6673" s="140">
        <v>-14.137</v>
      </c>
      <c r="D6673" s="140">
        <v>-15.240120000000001</v>
      </c>
      <c r="E6673" s="140"/>
    </row>
    <row r="6674" spans="1:5" x14ac:dyDescent="0.3">
      <c r="A6674" s="140">
        <v>111.2</v>
      </c>
      <c r="B6674" s="140">
        <v>-6.3289999999999997</v>
      </c>
      <c r="C6674" s="140">
        <v>-14.141</v>
      </c>
      <c r="D6674" s="140">
        <v>-15.241666666666667</v>
      </c>
      <c r="E6674" s="140"/>
    </row>
    <row r="6675" spans="1:5" x14ac:dyDescent="0.3">
      <c r="A6675" s="140">
        <v>111.217</v>
      </c>
      <c r="B6675" s="140">
        <v>-6.3230000000000004</v>
      </c>
      <c r="C6675" s="140">
        <v>-14.132999999999999</v>
      </c>
      <c r="D6675" s="140">
        <v>-15.237213333333331</v>
      </c>
      <c r="E6675" s="140"/>
    </row>
    <row r="6676" spans="1:5" x14ac:dyDescent="0.3">
      <c r="A6676" s="140">
        <v>111.233</v>
      </c>
      <c r="B6676" s="140">
        <v>-6.3250000000000002</v>
      </c>
      <c r="C6676" s="140">
        <v>-14.124000000000001</v>
      </c>
      <c r="D6676" s="140">
        <v>-15.234786666666666</v>
      </c>
      <c r="E6676" s="140"/>
    </row>
    <row r="6677" spans="1:5" x14ac:dyDescent="0.3">
      <c r="A6677" s="140">
        <v>111.25</v>
      </c>
      <c r="B6677" s="140">
        <v>-6.3230000000000004</v>
      </c>
      <c r="C6677" s="140">
        <v>-14.122</v>
      </c>
      <c r="D6677" s="140">
        <v>-15.243333333333334</v>
      </c>
      <c r="E6677" s="140"/>
    </row>
    <row r="6678" spans="1:5" x14ac:dyDescent="0.3">
      <c r="A6678" s="140">
        <v>111.267</v>
      </c>
      <c r="B6678" s="140">
        <v>-6.3289999999999997</v>
      </c>
      <c r="C6678" s="140">
        <v>-14.12</v>
      </c>
      <c r="D6678" s="140">
        <v>-15.239879999999999</v>
      </c>
      <c r="E6678" s="140"/>
    </row>
    <row r="6679" spans="1:5" x14ac:dyDescent="0.3">
      <c r="A6679" s="140">
        <v>111.283</v>
      </c>
      <c r="B6679" s="140">
        <v>-6.3360000000000003</v>
      </c>
      <c r="C6679" s="140">
        <v>-14.124000000000001</v>
      </c>
      <c r="D6679" s="140">
        <v>-15.245453333333334</v>
      </c>
      <c r="E6679" s="140"/>
    </row>
    <row r="6680" spans="1:5" x14ac:dyDescent="0.3">
      <c r="A6680" s="140">
        <v>111.3</v>
      </c>
      <c r="B6680" s="140">
        <v>-6.327</v>
      </c>
      <c r="C6680" s="140">
        <v>-14.12</v>
      </c>
      <c r="D6680" s="140">
        <v>-15.247</v>
      </c>
      <c r="E6680" s="140"/>
    </row>
    <row r="6681" spans="1:5" x14ac:dyDescent="0.3">
      <c r="A6681" s="140">
        <v>111.31699999999999</v>
      </c>
      <c r="B6681" s="140">
        <v>-6.3330000000000002</v>
      </c>
      <c r="C6681" s="140">
        <v>-14.114000000000001</v>
      </c>
      <c r="D6681" s="140">
        <v>-15.250546666666667</v>
      </c>
      <c r="E6681" s="140"/>
    </row>
    <row r="6682" spans="1:5" x14ac:dyDescent="0.3">
      <c r="A6682" s="140">
        <v>111.333</v>
      </c>
      <c r="B6682" s="140">
        <v>-6.3419999999999996</v>
      </c>
      <c r="C6682" s="140">
        <v>-14.12</v>
      </c>
      <c r="D6682" s="140">
        <v>-15.244120000000001</v>
      </c>
      <c r="E6682" s="140"/>
    </row>
    <row r="6683" spans="1:5" x14ac:dyDescent="0.3">
      <c r="A6683" s="140">
        <v>111.35</v>
      </c>
      <c r="B6683" s="140">
        <v>-6.3460000000000001</v>
      </c>
      <c r="C6683" s="140">
        <v>-14.114000000000001</v>
      </c>
      <c r="D6683" s="140">
        <v>-15.245666666666667</v>
      </c>
      <c r="E6683" s="140"/>
    </row>
    <row r="6684" spans="1:5" x14ac:dyDescent="0.3">
      <c r="A6684" s="140">
        <v>111.367</v>
      </c>
      <c r="B6684" s="140">
        <v>-6.35</v>
      </c>
      <c r="C6684" s="140">
        <v>-14.124000000000001</v>
      </c>
      <c r="D6684" s="140">
        <v>-15.247213333333331</v>
      </c>
      <c r="E6684" s="140"/>
    </row>
    <row r="6685" spans="1:5" x14ac:dyDescent="0.3">
      <c r="A6685" s="140">
        <v>111.383</v>
      </c>
      <c r="B6685" s="140">
        <v>-6.3529999999999998</v>
      </c>
      <c r="C6685" s="140">
        <v>-14.118</v>
      </c>
      <c r="D6685" s="140">
        <v>-15.255786666666665</v>
      </c>
      <c r="E6685" s="140"/>
    </row>
    <row r="6686" spans="1:5" x14ac:dyDescent="0.3">
      <c r="A6686" s="140">
        <v>111.4</v>
      </c>
      <c r="B6686" s="140">
        <v>-6.3550000000000004</v>
      </c>
      <c r="C6686" s="140">
        <v>-14.118</v>
      </c>
      <c r="D6686" s="140">
        <v>-15.252333333333331</v>
      </c>
      <c r="E6686" s="140"/>
    </row>
    <row r="6687" spans="1:5" x14ac:dyDescent="0.3">
      <c r="A6687" s="140">
        <v>111.417</v>
      </c>
      <c r="B6687" s="140">
        <v>-6.359</v>
      </c>
      <c r="C6687" s="140">
        <v>-14.116</v>
      </c>
      <c r="D6687" s="140">
        <v>-15.249879999999999</v>
      </c>
      <c r="E6687" s="140"/>
    </row>
    <row r="6688" spans="1:5" x14ac:dyDescent="0.3">
      <c r="A6688" s="140">
        <v>111.43300000000001</v>
      </c>
      <c r="B6688" s="140">
        <v>-6.3570000000000002</v>
      </c>
      <c r="C6688" s="140">
        <v>-14.106</v>
      </c>
      <c r="D6688" s="140">
        <v>-15.247453333333334</v>
      </c>
      <c r="E6688" s="140"/>
    </row>
    <row r="6689" spans="1:5" x14ac:dyDescent="0.3">
      <c r="A6689" s="140">
        <v>111.45</v>
      </c>
      <c r="B6689" s="140">
        <v>-6.3630000000000004</v>
      </c>
      <c r="C6689" s="140">
        <v>-14.108000000000001</v>
      </c>
      <c r="D6689" s="140">
        <v>-15.242999999999999</v>
      </c>
      <c r="E6689" s="140"/>
    </row>
    <row r="6690" spans="1:5" x14ac:dyDescent="0.3">
      <c r="A6690" s="140">
        <v>111.467</v>
      </c>
      <c r="B6690" s="140">
        <v>-6.367</v>
      </c>
      <c r="C6690" s="140">
        <v>-14.11</v>
      </c>
      <c r="D6690" s="140">
        <v>-15.246546666666667</v>
      </c>
      <c r="E6690" s="140"/>
    </row>
    <row r="6691" spans="1:5" x14ac:dyDescent="0.3">
      <c r="A6691" s="140">
        <v>111.483</v>
      </c>
      <c r="B6691" s="140">
        <v>-6.3680000000000003</v>
      </c>
      <c r="C6691" s="140">
        <v>-14.108000000000001</v>
      </c>
      <c r="D6691" s="140">
        <v>-15.250119999999999</v>
      </c>
      <c r="E6691" s="140"/>
    </row>
    <row r="6692" spans="1:5" x14ac:dyDescent="0.3">
      <c r="A6692" s="140">
        <v>111.5</v>
      </c>
      <c r="B6692" s="140">
        <v>-6.3719999999999999</v>
      </c>
      <c r="C6692" s="140">
        <v>-14.096</v>
      </c>
      <c r="D6692" s="140">
        <v>-15.257666666666667</v>
      </c>
      <c r="E6692" s="140"/>
    </row>
    <row r="6693" spans="1:5" x14ac:dyDescent="0.3">
      <c r="A6693" s="140">
        <v>111.517</v>
      </c>
      <c r="B6693" s="140">
        <v>-6.3719999999999999</v>
      </c>
      <c r="C6693" s="140">
        <v>-14.098000000000001</v>
      </c>
      <c r="D6693" s="140">
        <v>-15.265213333333334</v>
      </c>
      <c r="E6693" s="140"/>
    </row>
    <row r="6694" spans="1:5" x14ac:dyDescent="0.3">
      <c r="A6694" s="140">
        <v>111.533</v>
      </c>
      <c r="B6694" s="140">
        <v>-6.3760000000000003</v>
      </c>
      <c r="C6694" s="140">
        <v>-14.102</v>
      </c>
      <c r="D6694" s="140">
        <v>-15.254786666666664</v>
      </c>
      <c r="E6694" s="140"/>
    </row>
    <row r="6695" spans="1:5" x14ac:dyDescent="0.3">
      <c r="A6695" s="140">
        <v>111.55</v>
      </c>
      <c r="B6695" s="140">
        <v>-6.3890000000000002</v>
      </c>
      <c r="C6695" s="140">
        <v>-14.106</v>
      </c>
      <c r="D6695" s="140">
        <v>-15.262333333333334</v>
      </c>
      <c r="E6695" s="140"/>
    </row>
    <row r="6696" spans="1:5" x14ac:dyDescent="0.3">
      <c r="A6696" s="140">
        <v>111.56699999999999</v>
      </c>
      <c r="B6696" s="140">
        <v>-6.3869999999999996</v>
      </c>
      <c r="C6696" s="140">
        <v>-14.103999999999999</v>
      </c>
      <c r="D6696" s="140">
        <v>-15.267879999999998</v>
      </c>
      <c r="E6696" s="140"/>
    </row>
    <row r="6697" spans="1:5" x14ac:dyDescent="0.3">
      <c r="A6697" s="140">
        <v>111.583</v>
      </c>
      <c r="B6697" s="140">
        <v>-6.3929999999999998</v>
      </c>
      <c r="C6697" s="140">
        <v>-14.1</v>
      </c>
      <c r="D6697" s="140">
        <v>-15.269453333333333</v>
      </c>
      <c r="E6697" s="140"/>
    </row>
    <row r="6698" spans="1:5" x14ac:dyDescent="0.3">
      <c r="A6698" s="140">
        <v>111.6</v>
      </c>
      <c r="B6698" s="140">
        <v>-6.3940000000000001</v>
      </c>
      <c r="C6698" s="140">
        <v>-14.106999999999999</v>
      </c>
      <c r="D6698" s="140">
        <v>-15.255000000000001</v>
      </c>
      <c r="E6698" s="140"/>
    </row>
    <row r="6699" spans="1:5" x14ac:dyDescent="0.3">
      <c r="A6699" s="140">
        <v>111.617</v>
      </c>
      <c r="B6699" s="140">
        <v>-6.3940000000000001</v>
      </c>
      <c r="C6699" s="140">
        <v>-14.093999999999999</v>
      </c>
      <c r="D6699" s="140">
        <v>-15.275546666666665</v>
      </c>
      <c r="E6699" s="140"/>
    </row>
    <row r="6700" spans="1:5" x14ac:dyDescent="0.3">
      <c r="A6700" s="140">
        <v>111.633</v>
      </c>
      <c r="B6700" s="140">
        <v>-6.3979999999999997</v>
      </c>
      <c r="C6700" s="140">
        <v>-14.095000000000001</v>
      </c>
      <c r="D6700" s="140">
        <v>-15.27412</v>
      </c>
      <c r="E6700" s="140"/>
    </row>
    <row r="6701" spans="1:5" x14ac:dyDescent="0.3">
      <c r="A6701" s="140">
        <v>111.65</v>
      </c>
      <c r="B6701" s="140">
        <v>-6.4020000000000001</v>
      </c>
      <c r="C6701" s="140">
        <v>-14.099</v>
      </c>
      <c r="D6701" s="140">
        <v>-15.263666666666666</v>
      </c>
      <c r="E6701" s="140"/>
    </row>
    <row r="6702" spans="1:5" x14ac:dyDescent="0.3">
      <c r="A6702" s="140">
        <v>111.667</v>
      </c>
      <c r="B6702" s="140">
        <v>-6.3940000000000001</v>
      </c>
      <c r="C6702" s="140">
        <v>-14.086</v>
      </c>
      <c r="D6702" s="140">
        <v>-15.265213333333332</v>
      </c>
      <c r="E6702" s="140"/>
    </row>
    <row r="6703" spans="1:5" x14ac:dyDescent="0.3">
      <c r="A6703" s="140">
        <v>111.68300000000001</v>
      </c>
      <c r="B6703" s="140">
        <v>-6.4</v>
      </c>
      <c r="C6703" s="140">
        <v>-14.090999999999999</v>
      </c>
      <c r="D6703" s="140">
        <v>-15.264786666666664</v>
      </c>
      <c r="E6703" s="140"/>
    </row>
    <row r="6704" spans="1:5" x14ac:dyDescent="0.3">
      <c r="A6704" s="140">
        <v>111.7</v>
      </c>
      <c r="B6704" s="140">
        <v>-6.4109999999999996</v>
      </c>
      <c r="C6704" s="140">
        <v>-14.103</v>
      </c>
      <c r="D6704" s="140">
        <v>-15.264333333333331</v>
      </c>
      <c r="E6704" s="140"/>
    </row>
    <row r="6705" spans="1:5" x14ac:dyDescent="0.3">
      <c r="A6705" s="140">
        <v>111.717</v>
      </c>
      <c r="B6705" s="140">
        <v>-6.4240000000000004</v>
      </c>
      <c r="C6705" s="140">
        <v>-14.103</v>
      </c>
      <c r="D6705" s="140">
        <v>-15.260879999999998</v>
      </c>
      <c r="E6705" s="140"/>
    </row>
    <row r="6706" spans="1:5" x14ac:dyDescent="0.3">
      <c r="A6706" s="140">
        <v>111.733</v>
      </c>
      <c r="B6706" s="140">
        <v>-6.42</v>
      </c>
      <c r="C6706" s="140">
        <v>-14.097</v>
      </c>
      <c r="D6706" s="140">
        <v>-15.267453333333332</v>
      </c>
      <c r="E6706" s="140"/>
    </row>
    <row r="6707" spans="1:5" x14ac:dyDescent="0.3">
      <c r="A6707" s="140">
        <v>111.75</v>
      </c>
      <c r="B6707" s="140">
        <v>-6.4180000000000001</v>
      </c>
      <c r="C6707" s="140">
        <v>-14.093</v>
      </c>
      <c r="D6707" s="140">
        <v>-15.263999999999999</v>
      </c>
      <c r="E6707" s="140"/>
    </row>
    <row r="6708" spans="1:5" x14ac:dyDescent="0.3">
      <c r="A6708" s="140">
        <v>111.767</v>
      </c>
      <c r="B6708" s="140">
        <v>-6.4260000000000002</v>
      </c>
      <c r="C6708" s="140">
        <v>-14.095000000000001</v>
      </c>
      <c r="D6708" s="140">
        <v>-15.263546666666667</v>
      </c>
      <c r="E6708" s="140"/>
    </row>
    <row r="6709" spans="1:5" x14ac:dyDescent="0.3">
      <c r="A6709" s="140">
        <v>111.783</v>
      </c>
      <c r="B6709" s="140">
        <v>-6.4290000000000003</v>
      </c>
      <c r="C6709" s="140">
        <v>-14.096</v>
      </c>
      <c r="D6709" s="140">
        <v>-15.263119999999999</v>
      </c>
      <c r="E6709" s="140"/>
    </row>
    <row r="6710" spans="1:5" x14ac:dyDescent="0.3">
      <c r="A6710" s="140">
        <v>111.8</v>
      </c>
      <c r="B6710" s="140">
        <v>-6.4240000000000004</v>
      </c>
      <c r="C6710" s="140">
        <v>-14.083</v>
      </c>
      <c r="D6710" s="140">
        <v>-15.273666666666665</v>
      </c>
      <c r="E6710" s="140"/>
    </row>
    <row r="6711" spans="1:5" x14ac:dyDescent="0.3">
      <c r="A6711" s="140">
        <v>111.81699999999999</v>
      </c>
      <c r="B6711" s="140">
        <v>-6.4349999999999996</v>
      </c>
      <c r="C6711" s="140">
        <v>-14.09</v>
      </c>
      <c r="D6711" s="140">
        <v>-15.279213333333333</v>
      </c>
      <c r="E6711" s="140"/>
    </row>
    <row r="6712" spans="1:5" x14ac:dyDescent="0.3">
      <c r="A6712" s="140">
        <v>111.833</v>
      </c>
      <c r="B6712" s="140">
        <v>-6.4329999999999998</v>
      </c>
      <c r="C6712" s="140">
        <v>-14.082000000000001</v>
      </c>
      <c r="D6712" s="140">
        <v>-15.267786666666666</v>
      </c>
      <c r="E6712" s="140"/>
    </row>
    <row r="6713" spans="1:5" x14ac:dyDescent="0.3">
      <c r="A6713" s="140">
        <v>111.85</v>
      </c>
      <c r="B6713" s="140">
        <v>-6.4420000000000002</v>
      </c>
      <c r="C6713" s="140">
        <v>-14.092000000000001</v>
      </c>
      <c r="D6713" s="140">
        <v>-15.261333333333333</v>
      </c>
      <c r="E6713" s="140"/>
    </row>
    <row r="6714" spans="1:5" x14ac:dyDescent="0.3">
      <c r="A6714" s="140">
        <v>111.867</v>
      </c>
      <c r="B6714" s="140">
        <v>-6.4459999999999997</v>
      </c>
      <c r="C6714" s="140">
        <v>-14.08</v>
      </c>
      <c r="D6714" s="140">
        <v>-15.274879999999998</v>
      </c>
      <c r="E6714" s="140"/>
    </row>
    <row r="6715" spans="1:5" x14ac:dyDescent="0.3">
      <c r="A6715" s="140">
        <v>111.883</v>
      </c>
      <c r="B6715" s="140">
        <v>-6.44</v>
      </c>
      <c r="C6715" s="140">
        <v>-14.077999999999999</v>
      </c>
      <c r="D6715" s="140">
        <v>-15.262453333333331</v>
      </c>
      <c r="E6715" s="140"/>
    </row>
    <row r="6716" spans="1:5" x14ac:dyDescent="0.3">
      <c r="A6716" s="140">
        <v>111.9</v>
      </c>
      <c r="B6716" s="140">
        <v>-6.4420000000000002</v>
      </c>
      <c r="C6716" s="140">
        <v>-14.077999999999999</v>
      </c>
      <c r="D6716" s="140">
        <v>-15.276</v>
      </c>
      <c r="E6716" s="140"/>
    </row>
    <row r="6717" spans="1:5" x14ac:dyDescent="0.3">
      <c r="A6717" s="140">
        <v>111.917</v>
      </c>
      <c r="B6717" s="140">
        <v>-6.4530000000000003</v>
      </c>
      <c r="C6717" s="140">
        <v>-14.084</v>
      </c>
      <c r="D6717" s="140">
        <v>-15.279546666666665</v>
      </c>
      <c r="E6717" s="140"/>
    </row>
    <row r="6718" spans="1:5" x14ac:dyDescent="0.3">
      <c r="A6718" s="140">
        <v>111.93300000000001</v>
      </c>
      <c r="B6718" s="140">
        <v>-6.4530000000000003</v>
      </c>
      <c r="C6718" s="140">
        <v>-14.084</v>
      </c>
      <c r="D6718" s="140">
        <v>-15.28312</v>
      </c>
      <c r="E6718" s="140"/>
    </row>
    <row r="6719" spans="1:5" x14ac:dyDescent="0.3">
      <c r="A6719" s="140">
        <v>111.95</v>
      </c>
      <c r="B6719" s="140">
        <v>-6.4509999999999996</v>
      </c>
      <c r="C6719" s="140">
        <v>-14.077999999999999</v>
      </c>
      <c r="D6719" s="140">
        <v>-15.286666666666664</v>
      </c>
      <c r="E6719" s="140"/>
    </row>
    <row r="6720" spans="1:5" x14ac:dyDescent="0.3">
      <c r="A6720" s="140">
        <v>111.967</v>
      </c>
      <c r="B6720" s="140">
        <v>-6.4640000000000004</v>
      </c>
      <c r="C6720" s="140">
        <v>-14.079000000000001</v>
      </c>
      <c r="D6720" s="140">
        <v>-15.270213333333333</v>
      </c>
      <c r="E6720" s="140"/>
    </row>
    <row r="6721" spans="1:5" x14ac:dyDescent="0.3">
      <c r="A6721" s="140">
        <v>111.983</v>
      </c>
      <c r="B6721" s="140">
        <v>-6.4660000000000002</v>
      </c>
      <c r="C6721" s="140">
        <v>-14.085000000000001</v>
      </c>
      <c r="D6721" s="140">
        <v>-15.265786666666665</v>
      </c>
      <c r="E6721" s="140"/>
    </row>
    <row r="6722" spans="1:5" x14ac:dyDescent="0.3">
      <c r="A6722" s="140">
        <v>112</v>
      </c>
      <c r="B6722" s="140">
        <v>-6.4690000000000003</v>
      </c>
      <c r="C6722" s="140">
        <v>-14.074999999999999</v>
      </c>
      <c r="D6722" s="140">
        <v>-15.266333333333332</v>
      </c>
      <c r="E6722" s="140"/>
    </row>
    <row r="6723" spans="1:5" x14ac:dyDescent="0.3">
      <c r="A6723" s="140">
        <v>112.017</v>
      </c>
      <c r="B6723" s="140">
        <v>-6.4710000000000001</v>
      </c>
      <c r="C6723" s="140">
        <v>-14.077</v>
      </c>
      <c r="D6723" s="140">
        <v>-15.272880000000001</v>
      </c>
      <c r="E6723" s="140"/>
    </row>
    <row r="6724" spans="1:5" x14ac:dyDescent="0.3">
      <c r="A6724" s="140">
        <v>112.033</v>
      </c>
      <c r="B6724" s="140">
        <v>-6.4779999999999998</v>
      </c>
      <c r="C6724" s="140">
        <v>-14.077</v>
      </c>
      <c r="D6724" s="140">
        <v>-15.282453333333333</v>
      </c>
      <c r="E6724" s="140"/>
    </row>
    <row r="6725" spans="1:5" x14ac:dyDescent="0.3">
      <c r="A6725" s="140">
        <v>112.05</v>
      </c>
      <c r="B6725" s="140">
        <v>-6.48</v>
      </c>
      <c r="C6725" s="140">
        <v>-14.082000000000001</v>
      </c>
      <c r="D6725" s="140">
        <v>-15.283999999999997</v>
      </c>
      <c r="E6725" s="140"/>
    </row>
    <row r="6726" spans="1:5" x14ac:dyDescent="0.3">
      <c r="A6726" s="140">
        <v>112.06699999999999</v>
      </c>
      <c r="B6726" s="140">
        <v>-6.484</v>
      </c>
      <c r="C6726" s="140">
        <v>-14.082000000000001</v>
      </c>
      <c r="D6726" s="140">
        <v>-15.279546666666667</v>
      </c>
      <c r="E6726" s="140"/>
    </row>
    <row r="6727" spans="1:5" x14ac:dyDescent="0.3">
      <c r="A6727" s="140">
        <v>112.083</v>
      </c>
      <c r="B6727" s="140">
        <v>-6.4950000000000001</v>
      </c>
      <c r="C6727" s="140">
        <v>-14.084</v>
      </c>
      <c r="D6727" s="140">
        <v>-15.279120000000001</v>
      </c>
      <c r="E6727" s="140"/>
    </row>
    <row r="6728" spans="1:5" x14ac:dyDescent="0.3">
      <c r="A6728" s="140">
        <v>112.1</v>
      </c>
      <c r="B6728" s="140">
        <v>-6.4950000000000001</v>
      </c>
      <c r="C6728" s="140">
        <v>-14.086</v>
      </c>
      <c r="D6728" s="140">
        <v>-15.283666666666665</v>
      </c>
      <c r="E6728" s="140"/>
    </row>
    <row r="6729" spans="1:5" x14ac:dyDescent="0.3">
      <c r="A6729" s="140">
        <v>112.117</v>
      </c>
      <c r="B6729" s="140">
        <v>-6.5039999999999996</v>
      </c>
      <c r="C6729" s="140">
        <v>-14.09</v>
      </c>
      <c r="D6729" s="140">
        <v>-15.285213333333331</v>
      </c>
      <c r="E6729" s="140"/>
    </row>
    <row r="6730" spans="1:5" x14ac:dyDescent="0.3">
      <c r="A6730" s="140">
        <v>112.133</v>
      </c>
      <c r="B6730" s="140">
        <v>-6.5019999999999998</v>
      </c>
      <c r="C6730" s="140">
        <v>-14.086</v>
      </c>
      <c r="D6730" s="140">
        <v>-15.274786666666667</v>
      </c>
      <c r="E6730" s="140"/>
    </row>
    <row r="6731" spans="1:5" x14ac:dyDescent="0.3">
      <c r="A6731" s="140">
        <v>112.15</v>
      </c>
      <c r="B6731" s="140">
        <v>-6.5060000000000002</v>
      </c>
      <c r="C6731" s="140">
        <v>-14.093</v>
      </c>
      <c r="D6731" s="140">
        <v>-15.274333333333333</v>
      </c>
      <c r="E6731" s="140"/>
    </row>
    <row r="6732" spans="1:5" x14ac:dyDescent="0.3">
      <c r="A6732" s="140">
        <v>112.167</v>
      </c>
      <c r="B6732" s="140">
        <v>-6.508</v>
      </c>
      <c r="C6732" s="140">
        <v>-14.089</v>
      </c>
      <c r="D6732" s="140">
        <v>-15.269879999999999</v>
      </c>
      <c r="E6732" s="140"/>
    </row>
    <row r="6733" spans="1:5" x14ac:dyDescent="0.3">
      <c r="A6733" s="140">
        <v>112.18300000000001</v>
      </c>
      <c r="B6733" s="140">
        <v>-6.5190000000000001</v>
      </c>
      <c r="C6733" s="140">
        <v>-14.090999999999999</v>
      </c>
      <c r="D6733" s="140">
        <v>-15.277453333333334</v>
      </c>
      <c r="E6733" s="140"/>
    </row>
    <row r="6734" spans="1:5" x14ac:dyDescent="0.3">
      <c r="A6734" s="140">
        <v>112.2</v>
      </c>
      <c r="B6734" s="140">
        <v>-6.5149999999999997</v>
      </c>
      <c r="C6734" s="140">
        <v>-14.089</v>
      </c>
      <c r="D6734" s="140">
        <v>-15.277000000000001</v>
      </c>
      <c r="E6734" s="140"/>
    </row>
    <row r="6735" spans="1:5" x14ac:dyDescent="0.3">
      <c r="A6735" s="140">
        <v>112.217</v>
      </c>
      <c r="B6735" s="140">
        <v>-6.5170000000000003</v>
      </c>
      <c r="C6735" s="140">
        <v>-14.087</v>
      </c>
      <c r="D6735" s="140">
        <v>-15.288546666666665</v>
      </c>
      <c r="E6735" s="140"/>
    </row>
    <row r="6736" spans="1:5" x14ac:dyDescent="0.3">
      <c r="A6736" s="140">
        <v>112.233</v>
      </c>
      <c r="B6736" s="140">
        <v>-6.5110000000000001</v>
      </c>
      <c r="C6736" s="140">
        <v>-14.071</v>
      </c>
      <c r="D6736" s="140">
        <v>-15.282119999999997</v>
      </c>
      <c r="E6736" s="140"/>
    </row>
    <row r="6737" spans="1:5" x14ac:dyDescent="0.3">
      <c r="A6737" s="140">
        <v>112.25</v>
      </c>
      <c r="B6737" s="140">
        <v>-6.516</v>
      </c>
      <c r="C6737" s="140">
        <v>-14.071</v>
      </c>
      <c r="D6737" s="140">
        <v>-15.275666666666668</v>
      </c>
      <c r="E6737" s="140"/>
    </row>
    <row r="6738" spans="1:5" x14ac:dyDescent="0.3">
      <c r="A6738" s="140">
        <v>112.267</v>
      </c>
      <c r="B6738" s="140">
        <v>-6.5220000000000002</v>
      </c>
      <c r="C6738" s="140">
        <v>-14.077</v>
      </c>
      <c r="D6738" s="140">
        <v>-15.276213333333333</v>
      </c>
      <c r="E6738" s="140"/>
    </row>
    <row r="6739" spans="1:5" x14ac:dyDescent="0.3">
      <c r="A6739" s="140">
        <v>112.283</v>
      </c>
      <c r="B6739" s="140">
        <v>-6.52</v>
      </c>
      <c r="C6739" s="140">
        <v>-14.071999999999999</v>
      </c>
      <c r="D6739" s="140">
        <v>-15.271786666666667</v>
      </c>
      <c r="E6739" s="140"/>
    </row>
    <row r="6740" spans="1:5" x14ac:dyDescent="0.3">
      <c r="A6740" s="140">
        <v>112.3</v>
      </c>
      <c r="B6740" s="140">
        <v>-6.5309999999999997</v>
      </c>
      <c r="C6740" s="140">
        <v>-14.07</v>
      </c>
      <c r="D6740" s="140">
        <v>-15.282333333333334</v>
      </c>
      <c r="E6740" s="140"/>
    </row>
    <row r="6741" spans="1:5" x14ac:dyDescent="0.3">
      <c r="A6741" s="140">
        <v>112.31699999999999</v>
      </c>
      <c r="B6741" s="140">
        <v>-6.5369999999999999</v>
      </c>
      <c r="C6741" s="140">
        <v>-14.076000000000001</v>
      </c>
      <c r="D6741" s="140">
        <v>-15.291879999999999</v>
      </c>
      <c r="E6741" s="140"/>
    </row>
    <row r="6742" spans="1:5" x14ac:dyDescent="0.3">
      <c r="A6742" s="140">
        <v>112.333</v>
      </c>
      <c r="B6742" s="140">
        <v>-6.5289999999999999</v>
      </c>
      <c r="C6742" s="140">
        <v>-14.071999999999999</v>
      </c>
      <c r="D6742" s="140">
        <v>-15.287453333333334</v>
      </c>
      <c r="E6742" s="140"/>
    </row>
    <row r="6743" spans="1:5" x14ac:dyDescent="0.3">
      <c r="A6743" s="140">
        <v>112.35</v>
      </c>
      <c r="B6743" s="140">
        <v>-6.5339999999999998</v>
      </c>
      <c r="C6743" s="140">
        <v>-14.071999999999999</v>
      </c>
      <c r="D6743" s="140">
        <v>-15.293000000000001</v>
      </c>
      <c r="E6743" s="140"/>
    </row>
    <row r="6744" spans="1:5" x14ac:dyDescent="0.3">
      <c r="A6744" s="140">
        <v>112.367</v>
      </c>
      <c r="B6744" s="140">
        <v>-6.54</v>
      </c>
      <c r="C6744" s="140">
        <v>-14.071999999999999</v>
      </c>
      <c r="D6744" s="140">
        <v>-15.292546666666667</v>
      </c>
      <c r="E6744" s="140"/>
    </row>
    <row r="6745" spans="1:5" x14ac:dyDescent="0.3">
      <c r="A6745" s="140">
        <v>112.383</v>
      </c>
      <c r="B6745" s="140">
        <v>-6.5380000000000003</v>
      </c>
      <c r="C6745" s="140">
        <v>-14.071</v>
      </c>
      <c r="D6745" s="140">
        <v>-15.291119999999999</v>
      </c>
      <c r="E6745" s="140"/>
    </row>
    <row r="6746" spans="1:5" x14ac:dyDescent="0.3">
      <c r="A6746" s="140">
        <v>112.4</v>
      </c>
      <c r="B6746" s="140">
        <v>-6.5529999999999999</v>
      </c>
      <c r="C6746" s="140">
        <v>-14.077</v>
      </c>
      <c r="D6746" s="140">
        <v>-15.290666666666667</v>
      </c>
      <c r="E6746" s="140"/>
    </row>
    <row r="6747" spans="1:5" x14ac:dyDescent="0.3">
      <c r="A6747" s="140">
        <v>112.417</v>
      </c>
      <c r="B6747" s="140">
        <v>-6.5519999999999996</v>
      </c>
      <c r="C6747" s="140">
        <v>-14.065</v>
      </c>
      <c r="D6747" s="140">
        <v>-15.299213333333332</v>
      </c>
      <c r="E6747" s="140"/>
    </row>
    <row r="6748" spans="1:5" x14ac:dyDescent="0.3">
      <c r="A6748" s="140">
        <v>112.43300000000001</v>
      </c>
      <c r="B6748" s="140">
        <v>-6.5579999999999998</v>
      </c>
      <c r="C6748" s="140">
        <v>-14.069000000000001</v>
      </c>
      <c r="D6748" s="140">
        <v>-15.298786666666667</v>
      </c>
      <c r="E6748" s="140"/>
    </row>
    <row r="6749" spans="1:5" x14ac:dyDescent="0.3">
      <c r="A6749" s="140">
        <v>112.45</v>
      </c>
      <c r="B6749" s="140">
        <v>-6.5540000000000003</v>
      </c>
      <c r="C6749" s="140">
        <v>-14.069000000000001</v>
      </c>
      <c r="D6749" s="140">
        <v>-15.299333333333335</v>
      </c>
      <c r="E6749" s="140"/>
    </row>
    <row r="6750" spans="1:5" x14ac:dyDescent="0.3">
      <c r="A6750" s="140">
        <v>112.467</v>
      </c>
      <c r="B6750" s="140">
        <v>-6.5609999999999999</v>
      </c>
      <c r="C6750" s="140">
        <v>-14.068</v>
      </c>
      <c r="D6750" s="140">
        <v>-15.296879999999998</v>
      </c>
      <c r="E6750" s="140"/>
    </row>
    <row r="6751" spans="1:5" x14ac:dyDescent="0.3">
      <c r="A6751" s="140">
        <v>112.483</v>
      </c>
      <c r="B6751" s="140">
        <v>-6.5549999999999997</v>
      </c>
      <c r="C6751" s="140">
        <v>-14.064</v>
      </c>
      <c r="D6751" s="140">
        <v>-15.303453333333334</v>
      </c>
      <c r="E6751" s="140"/>
    </row>
    <row r="6752" spans="1:5" x14ac:dyDescent="0.3">
      <c r="A6752" s="140">
        <v>112.5</v>
      </c>
      <c r="B6752" s="140">
        <v>-6.5549999999999997</v>
      </c>
      <c r="C6752" s="140">
        <v>-14.06</v>
      </c>
      <c r="D6752" s="140">
        <v>-15.311</v>
      </c>
      <c r="E6752" s="140"/>
    </row>
    <row r="6753" spans="1:5" x14ac:dyDescent="0.3">
      <c r="A6753" s="140">
        <v>112.517</v>
      </c>
      <c r="B6753" s="140">
        <v>-6.5629999999999997</v>
      </c>
      <c r="C6753" s="140">
        <v>-14.064</v>
      </c>
      <c r="D6753" s="140">
        <v>-15.310546666666665</v>
      </c>
      <c r="E6753" s="140"/>
    </row>
    <row r="6754" spans="1:5" x14ac:dyDescent="0.3">
      <c r="A6754" s="140">
        <v>112.533</v>
      </c>
      <c r="B6754" s="140">
        <v>-6.5629999999999997</v>
      </c>
      <c r="C6754" s="140">
        <v>-14.06</v>
      </c>
      <c r="D6754" s="140">
        <v>-15.31012</v>
      </c>
      <c r="E6754" s="140"/>
    </row>
    <row r="6755" spans="1:5" x14ac:dyDescent="0.3">
      <c r="A6755" s="140">
        <v>112.55</v>
      </c>
      <c r="B6755" s="140">
        <v>-6.5659999999999998</v>
      </c>
      <c r="C6755" s="140">
        <v>-14.061</v>
      </c>
      <c r="D6755" s="140">
        <v>-15.311666666666666</v>
      </c>
      <c r="E6755" s="140"/>
    </row>
    <row r="6756" spans="1:5" x14ac:dyDescent="0.3">
      <c r="A6756" s="140">
        <v>112.56699999999999</v>
      </c>
      <c r="B6756" s="140">
        <v>-6.585</v>
      </c>
      <c r="C6756" s="140">
        <v>-14.073</v>
      </c>
      <c r="D6756" s="140">
        <v>-15.319213333333334</v>
      </c>
      <c r="E6756" s="140"/>
    </row>
    <row r="6757" spans="1:5" x14ac:dyDescent="0.3">
      <c r="A6757" s="140">
        <v>112.583</v>
      </c>
      <c r="B6757" s="140">
        <v>-6.5830000000000002</v>
      </c>
      <c r="C6757" s="140">
        <v>-14.074999999999999</v>
      </c>
      <c r="D6757" s="140">
        <v>-15.318786666666668</v>
      </c>
      <c r="E6757" s="140"/>
    </row>
    <row r="6758" spans="1:5" x14ac:dyDescent="0.3">
      <c r="A6758" s="140">
        <v>112.6</v>
      </c>
      <c r="B6758" s="140">
        <v>-6.5880000000000001</v>
      </c>
      <c r="C6758" s="140">
        <v>-14.067</v>
      </c>
      <c r="D6758" s="140">
        <v>-15.307333333333332</v>
      </c>
      <c r="E6758" s="140"/>
    </row>
    <row r="6759" spans="1:5" x14ac:dyDescent="0.3">
      <c r="A6759" s="140">
        <v>112.617</v>
      </c>
      <c r="B6759" s="140">
        <v>-6.5880000000000001</v>
      </c>
      <c r="C6759" s="140">
        <v>-14.063000000000001</v>
      </c>
      <c r="D6759" s="140">
        <v>-15.306879999999998</v>
      </c>
      <c r="E6759" s="140"/>
    </row>
    <row r="6760" spans="1:5" x14ac:dyDescent="0.3">
      <c r="A6760" s="140">
        <v>112.633</v>
      </c>
      <c r="B6760" s="140">
        <v>-6.5880000000000001</v>
      </c>
      <c r="C6760" s="140">
        <v>-14.057</v>
      </c>
      <c r="D6760" s="140">
        <v>-15.310453333333333</v>
      </c>
      <c r="E6760" s="140"/>
    </row>
    <row r="6761" spans="1:5" x14ac:dyDescent="0.3">
      <c r="A6761" s="140">
        <v>112.65</v>
      </c>
      <c r="B6761" s="140">
        <v>-6.593</v>
      </c>
      <c r="C6761" s="140">
        <v>-14.064</v>
      </c>
      <c r="D6761" s="140">
        <v>-15.305999999999997</v>
      </c>
      <c r="E6761" s="140"/>
    </row>
    <row r="6762" spans="1:5" x14ac:dyDescent="0.3">
      <c r="A6762" s="140">
        <v>112.667</v>
      </c>
      <c r="B6762" s="140">
        <v>-6.593</v>
      </c>
      <c r="C6762" s="140">
        <v>-14.061999999999999</v>
      </c>
      <c r="D6762" s="140">
        <v>-15.309546666666666</v>
      </c>
      <c r="E6762" s="140"/>
    </row>
    <row r="6763" spans="1:5" x14ac:dyDescent="0.3">
      <c r="A6763" s="140">
        <v>112.68300000000001</v>
      </c>
      <c r="B6763" s="140">
        <v>-6.593</v>
      </c>
      <c r="C6763" s="140">
        <v>-14.064</v>
      </c>
      <c r="D6763" s="140">
        <v>-15.299119999999997</v>
      </c>
      <c r="E6763" s="140"/>
    </row>
    <row r="6764" spans="1:5" x14ac:dyDescent="0.3">
      <c r="A6764" s="140">
        <v>112.7</v>
      </c>
      <c r="B6764" s="140">
        <v>-6.5979999999999999</v>
      </c>
      <c r="C6764" s="140">
        <v>-14.055999999999999</v>
      </c>
      <c r="D6764" s="140">
        <v>-15.300666666666666</v>
      </c>
      <c r="E6764" s="140"/>
    </row>
    <row r="6765" spans="1:5" x14ac:dyDescent="0.3">
      <c r="A6765" s="140">
        <v>112.717</v>
      </c>
      <c r="B6765" s="140">
        <v>-6.5960000000000001</v>
      </c>
      <c r="C6765" s="140">
        <v>-14.055</v>
      </c>
      <c r="D6765" s="140">
        <v>-15.304213333333331</v>
      </c>
      <c r="E6765" s="140"/>
    </row>
    <row r="6766" spans="1:5" x14ac:dyDescent="0.3">
      <c r="A6766" s="140">
        <v>112.733</v>
      </c>
      <c r="B6766" s="140">
        <v>-6.6020000000000003</v>
      </c>
      <c r="C6766" s="140">
        <v>-14.061</v>
      </c>
      <c r="D6766" s="140">
        <v>-15.300786666666664</v>
      </c>
      <c r="E6766" s="140"/>
    </row>
    <row r="6767" spans="1:5" x14ac:dyDescent="0.3">
      <c r="A6767" s="140">
        <v>112.75</v>
      </c>
      <c r="B6767" s="140">
        <v>-6.6079999999999997</v>
      </c>
      <c r="C6767" s="140">
        <v>-14.06</v>
      </c>
      <c r="D6767" s="140">
        <v>-15.309333333333331</v>
      </c>
      <c r="E6767" s="140"/>
    </row>
    <row r="6768" spans="1:5" x14ac:dyDescent="0.3">
      <c r="A6768" s="140">
        <v>112.767</v>
      </c>
      <c r="B6768" s="140">
        <v>-6.6109999999999998</v>
      </c>
      <c r="C6768" s="140">
        <v>-14.058999999999999</v>
      </c>
      <c r="D6768" s="140">
        <v>-15.308879999999998</v>
      </c>
      <c r="E6768" s="140"/>
    </row>
    <row r="6769" spans="1:5" x14ac:dyDescent="0.3">
      <c r="A6769" s="140">
        <v>112.783</v>
      </c>
      <c r="B6769" s="140">
        <v>-6.6139999999999999</v>
      </c>
      <c r="C6769" s="140">
        <v>-14.061999999999999</v>
      </c>
      <c r="D6769" s="140">
        <v>-15.313453333333333</v>
      </c>
      <c r="E6769" s="140"/>
    </row>
    <row r="6770" spans="1:5" x14ac:dyDescent="0.3">
      <c r="A6770" s="140">
        <v>112.8</v>
      </c>
      <c r="B6770" s="140">
        <v>-6.6180000000000003</v>
      </c>
      <c r="C6770" s="140">
        <v>-14.058</v>
      </c>
      <c r="D6770" s="140">
        <v>-15.322000000000001</v>
      </c>
      <c r="E6770" s="140"/>
    </row>
    <row r="6771" spans="1:5" x14ac:dyDescent="0.3">
      <c r="A6771" s="140">
        <v>112.81699999999999</v>
      </c>
      <c r="B6771" s="140">
        <v>-6.6310000000000002</v>
      </c>
      <c r="C6771" s="140">
        <v>-14.066000000000001</v>
      </c>
      <c r="D6771" s="140">
        <v>-15.308546666666667</v>
      </c>
      <c r="E6771" s="140"/>
    </row>
    <row r="6772" spans="1:5" x14ac:dyDescent="0.3">
      <c r="A6772" s="140">
        <v>112.833</v>
      </c>
      <c r="B6772" s="140">
        <v>-6.6310000000000002</v>
      </c>
      <c r="C6772" s="140">
        <v>-14.055999999999999</v>
      </c>
      <c r="D6772" s="140">
        <v>-15.308119999999999</v>
      </c>
      <c r="E6772" s="140"/>
    </row>
    <row r="6773" spans="1:5" x14ac:dyDescent="0.3">
      <c r="A6773" s="140">
        <v>112.85</v>
      </c>
      <c r="B6773" s="140">
        <v>-6.6310000000000002</v>
      </c>
      <c r="C6773" s="140">
        <v>-14.06</v>
      </c>
      <c r="D6773" s="140">
        <v>-15.301666666666666</v>
      </c>
      <c r="E6773" s="140"/>
    </row>
    <row r="6774" spans="1:5" x14ac:dyDescent="0.3">
      <c r="A6774" s="140">
        <v>112.867</v>
      </c>
      <c r="B6774" s="140">
        <v>-6.6360000000000001</v>
      </c>
      <c r="C6774" s="140">
        <v>-14.061</v>
      </c>
      <c r="D6774" s="140">
        <v>-15.303213333333332</v>
      </c>
      <c r="E6774" s="140"/>
    </row>
    <row r="6775" spans="1:5" x14ac:dyDescent="0.3">
      <c r="A6775" s="140">
        <v>112.883</v>
      </c>
      <c r="B6775" s="140">
        <v>-6.63</v>
      </c>
      <c r="C6775" s="140">
        <v>-14.063000000000001</v>
      </c>
      <c r="D6775" s="140">
        <v>-15.314786666666665</v>
      </c>
      <c r="E6775" s="140"/>
    </row>
    <row r="6776" spans="1:5" x14ac:dyDescent="0.3">
      <c r="A6776" s="140">
        <v>112.9</v>
      </c>
      <c r="B6776" s="140">
        <v>-6.641</v>
      </c>
      <c r="C6776" s="140">
        <v>-14.065</v>
      </c>
      <c r="D6776" s="140">
        <v>-15.316333333333334</v>
      </c>
      <c r="E6776" s="140"/>
    </row>
    <row r="6777" spans="1:5" x14ac:dyDescent="0.3">
      <c r="A6777" s="140">
        <v>112.917</v>
      </c>
      <c r="B6777" s="140">
        <v>-6.6349999999999998</v>
      </c>
      <c r="C6777" s="140">
        <v>-14.058999999999999</v>
      </c>
      <c r="D6777" s="140">
        <v>-15.309880000000001</v>
      </c>
      <c r="E6777" s="140"/>
    </row>
    <row r="6778" spans="1:5" x14ac:dyDescent="0.3">
      <c r="A6778" s="140">
        <v>112.93300000000001</v>
      </c>
      <c r="B6778" s="140">
        <v>-6.6479999999999997</v>
      </c>
      <c r="C6778" s="140">
        <v>-14.066000000000001</v>
      </c>
      <c r="D6778" s="140">
        <v>-15.319453333333332</v>
      </c>
      <c r="E6778" s="140"/>
    </row>
    <row r="6779" spans="1:5" x14ac:dyDescent="0.3">
      <c r="A6779" s="140">
        <v>112.95</v>
      </c>
      <c r="B6779" s="140">
        <v>-6.6479999999999997</v>
      </c>
      <c r="C6779" s="140">
        <v>-14.061999999999999</v>
      </c>
      <c r="D6779" s="140">
        <v>-15.315000000000001</v>
      </c>
      <c r="E6779" s="140"/>
    </row>
    <row r="6780" spans="1:5" x14ac:dyDescent="0.3">
      <c r="A6780" s="140">
        <v>112.967</v>
      </c>
      <c r="B6780" s="140">
        <v>-6.6459999999999999</v>
      </c>
      <c r="C6780" s="140">
        <v>-14.058</v>
      </c>
      <c r="D6780" s="140">
        <v>-15.312546666666666</v>
      </c>
      <c r="E6780" s="140"/>
    </row>
    <row r="6781" spans="1:5" x14ac:dyDescent="0.3">
      <c r="A6781" s="140">
        <v>112.983</v>
      </c>
      <c r="B6781" s="140">
        <v>-6.6550000000000002</v>
      </c>
      <c r="C6781" s="140">
        <v>-14.071</v>
      </c>
      <c r="D6781" s="140">
        <v>-15.320119999999998</v>
      </c>
      <c r="E6781" s="140"/>
    </row>
    <row r="6782" spans="1:5" x14ac:dyDescent="0.3">
      <c r="A6782" s="140">
        <v>113</v>
      </c>
      <c r="B6782" s="140">
        <v>-6.6680000000000001</v>
      </c>
      <c r="C6782" s="140">
        <v>-14.069000000000001</v>
      </c>
      <c r="D6782" s="140">
        <v>-15.325666666666665</v>
      </c>
      <c r="E6782" s="140"/>
    </row>
    <row r="6783" spans="1:5" x14ac:dyDescent="0.3">
      <c r="A6783" s="140">
        <v>113.017</v>
      </c>
      <c r="B6783" s="140">
        <v>-6.6639999999999997</v>
      </c>
      <c r="C6783" s="140">
        <v>-14.069000000000001</v>
      </c>
      <c r="D6783" s="140">
        <v>-15.317213333333331</v>
      </c>
      <c r="E6783" s="140"/>
    </row>
    <row r="6784" spans="1:5" x14ac:dyDescent="0.3">
      <c r="A6784" s="140">
        <v>113.033</v>
      </c>
      <c r="B6784" s="140">
        <v>-6.67</v>
      </c>
      <c r="C6784" s="140">
        <v>-14.071</v>
      </c>
      <c r="D6784" s="140">
        <v>-15.328786666666666</v>
      </c>
      <c r="E6784" s="140"/>
    </row>
    <row r="6785" spans="1:5" x14ac:dyDescent="0.3">
      <c r="A6785" s="140">
        <v>113.05</v>
      </c>
      <c r="B6785" s="140">
        <v>-6.6639999999999997</v>
      </c>
      <c r="C6785" s="140">
        <v>-14.061</v>
      </c>
      <c r="D6785" s="140">
        <v>-15.316333333333333</v>
      </c>
      <c r="E6785" s="140"/>
    </row>
    <row r="6786" spans="1:5" x14ac:dyDescent="0.3">
      <c r="A6786" s="140">
        <v>113.06699999999999</v>
      </c>
      <c r="B6786" s="140">
        <v>-6.6710000000000003</v>
      </c>
      <c r="C6786" s="140">
        <v>-14.058</v>
      </c>
      <c r="D6786" s="140">
        <v>-15.306879999999998</v>
      </c>
      <c r="E6786" s="140"/>
    </row>
    <row r="6787" spans="1:5" x14ac:dyDescent="0.3">
      <c r="A6787" s="140">
        <v>113.083</v>
      </c>
      <c r="B6787" s="140">
        <v>-6.6669999999999998</v>
      </c>
      <c r="C6787" s="140">
        <v>-14.052</v>
      </c>
      <c r="D6787" s="140">
        <v>-15.308453333333334</v>
      </c>
      <c r="E6787" s="140"/>
    </row>
    <row r="6788" spans="1:5" x14ac:dyDescent="0.3">
      <c r="A6788" s="140">
        <v>113.1</v>
      </c>
      <c r="B6788" s="140">
        <v>-6.6710000000000003</v>
      </c>
      <c r="C6788" s="140">
        <v>-14.058</v>
      </c>
      <c r="D6788" s="140">
        <v>-15.311999999999999</v>
      </c>
      <c r="E6788" s="140"/>
    </row>
    <row r="6789" spans="1:5" x14ac:dyDescent="0.3">
      <c r="A6789" s="140">
        <v>113.117</v>
      </c>
      <c r="B6789" s="140">
        <v>-6.673</v>
      </c>
      <c r="C6789" s="140">
        <v>-14.052</v>
      </c>
      <c r="D6789" s="140">
        <v>-15.326546666666665</v>
      </c>
      <c r="E6789" s="140"/>
    </row>
    <row r="6790" spans="1:5" x14ac:dyDescent="0.3">
      <c r="A6790" s="140">
        <v>113.133</v>
      </c>
      <c r="B6790" s="140">
        <v>-6.6669999999999998</v>
      </c>
      <c r="C6790" s="140">
        <v>-14.044</v>
      </c>
      <c r="D6790" s="140">
        <v>-15.322119999999998</v>
      </c>
      <c r="E6790" s="140"/>
    </row>
    <row r="6791" spans="1:5" x14ac:dyDescent="0.3">
      <c r="A6791" s="140">
        <v>113.15</v>
      </c>
      <c r="B6791" s="140">
        <v>-6.6760000000000002</v>
      </c>
      <c r="C6791" s="140">
        <v>-14.053000000000001</v>
      </c>
      <c r="D6791" s="140">
        <v>-15.317666666666666</v>
      </c>
      <c r="E6791" s="140"/>
    </row>
    <row r="6792" spans="1:5" x14ac:dyDescent="0.3">
      <c r="A6792" s="140">
        <v>113.167</v>
      </c>
      <c r="B6792" s="140">
        <v>-6.6790000000000003</v>
      </c>
      <c r="C6792" s="140">
        <v>-14.051</v>
      </c>
      <c r="D6792" s="140">
        <v>-15.302213333333333</v>
      </c>
      <c r="E6792" s="140"/>
    </row>
    <row r="6793" spans="1:5" x14ac:dyDescent="0.3">
      <c r="A6793" s="140">
        <v>113.18300000000001</v>
      </c>
      <c r="B6793" s="140">
        <v>-6.69</v>
      </c>
      <c r="C6793" s="140">
        <v>-14.058999999999999</v>
      </c>
      <c r="D6793" s="140">
        <v>-15.324786666666666</v>
      </c>
      <c r="E6793" s="140"/>
    </row>
    <row r="6794" spans="1:5" x14ac:dyDescent="0.3">
      <c r="A6794" s="140">
        <v>113.2</v>
      </c>
      <c r="B6794" s="140">
        <v>-6.6959999999999997</v>
      </c>
      <c r="C6794" s="140">
        <v>-14.061999999999999</v>
      </c>
      <c r="D6794" s="140">
        <v>-15.31733333333333</v>
      </c>
      <c r="E6794" s="140"/>
    </row>
    <row r="6795" spans="1:5" x14ac:dyDescent="0.3">
      <c r="A6795" s="140">
        <v>113.217</v>
      </c>
      <c r="B6795" s="140">
        <v>-6.7009999999999996</v>
      </c>
      <c r="C6795" s="140">
        <v>-14.055999999999999</v>
      </c>
      <c r="D6795" s="140">
        <v>-15.308879999999998</v>
      </c>
      <c r="E6795" s="140"/>
    </row>
    <row r="6796" spans="1:5" x14ac:dyDescent="0.3">
      <c r="A6796" s="140">
        <v>113.233</v>
      </c>
      <c r="B6796" s="140">
        <v>-6.7069999999999999</v>
      </c>
      <c r="C6796" s="140">
        <v>-14.064</v>
      </c>
      <c r="D6796" s="140">
        <v>-15.304453333333335</v>
      </c>
      <c r="E6796" s="140"/>
    </row>
    <row r="6797" spans="1:5" x14ac:dyDescent="0.3">
      <c r="A6797" s="140">
        <v>113.25</v>
      </c>
      <c r="B6797" s="140">
        <v>-6.7050000000000001</v>
      </c>
      <c r="C6797" s="140">
        <v>-14.058</v>
      </c>
      <c r="D6797" s="140">
        <v>-15.311999999999999</v>
      </c>
      <c r="E6797" s="140"/>
    </row>
    <row r="6798" spans="1:5" x14ac:dyDescent="0.3">
      <c r="A6798" s="140">
        <v>113.267</v>
      </c>
      <c r="B6798" s="140">
        <v>-6.7119999999999997</v>
      </c>
      <c r="C6798" s="140">
        <v>-14.061</v>
      </c>
      <c r="D6798" s="140">
        <v>-15.315546666666664</v>
      </c>
      <c r="E6798" s="140"/>
    </row>
    <row r="6799" spans="1:5" x14ac:dyDescent="0.3">
      <c r="A6799" s="140">
        <v>113.283</v>
      </c>
      <c r="B6799" s="140">
        <v>-6.7190000000000003</v>
      </c>
      <c r="C6799" s="140">
        <v>-14.063000000000001</v>
      </c>
      <c r="D6799" s="140">
        <v>-15.326120000000001</v>
      </c>
      <c r="E6799" s="140"/>
    </row>
    <row r="6800" spans="1:5" x14ac:dyDescent="0.3">
      <c r="A6800" s="140">
        <v>113.3</v>
      </c>
      <c r="B6800" s="140">
        <v>-6.7119999999999997</v>
      </c>
      <c r="C6800" s="140">
        <v>-14.058999999999999</v>
      </c>
      <c r="D6800" s="140">
        <v>-15.331666666666667</v>
      </c>
      <c r="E6800" s="140"/>
    </row>
    <row r="6801" spans="1:5" x14ac:dyDescent="0.3">
      <c r="A6801" s="140">
        <v>113.31699999999999</v>
      </c>
      <c r="B6801" s="140">
        <v>-6.7190000000000003</v>
      </c>
      <c r="C6801" s="140">
        <v>-14.06</v>
      </c>
      <c r="D6801" s="140">
        <v>-15.324213333333333</v>
      </c>
      <c r="E6801" s="140"/>
    </row>
    <row r="6802" spans="1:5" x14ac:dyDescent="0.3">
      <c r="A6802" s="140">
        <v>113.333</v>
      </c>
      <c r="B6802" s="140">
        <v>-6.7240000000000002</v>
      </c>
      <c r="C6802" s="140">
        <v>-14.066000000000001</v>
      </c>
      <c r="D6802" s="140">
        <v>-15.328786666666666</v>
      </c>
      <c r="E6802" s="140"/>
    </row>
    <row r="6803" spans="1:5" x14ac:dyDescent="0.3">
      <c r="A6803" s="140">
        <v>113.35</v>
      </c>
      <c r="B6803" s="140">
        <v>-6.7240000000000002</v>
      </c>
      <c r="C6803" s="140">
        <v>-14.06</v>
      </c>
      <c r="D6803" s="140">
        <v>-15.329333333333333</v>
      </c>
      <c r="E6803" s="140"/>
    </row>
    <row r="6804" spans="1:5" x14ac:dyDescent="0.3">
      <c r="A6804" s="140">
        <v>113.367</v>
      </c>
      <c r="B6804" s="140">
        <v>-6.7270000000000003</v>
      </c>
      <c r="C6804" s="140">
        <v>-14.058</v>
      </c>
      <c r="D6804" s="140">
        <v>-15.318879999999998</v>
      </c>
      <c r="E6804" s="140"/>
    </row>
    <row r="6805" spans="1:5" x14ac:dyDescent="0.3">
      <c r="A6805" s="140">
        <v>113.383</v>
      </c>
      <c r="B6805" s="140">
        <v>-6.7249999999999996</v>
      </c>
      <c r="C6805" s="140">
        <v>-14.057</v>
      </c>
      <c r="D6805" s="140">
        <v>-15.330453333333331</v>
      </c>
      <c r="E6805" s="140"/>
    </row>
    <row r="6806" spans="1:5" x14ac:dyDescent="0.3">
      <c r="A6806" s="140">
        <v>113.4</v>
      </c>
      <c r="B6806" s="140">
        <v>-6.7329999999999997</v>
      </c>
      <c r="C6806" s="140">
        <v>-14.061</v>
      </c>
      <c r="D6806" s="140">
        <v>-15.338999999999999</v>
      </c>
      <c r="E6806" s="140"/>
    </row>
    <row r="6807" spans="1:5" x14ac:dyDescent="0.3">
      <c r="A6807" s="140">
        <v>113.417</v>
      </c>
      <c r="B6807" s="140">
        <v>-6.7309999999999999</v>
      </c>
      <c r="C6807" s="140">
        <v>-14.048999999999999</v>
      </c>
      <c r="D6807" s="140">
        <v>-15.333546666666667</v>
      </c>
      <c r="E6807" s="140"/>
    </row>
    <row r="6808" spans="1:5" x14ac:dyDescent="0.3">
      <c r="A6808" s="140">
        <v>113.43300000000001</v>
      </c>
      <c r="B6808" s="140">
        <v>-6.7320000000000002</v>
      </c>
      <c r="C6808" s="140">
        <v>-14.048999999999999</v>
      </c>
      <c r="D6808" s="140">
        <v>-15.333119999999999</v>
      </c>
      <c r="E6808" s="140"/>
    </row>
    <row r="6809" spans="1:5" x14ac:dyDescent="0.3">
      <c r="A6809" s="140">
        <v>113.45</v>
      </c>
      <c r="B6809" s="140">
        <v>-6.7320000000000002</v>
      </c>
      <c r="C6809" s="140">
        <v>-14.047000000000001</v>
      </c>
      <c r="D6809" s="140">
        <v>-15.334666666666665</v>
      </c>
      <c r="E6809" s="140"/>
    </row>
    <row r="6810" spans="1:5" x14ac:dyDescent="0.3">
      <c r="A6810" s="140">
        <v>113.467</v>
      </c>
      <c r="B6810" s="140">
        <v>-6.7329999999999997</v>
      </c>
      <c r="C6810" s="140">
        <v>-14.045999999999999</v>
      </c>
      <c r="D6810" s="140">
        <v>-15.339213333333332</v>
      </c>
      <c r="E6810" s="140"/>
    </row>
    <row r="6811" spans="1:5" x14ac:dyDescent="0.3">
      <c r="A6811" s="140">
        <v>113.483</v>
      </c>
      <c r="B6811" s="140">
        <v>-6.7430000000000003</v>
      </c>
      <c r="C6811" s="140">
        <v>-14.052</v>
      </c>
      <c r="D6811" s="140">
        <v>-15.335786666666667</v>
      </c>
      <c r="E6811" s="140"/>
    </row>
    <row r="6812" spans="1:5" x14ac:dyDescent="0.3">
      <c r="A6812" s="140">
        <v>113.5</v>
      </c>
      <c r="B6812" s="140">
        <v>-6.7519999999999998</v>
      </c>
      <c r="C6812" s="140">
        <v>-14.058999999999999</v>
      </c>
      <c r="D6812" s="140">
        <v>-15.333333333333332</v>
      </c>
      <c r="E6812" s="140"/>
    </row>
    <row r="6813" spans="1:5" x14ac:dyDescent="0.3">
      <c r="A6813" s="140">
        <v>113.517</v>
      </c>
      <c r="B6813" s="140">
        <v>-6.75</v>
      </c>
      <c r="C6813" s="140">
        <v>-14.051</v>
      </c>
      <c r="D6813" s="140">
        <v>-15.340879999999999</v>
      </c>
      <c r="E6813" s="140"/>
    </row>
    <row r="6814" spans="1:5" x14ac:dyDescent="0.3">
      <c r="A6814" s="140">
        <v>113.533</v>
      </c>
      <c r="B6814" s="140">
        <v>-6.7590000000000003</v>
      </c>
      <c r="C6814" s="140">
        <v>-14.061999999999999</v>
      </c>
      <c r="D6814" s="140">
        <v>-15.344453333333332</v>
      </c>
      <c r="E6814" s="140"/>
    </row>
    <row r="6815" spans="1:5" x14ac:dyDescent="0.3">
      <c r="A6815" s="140">
        <v>113.55</v>
      </c>
      <c r="B6815" s="140">
        <v>-6.766</v>
      </c>
      <c r="C6815" s="140">
        <v>-14.064</v>
      </c>
      <c r="D6815" s="140">
        <v>-15.351000000000001</v>
      </c>
      <c r="E6815" s="140"/>
    </row>
    <row r="6816" spans="1:5" x14ac:dyDescent="0.3">
      <c r="A6816" s="140">
        <v>113.56699999999999</v>
      </c>
      <c r="B6816" s="140">
        <v>-6.7759999999999998</v>
      </c>
      <c r="C6816" s="140">
        <v>-14.074</v>
      </c>
      <c r="D6816" s="140">
        <v>-15.341546666666668</v>
      </c>
      <c r="E6816" s="140"/>
    </row>
    <row r="6817" spans="1:5" x14ac:dyDescent="0.3">
      <c r="A6817" s="140">
        <v>113.583</v>
      </c>
      <c r="B6817" s="140">
        <v>-6.766</v>
      </c>
      <c r="C6817" s="140">
        <v>-14.065</v>
      </c>
      <c r="D6817" s="140">
        <v>-15.337119999999999</v>
      </c>
      <c r="E6817" s="140"/>
    </row>
    <row r="6818" spans="1:5" x14ac:dyDescent="0.3">
      <c r="A6818" s="140">
        <v>113.6</v>
      </c>
      <c r="B6818" s="140">
        <v>-6.7789999999999999</v>
      </c>
      <c r="C6818" s="140">
        <v>-14.067</v>
      </c>
      <c r="D6818" s="140">
        <v>-15.338666666666665</v>
      </c>
      <c r="E6818" s="140"/>
    </row>
    <row r="6819" spans="1:5" x14ac:dyDescent="0.3">
      <c r="A6819" s="140">
        <v>113.617</v>
      </c>
      <c r="B6819" s="140">
        <v>-6.782</v>
      </c>
      <c r="C6819" s="140">
        <v>-14.071</v>
      </c>
      <c r="D6819" s="140">
        <v>-15.336213333333331</v>
      </c>
      <c r="E6819" s="140"/>
    </row>
    <row r="6820" spans="1:5" x14ac:dyDescent="0.3">
      <c r="A6820" s="140">
        <v>113.633</v>
      </c>
      <c r="B6820" s="140">
        <v>-6.7839999999999998</v>
      </c>
      <c r="C6820" s="140">
        <v>-14.067</v>
      </c>
      <c r="D6820" s="140">
        <v>-15.337786666666664</v>
      </c>
      <c r="E6820" s="140"/>
    </row>
    <row r="6821" spans="1:5" x14ac:dyDescent="0.3">
      <c r="A6821" s="140">
        <v>113.65</v>
      </c>
      <c r="B6821" s="140">
        <v>-6.7850000000000001</v>
      </c>
      <c r="C6821" s="140">
        <v>-14.069000000000001</v>
      </c>
      <c r="D6821" s="140">
        <v>-15.345333333333334</v>
      </c>
      <c r="E6821" s="140"/>
    </row>
    <row r="6822" spans="1:5" x14ac:dyDescent="0.3">
      <c r="A6822" s="140">
        <v>113.667</v>
      </c>
      <c r="B6822" s="140">
        <v>-6.7850000000000001</v>
      </c>
      <c r="C6822" s="140">
        <v>-14.06</v>
      </c>
      <c r="D6822" s="140">
        <v>-15.33888</v>
      </c>
      <c r="E6822" s="140"/>
    </row>
    <row r="6823" spans="1:5" x14ac:dyDescent="0.3">
      <c r="A6823" s="140">
        <v>113.68300000000001</v>
      </c>
      <c r="B6823" s="140">
        <v>-6.7910000000000004</v>
      </c>
      <c r="C6823" s="140">
        <v>-14.071</v>
      </c>
      <c r="D6823" s="140">
        <v>-15.332453333333333</v>
      </c>
      <c r="E6823" s="140"/>
    </row>
    <row r="6824" spans="1:5" x14ac:dyDescent="0.3">
      <c r="A6824" s="140">
        <v>113.7</v>
      </c>
      <c r="B6824" s="140">
        <v>-6.7859999999999996</v>
      </c>
      <c r="C6824" s="140">
        <v>-14.06</v>
      </c>
      <c r="D6824" s="140">
        <v>-15.34</v>
      </c>
      <c r="E6824" s="140"/>
    </row>
    <row r="6825" spans="1:5" x14ac:dyDescent="0.3">
      <c r="A6825" s="140">
        <v>113.717</v>
      </c>
      <c r="B6825" s="140">
        <v>-6.7859999999999996</v>
      </c>
      <c r="C6825" s="140">
        <v>-14.058999999999999</v>
      </c>
      <c r="D6825" s="140">
        <v>-15.345546666666666</v>
      </c>
      <c r="E6825" s="140"/>
    </row>
    <row r="6826" spans="1:5" x14ac:dyDescent="0.3">
      <c r="A6826" s="140">
        <v>113.733</v>
      </c>
      <c r="B6826" s="140">
        <v>-6.7990000000000004</v>
      </c>
      <c r="C6826" s="140">
        <v>-14.065</v>
      </c>
      <c r="D6826" s="140">
        <v>-15.353119999999999</v>
      </c>
      <c r="E6826" s="140"/>
    </row>
    <row r="6827" spans="1:5" x14ac:dyDescent="0.3">
      <c r="A6827" s="140">
        <v>113.75</v>
      </c>
      <c r="B6827" s="140">
        <v>-6.8010000000000002</v>
      </c>
      <c r="C6827" s="140">
        <v>-14.068</v>
      </c>
      <c r="D6827" s="140">
        <v>-15.342666666666668</v>
      </c>
      <c r="E6827" s="140"/>
    </row>
    <row r="6828" spans="1:5" x14ac:dyDescent="0.3">
      <c r="A6828" s="140">
        <v>113.767</v>
      </c>
      <c r="B6828" s="140">
        <v>-6.8040000000000003</v>
      </c>
      <c r="C6828" s="140">
        <v>-14.071999999999999</v>
      </c>
      <c r="D6828" s="140">
        <v>-15.346213333333331</v>
      </c>
      <c r="E6828" s="140"/>
    </row>
    <row r="6829" spans="1:5" x14ac:dyDescent="0.3">
      <c r="A6829" s="140">
        <v>113.783</v>
      </c>
      <c r="B6829" s="140">
        <v>-6.81</v>
      </c>
      <c r="C6829" s="140">
        <v>-14.064</v>
      </c>
      <c r="D6829" s="140">
        <v>-15.363786666666666</v>
      </c>
      <c r="E6829" s="140"/>
    </row>
    <row r="6830" spans="1:5" x14ac:dyDescent="0.3">
      <c r="A6830" s="140">
        <v>113.8</v>
      </c>
      <c r="B6830" s="140">
        <v>-6.8109999999999999</v>
      </c>
      <c r="C6830" s="140">
        <v>-14.061999999999999</v>
      </c>
      <c r="D6830" s="140">
        <v>-15.349333333333332</v>
      </c>
      <c r="E6830" s="140"/>
    </row>
    <row r="6831" spans="1:5" x14ac:dyDescent="0.3">
      <c r="A6831" s="140">
        <v>113.81699999999999</v>
      </c>
      <c r="B6831" s="140">
        <v>-6.8150000000000004</v>
      </c>
      <c r="C6831" s="140">
        <v>-14.074999999999999</v>
      </c>
      <c r="D6831" s="140">
        <v>-15.350879999999998</v>
      </c>
      <c r="E6831" s="140"/>
    </row>
    <row r="6832" spans="1:5" x14ac:dyDescent="0.3">
      <c r="A6832" s="140">
        <v>113.833</v>
      </c>
      <c r="B6832" s="140">
        <v>-6.82</v>
      </c>
      <c r="C6832" s="140">
        <v>-14.073</v>
      </c>
      <c r="D6832" s="140">
        <v>-15.356453333333333</v>
      </c>
      <c r="E6832" s="140"/>
    </row>
    <row r="6833" spans="1:5" x14ac:dyDescent="0.3">
      <c r="A6833" s="140">
        <v>113.85</v>
      </c>
      <c r="B6833" s="140">
        <v>-6.8259999999999996</v>
      </c>
      <c r="C6833" s="140">
        <v>-14.071999999999999</v>
      </c>
      <c r="D6833" s="140">
        <v>-15.352</v>
      </c>
      <c r="E6833" s="140"/>
    </row>
    <row r="6834" spans="1:5" x14ac:dyDescent="0.3">
      <c r="A6834" s="140">
        <v>113.867</v>
      </c>
      <c r="B6834" s="140">
        <v>-6.8330000000000002</v>
      </c>
      <c r="C6834" s="140">
        <v>-14.074</v>
      </c>
      <c r="D6834" s="140">
        <v>-15.351546666666668</v>
      </c>
      <c r="E6834" s="140"/>
    </row>
    <row r="6835" spans="1:5" x14ac:dyDescent="0.3">
      <c r="A6835" s="140">
        <v>113.883</v>
      </c>
      <c r="B6835" s="140">
        <v>-6.8330000000000002</v>
      </c>
      <c r="C6835" s="140">
        <v>-14.077</v>
      </c>
      <c r="D6835" s="140">
        <v>-15.348120000000002</v>
      </c>
      <c r="E6835" s="140"/>
    </row>
    <row r="6836" spans="1:5" x14ac:dyDescent="0.3">
      <c r="A6836" s="140">
        <v>113.9</v>
      </c>
      <c r="B6836" s="140">
        <v>-6.84</v>
      </c>
      <c r="C6836" s="140">
        <v>-14.077</v>
      </c>
      <c r="D6836" s="140">
        <v>-15.354666666666665</v>
      </c>
      <c r="E6836" s="140"/>
    </row>
    <row r="6837" spans="1:5" x14ac:dyDescent="0.3">
      <c r="A6837" s="140">
        <v>113.917</v>
      </c>
      <c r="B6837" s="140">
        <v>-6.83</v>
      </c>
      <c r="C6837" s="140">
        <v>-14.073</v>
      </c>
      <c r="D6837" s="140">
        <v>-15.356213333333335</v>
      </c>
      <c r="E6837" s="140"/>
    </row>
    <row r="6838" spans="1:5" x14ac:dyDescent="0.3">
      <c r="A6838" s="140">
        <v>113.93300000000001</v>
      </c>
      <c r="B6838" s="140">
        <v>-6.8360000000000003</v>
      </c>
      <c r="C6838" s="140">
        <v>-14.067</v>
      </c>
      <c r="D6838" s="140">
        <v>-15.346786666666667</v>
      </c>
      <c r="E6838" s="140"/>
    </row>
    <row r="6839" spans="1:5" x14ac:dyDescent="0.3">
      <c r="A6839" s="140">
        <v>113.95</v>
      </c>
      <c r="B6839" s="140">
        <v>-6.8369999999999997</v>
      </c>
      <c r="C6839" s="140">
        <v>-14.069000000000001</v>
      </c>
      <c r="D6839" s="140">
        <v>-15.354333333333333</v>
      </c>
      <c r="E6839" s="140"/>
    </row>
    <row r="6840" spans="1:5" x14ac:dyDescent="0.3">
      <c r="A6840" s="140">
        <v>113.967</v>
      </c>
      <c r="B6840" s="140">
        <v>-6.8460000000000001</v>
      </c>
      <c r="C6840" s="140">
        <v>-14.068</v>
      </c>
      <c r="D6840" s="140">
        <v>-15.34788</v>
      </c>
      <c r="E6840" s="140"/>
    </row>
    <row r="6841" spans="1:5" x14ac:dyDescent="0.3">
      <c r="A6841" s="140">
        <v>113.983</v>
      </c>
      <c r="B6841" s="140">
        <v>-6.8380000000000001</v>
      </c>
      <c r="C6841" s="140">
        <v>-14.066000000000001</v>
      </c>
      <c r="D6841" s="140">
        <v>-15.358453333333332</v>
      </c>
      <c r="E6841" s="140"/>
    </row>
    <row r="6842" spans="1:5" x14ac:dyDescent="0.3">
      <c r="A6842" s="140">
        <v>114</v>
      </c>
      <c r="B6842" s="140">
        <v>-6.8479999999999999</v>
      </c>
      <c r="C6842" s="140">
        <v>-14.071999999999999</v>
      </c>
      <c r="D6842" s="140">
        <v>-15.363999999999999</v>
      </c>
      <c r="E6842" s="140"/>
    </row>
    <row r="6843" spans="1:5" x14ac:dyDescent="0.3">
      <c r="A6843" s="140">
        <v>114.017</v>
      </c>
      <c r="B6843" s="140">
        <v>-6.8490000000000002</v>
      </c>
      <c r="C6843" s="140">
        <v>-14.073</v>
      </c>
      <c r="D6843" s="140">
        <v>-15.358546666666667</v>
      </c>
      <c r="E6843" s="140"/>
    </row>
    <row r="6844" spans="1:5" x14ac:dyDescent="0.3">
      <c r="A6844" s="140">
        <v>114.033</v>
      </c>
      <c r="B6844" s="140">
        <v>-6.851</v>
      </c>
      <c r="C6844" s="140">
        <v>-14.071</v>
      </c>
      <c r="D6844" s="140">
        <v>-15.362119999999997</v>
      </c>
      <c r="E6844" s="140"/>
    </row>
    <row r="6845" spans="1:5" x14ac:dyDescent="0.3">
      <c r="A6845" s="140">
        <v>114.05</v>
      </c>
      <c r="B6845" s="140">
        <v>-6.8579999999999997</v>
      </c>
      <c r="C6845" s="140">
        <v>-14.071</v>
      </c>
      <c r="D6845" s="140">
        <v>-15.351666666666667</v>
      </c>
      <c r="E6845" s="140"/>
    </row>
    <row r="6846" spans="1:5" x14ac:dyDescent="0.3">
      <c r="A6846" s="140">
        <v>114.06699999999999</v>
      </c>
      <c r="B6846" s="140">
        <v>-6.8579999999999997</v>
      </c>
      <c r="C6846" s="140">
        <v>-14.071999999999999</v>
      </c>
      <c r="D6846" s="140">
        <v>-15.351213333333334</v>
      </c>
      <c r="E6846" s="140"/>
    </row>
    <row r="6847" spans="1:5" x14ac:dyDescent="0.3">
      <c r="A6847" s="140">
        <v>114.083</v>
      </c>
      <c r="B6847" s="140">
        <v>-6.8630000000000004</v>
      </c>
      <c r="C6847" s="140">
        <v>-14.071999999999999</v>
      </c>
      <c r="D6847" s="140">
        <v>-15.364786666666665</v>
      </c>
      <c r="E6847" s="140"/>
    </row>
    <row r="6848" spans="1:5" x14ac:dyDescent="0.3">
      <c r="A6848" s="140">
        <v>114.1</v>
      </c>
      <c r="B6848" s="140">
        <v>-6.867</v>
      </c>
      <c r="C6848" s="140">
        <v>-14.077</v>
      </c>
      <c r="D6848" s="140">
        <v>-15.358333333333333</v>
      </c>
      <c r="E6848" s="140"/>
    </row>
    <row r="6849" spans="1:5" x14ac:dyDescent="0.3">
      <c r="A6849" s="140">
        <v>114.117</v>
      </c>
      <c r="B6849" s="140">
        <v>-6.8609999999999998</v>
      </c>
      <c r="C6849" s="140">
        <v>-14.069000000000001</v>
      </c>
      <c r="D6849" s="140">
        <v>-15.359879999999999</v>
      </c>
      <c r="E6849" s="140"/>
    </row>
    <row r="6850" spans="1:5" x14ac:dyDescent="0.3">
      <c r="A6850" s="140">
        <v>114.133</v>
      </c>
      <c r="B6850" s="140">
        <v>-6.8639999999999999</v>
      </c>
      <c r="C6850" s="140">
        <v>-14.061</v>
      </c>
      <c r="D6850" s="140">
        <v>-15.357453333333332</v>
      </c>
      <c r="E6850" s="140"/>
    </row>
    <row r="6851" spans="1:5" x14ac:dyDescent="0.3">
      <c r="A6851" s="140">
        <v>114.15</v>
      </c>
      <c r="B6851" s="140">
        <v>-6.8620000000000001</v>
      </c>
      <c r="C6851" s="140">
        <v>-14.063000000000001</v>
      </c>
      <c r="D6851" s="140">
        <v>-15.356999999999999</v>
      </c>
      <c r="E6851" s="140"/>
    </row>
    <row r="6852" spans="1:5" x14ac:dyDescent="0.3">
      <c r="A6852" s="140">
        <v>114.167</v>
      </c>
      <c r="B6852" s="140">
        <v>-6.875</v>
      </c>
      <c r="C6852" s="140">
        <v>-14.069000000000001</v>
      </c>
      <c r="D6852" s="140">
        <v>-15.358546666666665</v>
      </c>
      <c r="E6852" s="140"/>
    </row>
    <row r="6853" spans="1:5" x14ac:dyDescent="0.3">
      <c r="A6853" s="140">
        <v>114.18300000000001</v>
      </c>
      <c r="B6853" s="140">
        <v>-6.8730000000000002</v>
      </c>
      <c r="C6853" s="140">
        <v>-14.066000000000001</v>
      </c>
      <c r="D6853" s="140">
        <v>-15.364119999999998</v>
      </c>
      <c r="E6853" s="140"/>
    </row>
    <row r="6854" spans="1:5" x14ac:dyDescent="0.3">
      <c r="A6854" s="140">
        <v>114.2</v>
      </c>
      <c r="B6854" s="140">
        <v>-6.8760000000000003</v>
      </c>
      <c r="C6854" s="140">
        <v>-14.07</v>
      </c>
      <c r="D6854" s="140">
        <v>-15.347666666666667</v>
      </c>
      <c r="E6854" s="140"/>
    </row>
    <row r="6855" spans="1:5" x14ac:dyDescent="0.3">
      <c r="A6855" s="140">
        <v>114.217</v>
      </c>
      <c r="B6855" s="140">
        <v>-6.8890000000000002</v>
      </c>
      <c r="C6855" s="140">
        <v>-14.071999999999999</v>
      </c>
      <c r="D6855" s="140">
        <v>-15.349213333333331</v>
      </c>
      <c r="E6855" s="140"/>
    </row>
    <row r="6856" spans="1:5" x14ac:dyDescent="0.3">
      <c r="A6856" s="140">
        <v>114.233</v>
      </c>
      <c r="B6856" s="140">
        <v>-6.8860000000000001</v>
      </c>
      <c r="C6856" s="140">
        <v>-14.069000000000001</v>
      </c>
      <c r="D6856" s="140">
        <v>-15.356786666666665</v>
      </c>
      <c r="E6856" s="140"/>
    </row>
    <row r="6857" spans="1:5" x14ac:dyDescent="0.3">
      <c r="A6857" s="140">
        <v>114.25</v>
      </c>
      <c r="B6857" s="140">
        <v>-6.8869999999999996</v>
      </c>
      <c r="C6857" s="140">
        <v>-14.074999999999999</v>
      </c>
      <c r="D6857" s="140">
        <v>-15.350333333333332</v>
      </c>
      <c r="E6857" s="140"/>
    </row>
    <row r="6858" spans="1:5" x14ac:dyDescent="0.3">
      <c r="A6858" s="140">
        <v>114.267</v>
      </c>
      <c r="B6858" s="140">
        <v>-6.8869999999999996</v>
      </c>
      <c r="C6858" s="140">
        <v>-14.063000000000001</v>
      </c>
      <c r="D6858" s="140">
        <v>-15.359879999999999</v>
      </c>
      <c r="E6858" s="140"/>
    </row>
    <row r="6859" spans="1:5" x14ac:dyDescent="0.3">
      <c r="A6859" s="140">
        <v>114.283</v>
      </c>
      <c r="B6859" s="140">
        <v>-6.8879999999999999</v>
      </c>
      <c r="C6859" s="140">
        <v>-14.065</v>
      </c>
      <c r="D6859" s="140">
        <v>-15.355453333333331</v>
      </c>
      <c r="E6859" s="140"/>
    </row>
    <row r="6860" spans="1:5" x14ac:dyDescent="0.3">
      <c r="A6860" s="140">
        <v>114.3</v>
      </c>
      <c r="B6860" s="140">
        <v>-6.8959999999999999</v>
      </c>
      <c r="C6860" s="140">
        <v>-14.08</v>
      </c>
      <c r="D6860" s="140">
        <v>-15.357000000000001</v>
      </c>
      <c r="E6860" s="140"/>
    </row>
    <row r="6861" spans="1:5" x14ac:dyDescent="0.3">
      <c r="A6861" s="140">
        <v>114.31699999999999</v>
      </c>
      <c r="B6861" s="140">
        <v>-6.9009999999999998</v>
      </c>
      <c r="C6861" s="140">
        <v>-14.071999999999999</v>
      </c>
      <c r="D6861" s="140">
        <v>-15.366546666666665</v>
      </c>
      <c r="E6861" s="140"/>
    </row>
    <row r="6862" spans="1:5" x14ac:dyDescent="0.3">
      <c r="A6862" s="140">
        <v>114.333</v>
      </c>
      <c r="B6862" s="140">
        <v>-6.9039999999999999</v>
      </c>
      <c r="C6862" s="140">
        <v>-14.071</v>
      </c>
      <c r="D6862" s="140">
        <v>-15.360119999999998</v>
      </c>
      <c r="E6862" s="140"/>
    </row>
    <row r="6863" spans="1:5" x14ac:dyDescent="0.3">
      <c r="A6863" s="140">
        <v>114.35</v>
      </c>
      <c r="B6863" s="140">
        <v>-6.9020000000000001</v>
      </c>
      <c r="C6863" s="140">
        <v>-14.069000000000001</v>
      </c>
      <c r="D6863" s="140">
        <v>-15.363666666666667</v>
      </c>
      <c r="E6863" s="140"/>
    </row>
    <row r="6864" spans="1:5" x14ac:dyDescent="0.3">
      <c r="A6864" s="140">
        <v>114.367</v>
      </c>
      <c r="B6864" s="140">
        <v>-6.9059999999999997</v>
      </c>
      <c r="C6864" s="140">
        <v>-14.069000000000001</v>
      </c>
      <c r="D6864" s="140">
        <v>-15.361213333333334</v>
      </c>
      <c r="E6864" s="140"/>
    </row>
    <row r="6865" spans="1:5" x14ac:dyDescent="0.3">
      <c r="A6865" s="140">
        <v>114.383</v>
      </c>
      <c r="B6865" s="140">
        <v>-6.9080000000000004</v>
      </c>
      <c r="C6865" s="140">
        <v>-14.073</v>
      </c>
      <c r="D6865" s="140">
        <v>-15.372786666666668</v>
      </c>
      <c r="E6865" s="140"/>
    </row>
    <row r="6866" spans="1:5" x14ac:dyDescent="0.3">
      <c r="A6866" s="140">
        <v>114.4</v>
      </c>
      <c r="B6866" s="140">
        <v>-6.907</v>
      </c>
      <c r="C6866" s="140">
        <v>-14.064</v>
      </c>
      <c r="D6866" s="140">
        <v>-15.370333333333331</v>
      </c>
      <c r="E6866" s="140"/>
    </row>
    <row r="6867" spans="1:5" x14ac:dyDescent="0.3">
      <c r="A6867" s="140">
        <v>114.417</v>
      </c>
      <c r="B6867" s="140">
        <v>-6.9139999999999997</v>
      </c>
      <c r="C6867" s="140">
        <v>-14.071999999999999</v>
      </c>
      <c r="D6867" s="140">
        <v>-15.36788</v>
      </c>
      <c r="E6867" s="140"/>
    </row>
    <row r="6868" spans="1:5" x14ac:dyDescent="0.3">
      <c r="A6868" s="140">
        <v>114.43300000000001</v>
      </c>
      <c r="B6868" s="140">
        <v>-6.9139999999999997</v>
      </c>
      <c r="C6868" s="140">
        <v>-14.066000000000001</v>
      </c>
      <c r="D6868" s="140">
        <v>-15.359453333333335</v>
      </c>
      <c r="E6868" s="140"/>
    </row>
    <row r="6869" spans="1:5" x14ac:dyDescent="0.3">
      <c r="A6869" s="140">
        <v>114.45</v>
      </c>
      <c r="B6869" s="140">
        <v>-6.9219999999999997</v>
      </c>
      <c r="C6869" s="140">
        <v>-14.069000000000001</v>
      </c>
      <c r="D6869" s="140">
        <v>-15.365</v>
      </c>
      <c r="E6869" s="140"/>
    </row>
    <row r="6870" spans="1:5" x14ac:dyDescent="0.3">
      <c r="A6870" s="140">
        <v>114.467</v>
      </c>
      <c r="B6870" s="140">
        <v>-6.9189999999999996</v>
      </c>
      <c r="C6870" s="140">
        <v>-14.067</v>
      </c>
      <c r="D6870" s="140">
        <v>-15.376546666666664</v>
      </c>
      <c r="E6870" s="140"/>
    </row>
    <row r="6871" spans="1:5" x14ac:dyDescent="0.3">
      <c r="A6871" s="140">
        <v>114.483</v>
      </c>
      <c r="B6871" s="140">
        <v>-6.923</v>
      </c>
      <c r="C6871" s="140">
        <v>-14.067</v>
      </c>
      <c r="D6871" s="140">
        <v>-15.37412</v>
      </c>
      <c r="E6871" s="140"/>
    </row>
    <row r="6872" spans="1:5" x14ac:dyDescent="0.3">
      <c r="A6872" s="140">
        <v>114.5</v>
      </c>
      <c r="B6872" s="140">
        <v>-6.9249999999999998</v>
      </c>
      <c r="C6872" s="140">
        <v>-14.074</v>
      </c>
      <c r="D6872" s="140">
        <v>-15.375666666666664</v>
      </c>
      <c r="E6872" s="140"/>
    </row>
    <row r="6873" spans="1:5" x14ac:dyDescent="0.3">
      <c r="A6873" s="140">
        <v>114.517</v>
      </c>
      <c r="B6873" s="140">
        <v>-6.9260000000000002</v>
      </c>
      <c r="C6873" s="140">
        <v>-14.068</v>
      </c>
      <c r="D6873" s="140">
        <v>-15.373213333333332</v>
      </c>
      <c r="E6873" s="140"/>
    </row>
    <row r="6874" spans="1:5" x14ac:dyDescent="0.3">
      <c r="A6874" s="140">
        <v>114.533</v>
      </c>
      <c r="B6874" s="140">
        <v>-6.93</v>
      </c>
      <c r="C6874" s="140">
        <v>-14.07</v>
      </c>
      <c r="D6874" s="140">
        <v>-15.374786666666665</v>
      </c>
      <c r="E6874" s="140"/>
    </row>
    <row r="6875" spans="1:5" x14ac:dyDescent="0.3">
      <c r="A6875" s="140">
        <v>114.55</v>
      </c>
      <c r="B6875" s="140">
        <v>-6.944</v>
      </c>
      <c r="C6875" s="140">
        <v>-14.083</v>
      </c>
      <c r="D6875" s="140">
        <v>-15.384333333333332</v>
      </c>
      <c r="E6875" s="140"/>
    </row>
    <row r="6876" spans="1:5" x14ac:dyDescent="0.3">
      <c r="A6876" s="140">
        <v>114.56699999999999</v>
      </c>
      <c r="B6876" s="140">
        <v>-6.9480000000000004</v>
      </c>
      <c r="C6876" s="140">
        <v>-14.087999999999999</v>
      </c>
      <c r="D6876" s="140">
        <v>-15.37588</v>
      </c>
      <c r="E6876" s="140"/>
    </row>
    <row r="6877" spans="1:5" x14ac:dyDescent="0.3">
      <c r="A6877" s="140">
        <v>114.583</v>
      </c>
      <c r="B6877" s="140">
        <v>-6.9480000000000004</v>
      </c>
      <c r="C6877" s="140">
        <v>-14.086</v>
      </c>
      <c r="D6877" s="140">
        <v>-15.379453333333331</v>
      </c>
      <c r="E6877" s="140"/>
    </row>
    <row r="6878" spans="1:5" x14ac:dyDescent="0.3">
      <c r="A6878" s="140">
        <v>114.6</v>
      </c>
      <c r="B6878" s="140">
        <v>-6.9589999999999996</v>
      </c>
      <c r="C6878" s="140">
        <v>-14.084</v>
      </c>
      <c r="D6878" s="140">
        <v>-15.381</v>
      </c>
      <c r="E6878" s="140"/>
    </row>
    <row r="6879" spans="1:5" x14ac:dyDescent="0.3">
      <c r="A6879" s="140">
        <v>114.617</v>
      </c>
      <c r="B6879" s="140">
        <v>-6.9640000000000004</v>
      </c>
      <c r="C6879" s="140">
        <v>-14.085000000000001</v>
      </c>
      <c r="D6879" s="140">
        <v>-15.378546666666665</v>
      </c>
      <c r="E6879" s="140"/>
    </row>
    <row r="6880" spans="1:5" x14ac:dyDescent="0.3">
      <c r="A6880" s="140">
        <v>114.633</v>
      </c>
      <c r="B6880" s="140">
        <v>-6.9619999999999997</v>
      </c>
      <c r="C6880" s="140">
        <v>-14.081</v>
      </c>
      <c r="D6880" s="140">
        <v>-15.376119999999998</v>
      </c>
      <c r="E6880" s="140"/>
    </row>
    <row r="6881" spans="1:5" x14ac:dyDescent="0.3">
      <c r="A6881" s="140">
        <v>114.65</v>
      </c>
      <c r="B6881" s="140">
        <v>-6.9749999999999996</v>
      </c>
      <c r="C6881" s="140">
        <v>-14.095000000000001</v>
      </c>
      <c r="D6881" s="140">
        <v>-15.381666666666666</v>
      </c>
      <c r="E6881" s="140"/>
    </row>
    <row r="6882" spans="1:5" x14ac:dyDescent="0.3">
      <c r="A6882" s="140">
        <v>114.667</v>
      </c>
      <c r="B6882" s="140">
        <v>-6.976</v>
      </c>
      <c r="C6882" s="140">
        <v>-14.092000000000001</v>
      </c>
      <c r="D6882" s="140">
        <v>-15.383213333333332</v>
      </c>
      <c r="E6882" s="140"/>
    </row>
    <row r="6883" spans="1:5" x14ac:dyDescent="0.3">
      <c r="A6883" s="140">
        <v>114.68300000000001</v>
      </c>
      <c r="B6883" s="140">
        <v>-6.9720000000000004</v>
      </c>
      <c r="C6883" s="140">
        <v>-14.09</v>
      </c>
      <c r="D6883" s="140">
        <v>-15.382786666666664</v>
      </c>
      <c r="E6883" s="140"/>
    </row>
    <row r="6884" spans="1:5" x14ac:dyDescent="0.3">
      <c r="A6884" s="140">
        <v>114.7</v>
      </c>
      <c r="B6884" s="140">
        <v>-6.9829999999999997</v>
      </c>
      <c r="C6884" s="140">
        <v>-14.099</v>
      </c>
      <c r="D6884" s="140">
        <v>-15.386333333333333</v>
      </c>
      <c r="E6884" s="140"/>
    </row>
    <row r="6885" spans="1:5" x14ac:dyDescent="0.3">
      <c r="A6885" s="140">
        <v>114.717</v>
      </c>
      <c r="B6885" s="140">
        <v>-6.9889999999999999</v>
      </c>
      <c r="C6885" s="140">
        <v>-14.099</v>
      </c>
      <c r="D6885" s="140">
        <v>-15.38588</v>
      </c>
      <c r="E6885" s="140"/>
    </row>
    <row r="6886" spans="1:5" x14ac:dyDescent="0.3">
      <c r="A6886" s="140">
        <v>114.733</v>
      </c>
      <c r="B6886" s="140">
        <v>-6.9770000000000003</v>
      </c>
      <c r="C6886" s="140">
        <v>-14.090999999999999</v>
      </c>
      <c r="D6886" s="140">
        <v>-15.383453333333334</v>
      </c>
      <c r="E6886" s="140"/>
    </row>
    <row r="6887" spans="1:5" x14ac:dyDescent="0.3">
      <c r="A6887" s="140">
        <v>114.75</v>
      </c>
      <c r="B6887" s="140">
        <v>-6.99</v>
      </c>
      <c r="C6887" s="140">
        <v>-14.092000000000001</v>
      </c>
      <c r="D6887" s="140">
        <v>-15.383000000000001</v>
      </c>
      <c r="E6887" s="140"/>
    </row>
    <row r="6888" spans="1:5" x14ac:dyDescent="0.3">
      <c r="A6888" s="140">
        <v>114.767</v>
      </c>
      <c r="B6888" s="140">
        <v>-6.9989999999999997</v>
      </c>
      <c r="C6888" s="140">
        <v>-14.098000000000001</v>
      </c>
      <c r="D6888" s="140">
        <v>-15.383546666666666</v>
      </c>
      <c r="E6888" s="140"/>
    </row>
    <row r="6889" spans="1:5" x14ac:dyDescent="0.3">
      <c r="A6889" s="140">
        <v>114.783</v>
      </c>
      <c r="B6889" s="140">
        <v>-6.9969999999999999</v>
      </c>
      <c r="C6889" s="140">
        <v>-14.096</v>
      </c>
      <c r="D6889" s="140">
        <v>-15.37912</v>
      </c>
      <c r="E6889" s="140"/>
    </row>
    <row r="6890" spans="1:5" x14ac:dyDescent="0.3">
      <c r="A6890" s="140">
        <v>114.8</v>
      </c>
      <c r="B6890" s="140">
        <v>-6.9950000000000001</v>
      </c>
      <c r="C6890" s="140">
        <v>-14.09</v>
      </c>
      <c r="D6890" s="140">
        <v>-15.387666666666668</v>
      </c>
      <c r="E6890" s="140"/>
    </row>
    <row r="6891" spans="1:5" x14ac:dyDescent="0.3">
      <c r="A6891" s="140">
        <v>114.81699999999999</v>
      </c>
      <c r="B6891" s="140">
        <v>-7.0039999999999996</v>
      </c>
      <c r="C6891" s="140">
        <v>-14.097</v>
      </c>
      <c r="D6891" s="140">
        <v>-15.386213333333334</v>
      </c>
      <c r="E6891" s="140"/>
    </row>
    <row r="6892" spans="1:5" x14ac:dyDescent="0.3">
      <c r="A6892" s="140">
        <v>114.833</v>
      </c>
      <c r="B6892" s="140">
        <v>-7.0069999999999997</v>
      </c>
      <c r="C6892" s="140">
        <v>-14.101000000000001</v>
      </c>
      <c r="D6892" s="140">
        <v>-15.383786666666667</v>
      </c>
      <c r="E6892" s="140"/>
    </row>
    <row r="6893" spans="1:5" x14ac:dyDescent="0.3">
      <c r="A6893" s="140">
        <v>114.85</v>
      </c>
      <c r="B6893" s="140">
        <v>-7.0049999999999999</v>
      </c>
      <c r="C6893" s="140">
        <v>-14.093</v>
      </c>
      <c r="D6893" s="140">
        <v>-15.379333333333333</v>
      </c>
      <c r="E6893" s="140"/>
    </row>
    <row r="6894" spans="1:5" x14ac:dyDescent="0.3">
      <c r="A6894" s="140">
        <v>114.867</v>
      </c>
      <c r="B6894" s="140">
        <v>-7.0140000000000002</v>
      </c>
      <c r="C6894" s="140">
        <v>-14.096</v>
      </c>
      <c r="D6894" s="140">
        <v>-15.392879999999998</v>
      </c>
      <c r="E6894" s="140"/>
    </row>
    <row r="6895" spans="1:5" x14ac:dyDescent="0.3">
      <c r="A6895" s="140">
        <v>114.883</v>
      </c>
      <c r="B6895" s="140">
        <v>-7.02</v>
      </c>
      <c r="C6895" s="140">
        <v>-14.103</v>
      </c>
      <c r="D6895" s="140">
        <v>-15.394453333333331</v>
      </c>
      <c r="E6895" s="140"/>
    </row>
    <row r="6896" spans="1:5" x14ac:dyDescent="0.3">
      <c r="A6896" s="140">
        <v>114.9</v>
      </c>
      <c r="B6896" s="140">
        <v>-7.0119999999999996</v>
      </c>
      <c r="C6896" s="140">
        <v>-14.099</v>
      </c>
      <c r="D6896" s="140">
        <v>-15.385999999999999</v>
      </c>
      <c r="E6896" s="140"/>
    </row>
    <row r="6897" spans="1:5" x14ac:dyDescent="0.3">
      <c r="A6897" s="140">
        <v>114.917</v>
      </c>
      <c r="B6897" s="140">
        <v>-7.0129999999999999</v>
      </c>
      <c r="C6897" s="140">
        <v>-14.097</v>
      </c>
      <c r="D6897" s="140">
        <v>-15.379546666666664</v>
      </c>
      <c r="E6897" s="140"/>
    </row>
    <row r="6898" spans="1:5" x14ac:dyDescent="0.3">
      <c r="A6898" s="140">
        <v>114.93300000000001</v>
      </c>
      <c r="B6898" s="140">
        <v>-7.024</v>
      </c>
      <c r="C6898" s="140">
        <v>-14.1</v>
      </c>
      <c r="D6898" s="140">
        <v>-15.37712</v>
      </c>
      <c r="E6898" s="140"/>
    </row>
    <row r="6899" spans="1:5" x14ac:dyDescent="0.3">
      <c r="A6899" s="140">
        <v>114.95</v>
      </c>
      <c r="B6899" s="140">
        <v>-7.016</v>
      </c>
      <c r="C6899" s="140">
        <v>-14.089</v>
      </c>
      <c r="D6899" s="140">
        <v>-15.384666666666664</v>
      </c>
      <c r="E6899" s="140"/>
    </row>
    <row r="6900" spans="1:5" x14ac:dyDescent="0.3">
      <c r="A6900" s="140">
        <v>114.967</v>
      </c>
      <c r="B6900" s="140">
        <v>-7.03</v>
      </c>
      <c r="C6900" s="140">
        <v>-14.098000000000001</v>
      </c>
      <c r="D6900" s="140">
        <v>-15.388213333333333</v>
      </c>
      <c r="E6900" s="140"/>
    </row>
    <row r="6901" spans="1:5" x14ac:dyDescent="0.3">
      <c r="A6901" s="140">
        <v>114.983</v>
      </c>
      <c r="B6901" s="140">
        <v>-7.0330000000000004</v>
      </c>
      <c r="C6901" s="140">
        <v>-14.098000000000001</v>
      </c>
      <c r="D6901" s="140">
        <v>-15.377786666666665</v>
      </c>
      <c r="E6901" s="140"/>
    </row>
    <row r="6902" spans="1:5" x14ac:dyDescent="0.3">
      <c r="A6902" s="140">
        <v>115</v>
      </c>
      <c r="B6902" s="140">
        <v>-7.0309999999999997</v>
      </c>
      <c r="C6902" s="140">
        <v>-14.093999999999999</v>
      </c>
      <c r="D6902" s="140">
        <v>-15.378333333333332</v>
      </c>
      <c r="E6902" s="140"/>
    </row>
    <row r="6903" spans="1:5" x14ac:dyDescent="0.3">
      <c r="A6903" s="140">
        <v>115.017</v>
      </c>
      <c r="B6903" s="140">
        <v>-7.0380000000000003</v>
      </c>
      <c r="C6903" s="140">
        <v>-14.099</v>
      </c>
      <c r="D6903" s="140">
        <v>-15.380879999999999</v>
      </c>
      <c r="E6903" s="140"/>
    </row>
    <row r="6904" spans="1:5" x14ac:dyDescent="0.3">
      <c r="A6904" s="140">
        <v>115.033</v>
      </c>
      <c r="B6904" s="140">
        <v>-7.04</v>
      </c>
      <c r="C6904" s="140">
        <v>-14.099</v>
      </c>
      <c r="D6904" s="140">
        <v>-15.377453333333333</v>
      </c>
      <c r="E6904" s="140"/>
    </row>
    <row r="6905" spans="1:5" x14ac:dyDescent="0.3">
      <c r="A6905" s="140">
        <v>115.05</v>
      </c>
      <c r="B6905" s="140">
        <v>-7.0359999999999996</v>
      </c>
      <c r="C6905" s="140">
        <v>-14.098000000000001</v>
      </c>
      <c r="D6905" s="140">
        <v>-15.387999999999998</v>
      </c>
      <c r="E6905" s="140"/>
    </row>
    <row r="6906" spans="1:5" x14ac:dyDescent="0.3">
      <c r="A6906" s="140">
        <v>115.06699999999999</v>
      </c>
      <c r="B6906" s="140">
        <v>-7.0430000000000001</v>
      </c>
      <c r="C6906" s="140">
        <v>-14.096</v>
      </c>
      <c r="D6906" s="140">
        <v>-15.384546666666665</v>
      </c>
      <c r="E6906" s="140"/>
    </row>
    <row r="6907" spans="1:5" x14ac:dyDescent="0.3">
      <c r="A6907" s="140">
        <v>115.083</v>
      </c>
      <c r="B6907" s="140">
        <v>-7.048</v>
      </c>
      <c r="C6907" s="140">
        <v>-14.098000000000001</v>
      </c>
      <c r="D6907" s="140">
        <v>-15.391120000000001</v>
      </c>
      <c r="E6907" s="140"/>
    </row>
    <row r="6908" spans="1:5" x14ac:dyDescent="0.3">
      <c r="A6908" s="140">
        <v>115.1</v>
      </c>
      <c r="B6908" s="140">
        <v>-7.05</v>
      </c>
      <c r="C6908" s="140">
        <v>-14.093999999999999</v>
      </c>
      <c r="D6908" s="140">
        <v>-15.388666666666664</v>
      </c>
      <c r="E6908" s="140"/>
    </row>
    <row r="6909" spans="1:5" x14ac:dyDescent="0.3">
      <c r="A6909" s="140">
        <v>115.117</v>
      </c>
      <c r="B6909" s="140">
        <v>-7.0609999999999999</v>
      </c>
      <c r="C6909" s="140">
        <v>-14.108000000000001</v>
      </c>
      <c r="D6909" s="140">
        <v>-15.390213333333334</v>
      </c>
      <c r="E6909" s="140"/>
    </row>
    <row r="6910" spans="1:5" x14ac:dyDescent="0.3">
      <c r="A6910" s="140">
        <v>115.133</v>
      </c>
      <c r="B6910" s="140">
        <v>-7.0570000000000004</v>
      </c>
      <c r="C6910" s="140">
        <v>-14.1</v>
      </c>
      <c r="D6910" s="140">
        <v>-15.395786666666668</v>
      </c>
      <c r="E6910" s="140"/>
    </row>
    <row r="6911" spans="1:5" x14ac:dyDescent="0.3">
      <c r="A6911" s="140">
        <v>115.15</v>
      </c>
      <c r="B6911" s="140">
        <v>-7.0570000000000004</v>
      </c>
      <c r="C6911" s="140">
        <v>-14.098000000000001</v>
      </c>
      <c r="D6911" s="140">
        <v>-15.394333333333332</v>
      </c>
      <c r="E6911" s="140"/>
    </row>
    <row r="6912" spans="1:5" x14ac:dyDescent="0.3">
      <c r="A6912" s="140">
        <v>115.167</v>
      </c>
      <c r="B6912" s="140">
        <v>-7.0640000000000001</v>
      </c>
      <c r="C6912" s="140">
        <v>-14.1</v>
      </c>
      <c r="D6912" s="140">
        <v>-15.396879999999999</v>
      </c>
      <c r="E6912" s="140"/>
    </row>
    <row r="6913" spans="1:5" x14ac:dyDescent="0.3">
      <c r="A6913" s="140">
        <v>115.18300000000001</v>
      </c>
      <c r="B6913" s="140">
        <v>-7.06</v>
      </c>
      <c r="C6913" s="140">
        <v>-14.102</v>
      </c>
      <c r="D6913" s="140">
        <v>-15.38945333333333</v>
      </c>
      <c r="E6913" s="140"/>
    </row>
    <row r="6914" spans="1:5" x14ac:dyDescent="0.3">
      <c r="A6914" s="140">
        <v>115.2</v>
      </c>
      <c r="B6914" s="140">
        <v>-7.0709999999999997</v>
      </c>
      <c r="C6914" s="140">
        <v>-14.109</v>
      </c>
      <c r="D6914" s="140">
        <v>-15.374999999999998</v>
      </c>
      <c r="E6914" s="140"/>
    </row>
    <row r="6915" spans="1:5" x14ac:dyDescent="0.3">
      <c r="A6915" s="140">
        <v>115.217</v>
      </c>
      <c r="B6915" s="140">
        <v>-7.0759999999999996</v>
      </c>
      <c r="C6915" s="140">
        <v>-14.106999999999999</v>
      </c>
      <c r="D6915" s="140">
        <v>-15.388546666666665</v>
      </c>
      <c r="E6915" s="140"/>
    </row>
    <row r="6916" spans="1:5" x14ac:dyDescent="0.3">
      <c r="A6916" s="140">
        <v>115.233</v>
      </c>
      <c r="B6916" s="140">
        <v>-7.07</v>
      </c>
      <c r="C6916" s="140">
        <v>-14.101000000000001</v>
      </c>
      <c r="D6916" s="140">
        <v>-15.384119999999999</v>
      </c>
      <c r="E6916" s="140"/>
    </row>
    <row r="6917" spans="1:5" x14ac:dyDescent="0.3">
      <c r="A6917" s="140">
        <v>115.25</v>
      </c>
      <c r="B6917" s="140">
        <v>-7.0730000000000004</v>
      </c>
      <c r="C6917" s="140">
        <v>-14.101000000000001</v>
      </c>
      <c r="D6917" s="140">
        <v>-15.387666666666664</v>
      </c>
      <c r="E6917" s="140"/>
    </row>
    <row r="6918" spans="1:5" x14ac:dyDescent="0.3">
      <c r="A6918" s="140">
        <v>115.267</v>
      </c>
      <c r="B6918" s="140">
        <v>-7.0730000000000004</v>
      </c>
      <c r="C6918" s="140">
        <v>-14.098000000000001</v>
      </c>
      <c r="D6918" s="140">
        <v>-15.391213333333333</v>
      </c>
      <c r="E6918" s="140"/>
    </row>
    <row r="6919" spans="1:5" x14ac:dyDescent="0.3">
      <c r="A6919" s="140">
        <v>115.283</v>
      </c>
      <c r="B6919" s="140">
        <v>-7.0810000000000004</v>
      </c>
      <c r="C6919" s="140">
        <v>-14.105</v>
      </c>
      <c r="D6919" s="140">
        <v>-15.390786666666665</v>
      </c>
      <c r="E6919" s="140"/>
    </row>
    <row r="6920" spans="1:5" x14ac:dyDescent="0.3">
      <c r="A6920" s="140">
        <v>115.3</v>
      </c>
      <c r="B6920" s="140">
        <v>-7.0839999999999996</v>
      </c>
      <c r="C6920" s="140">
        <v>-14.103</v>
      </c>
      <c r="D6920" s="140">
        <v>-15.396333333333333</v>
      </c>
      <c r="E6920" s="140"/>
    </row>
    <row r="6921" spans="1:5" x14ac:dyDescent="0.3">
      <c r="A6921" s="140">
        <v>115.31699999999999</v>
      </c>
      <c r="B6921" s="140">
        <v>-7.093</v>
      </c>
      <c r="C6921" s="140">
        <v>-14.115</v>
      </c>
      <c r="D6921" s="140">
        <v>-15.387880000000001</v>
      </c>
      <c r="E6921" s="140"/>
    </row>
    <row r="6922" spans="1:5" x14ac:dyDescent="0.3">
      <c r="A6922" s="140">
        <v>115.333</v>
      </c>
      <c r="B6922" s="140">
        <v>-7.0970000000000004</v>
      </c>
      <c r="C6922" s="140">
        <v>-14.114000000000001</v>
      </c>
      <c r="D6922" s="140">
        <v>-15.399453333333334</v>
      </c>
      <c r="E6922" s="140"/>
    </row>
    <row r="6923" spans="1:5" x14ac:dyDescent="0.3">
      <c r="A6923" s="140">
        <v>115.35</v>
      </c>
      <c r="B6923" s="140">
        <v>-7.0910000000000002</v>
      </c>
      <c r="C6923" s="140">
        <v>-14.106</v>
      </c>
      <c r="D6923" s="140">
        <v>-15.402999999999999</v>
      </c>
      <c r="E6923" s="140"/>
    </row>
    <row r="6924" spans="1:5" x14ac:dyDescent="0.3">
      <c r="A6924" s="140">
        <v>115.367</v>
      </c>
      <c r="B6924" s="140">
        <v>-7.093</v>
      </c>
      <c r="C6924" s="140">
        <v>-14.106</v>
      </c>
      <c r="D6924" s="140">
        <v>-15.396546666666666</v>
      </c>
      <c r="E6924" s="140"/>
    </row>
    <row r="6925" spans="1:5" x14ac:dyDescent="0.3">
      <c r="A6925" s="140">
        <v>115.383</v>
      </c>
      <c r="B6925" s="140">
        <v>-7.0960000000000001</v>
      </c>
      <c r="C6925" s="140">
        <v>-14.11</v>
      </c>
      <c r="D6925" s="140">
        <v>-15.38612</v>
      </c>
      <c r="E6925" s="140"/>
    </row>
    <row r="6926" spans="1:5" x14ac:dyDescent="0.3">
      <c r="A6926" s="140">
        <v>115.4</v>
      </c>
      <c r="B6926" s="140">
        <v>-7.0940000000000003</v>
      </c>
      <c r="C6926" s="140">
        <v>-14.106999999999999</v>
      </c>
      <c r="D6926" s="140">
        <v>-15.391666666666667</v>
      </c>
      <c r="E6926" s="140"/>
    </row>
    <row r="6927" spans="1:5" x14ac:dyDescent="0.3">
      <c r="A6927" s="140">
        <v>115.417</v>
      </c>
      <c r="B6927" s="140">
        <v>-7.1050000000000004</v>
      </c>
      <c r="C6927" s="140">
        <v>-14.113</v>
      </c>
      <c r="D6927" s="140">
        <v>-15.397213333333333</v>
      </c>
      <c r="E6927" s="140"/>
    </row>
    <row r="6928" spans="1:5" x14ac:dyDescent="0.3">
      <c r="A6928" s="140">
        <v>115.43300000000001</v>
      </c>
      <c r="B6928" s="140">
        <v>-7.1109999999999998</v>
      </c>
      <c r="C6928" s="140">
        <v>-14.115</v>
      </c>
      <c r="D6928" s="140">
        <v>-15.400786666666665</v>
      </c>
      <c r="E6928" s="140"/>
    </row>
    <row r="6929" spans="1:5" x14ac:dyDescent="0.3">
      <c r="A6929" s="140">
        <v>115.45</v>
      </c>
      <c r="B6929" s="140">
        <v>-7.117</v>
      </c>
      <c r="C6929" s="140">
        <v>-14.114000000000001</v>
      </c>
      <c r="D6929" s="140">
        <v>-15.394333333333332</v>
      </c>
      <c r="E6929" s="140"/>
    </row>
    <row r="6930" spans="1:5" x14ac:dyDescent="0.3">
      <c r="A6930" s="140">
        <v>115.467</v>
      </c>
      <c r="B6930" s="140">
        <v>-7.1230000000000002</v>
      </c>
      <c r="C6930" s="140">
        <v>-14.127000000000001</v>
      </c>
      <c r="D6930" s="140">
        <v>-15.38988</v>
      </c>
      <c r="E6930" s="140"/>
    </row>
    <row r="6931" spans="1:5" x14ac:dyDescent="0.3">
      <c r="A6931" s="140">
        <v>115.483</v>
      </c>
      <c r="B6931" s="140">
        <v>-7.117</v>
      </c>
      <c r="C6931" s="140">
        <v>-14.121</v>
      </c>
      <c r="D6931" s="140">
        <v>-15.393453333333332</v>
      </c>
      <c r="E6931" s="140"/>
    </row>
    <row r="6932" spans="1:5" x14ac:dyDescent="0.3">
      <c r="A6932" s="140">
        <v>115.5</v>
      </c>
      <c r="B6932" s="140">
        <v>-7.13</v>
      </c>
      <c r="C6932" s="140">
        <v>-14.129</v>
      </c>
      <c r="D6932" s="140">
        <v>-15.395000000000001</v>
      </c>
      <c r="E6932" s="140"/>
    </row>
    <row r="6933" spans="1:5" x14ac:dyDescent="0.3">
      <c r="A6933" s="140">
        <v>115.517</v>
      </c>
      <c r="B6933" s="140">
        <v>-7.1340000000000003</v>
      </c>
      <c r="C6933" s="140">
        <v>-14.125</v>
      </c>
      <c r="D6933" s="140">
        <v>-15.392546666666664</v>
      </c>
      <c r="E6933" s="140"/>
    </row>
    <row r="6934" spans="1:5" x14ac:dyDescent="0.3">
      <c r="A6934" s="140">
        <v>115.533</v>
      </c>
      <c r="B6934" s="140">
        <v>-7.1280000000000001</v>
      </c>
      <c r="C6934" s="140">
        <v>-14.119</v>
      </c>
      <c r="D6934" s="140">
        <v>-15.404119999999999</v>
      </c>
      <c r="E6934" s="140"/>
    </row>
    <row r="6935" spans="1:5" x14ac:dyDescent="0.3">
      <c r="A6935" s="140">
        <v>115.55</v>
      </c>
      <c r="B6935" s="140">
        <v>-7.1219999999999999</v>
      </c>
      <c r="C6935" s="140">
        <v>-14.118</v>
      </c>
      <c r="D6935" s="140">
        <v>-15.397666666666666</v>
      </c>
      <c r="E6935" s="140"/>
    </row>
    <row r="6936" spans="1:5" x14ac:dyDescent="0.3">
      <c r="A6936" s="140">
        <v>115.56699999999999</v>
      </c>
      <c r="B6936" s="140">
        <v>-7.1390000000000002</v>
      </c>
      <c r="C6936" s="140">
        <v>-14.124000000000001</v>
      </c>
      <c r="D6936" s="140">
        <v>-15.411213333333331</v>
      </c>
      <c r="E6936" s="140"/>
    </row>
    <row r="6937" spans="1:5" x14ac:dyDescent="0.3">
      <c r="A6937" s="140">
        <v>115.583</v>
      </c>
      <c r="B6937" s="140">
        <v>-7.1379999999999999</v>
      </c>
      <c r="C6937" s="140">
        <v>-14.125999999999999</v>
      </c>
      <c r="D6937" s="140">
        <v>-15.404786666666668</v>
      </c>
      <c r="E6937" s="140"/>
    </row>
    <row r="6938" spans="1:5" x14ac:dyDescent="0.3">
      <c r="A6938" s="140">
        <v>115.6</v>
      </c>
      <c r="B6938" s="140">
        <v>-7.1440000000000001</v>
      </c>
      <c r="C6938" s="140">
        <v>-14.12</v>
      </c>
      <c r="D6938" s="140">
        <v>-15.406333333333334</v>
      </c>
      <c r="E6938" s="140"/>
    </row>
    <row r="6939" spans="1:5" x14ac:dyDescent="0.3">
      <c r="A6939" s="140">
        <v>115.617</v>
      </c>
      <c r="B6939" s="140">
        <v>-7.1529999999999996</v>
      </c>
      <c r="C6939" s="140">
        <v>-14.132999999999999</v>
      </c>
      <c r="D6939" s="140">
        <v>-15.401879999999998</v>
      </c>
      <c r="E6939" s="140"/>
    </row>
    <row r="6940" spans="1:5" x14ac:dyDescent="0.3">
      <c r="A6940" s="140">
        <v>115.633</v>
      </c>
      <c r="B6940" s="140">
        <v>-7.1550000000000002</v>
      </c>
      <c r="C6940" s="140">
        <v>-14.131</v>
      </c>
      <c r="D6940" s="140">
        <v>-15.397453333333335</v>
      </c>
      <c r="E6940" s="140"/>
    </row>
    <row r="6941" spans="1:5" x14ac:dyDescent="0.3">
      <c r="A6941" s="140">
        <v>115.65</v>
      </c>
      <c r="B6941" s="140">
        <v>-7.1429999999999998</v>
      </c>
      <c r="C6941" s="140">
        <v>-14.115</v>
      </c>
      <c r="D6941" s="140">
        <v>-15.397999999999998</v>
      </c>
      <c r="E6941" s="140"/>
    </row>
    <row r="6942" spans="1:5" x14ac:dyDescent="0.3">
      <c r="A6942" s="140">
        <v>115.667</v>
      </c>
      <c r="B6942" s="140">
        <v>-7.1449999999999996</v>
      </c>
      <c r="C6942" s="140">
        <v>-14.111000000000001</v>
      </c>
      <c r="D6942" s="140">
        <v>-15.404546666666667</v>
      </c>
      <c r="E6942" s="140"/>
    </row>
    <row r="6943" spans="1:5" x14ac:dyDescent="0.3">
      <c r="A6943" s="140">
        <v>115.68300000000001</v>
      </c>
      <c r="B6943" s="140">
        <v>-7.1390000000000002</v>
      </c>
      <c r="C6943" s="140">
        <v>-14.108000000000001</v>
      </c>
      <c r="D6943" s="140">
        <v>-15.401120000000001</v>
      </c>
      <c r="E6943" s="140"/>
    </row>
    <row r="6944" spans="1:5" x14ac:dyDescent="0.3">
      <c r="A6944" s="140">
        <v>115.7</v>
      </c>
      <c r="B6944" s="140">
        <v>-7.1479999999999997</v>
      </c>
      <c r="C6944" s="140">
        <v>-14.116</v>
      </c>
      <c r="D6944" s="140">
        <v>-15.409666666666666</v>
      </c>
      <c r="E6944" s="140"/>
    </row>
    <row r="6945" spans="1:5" x14ac:dyDescent="0.3">
      <c r="A6945" s="140">
        <v>115.717</v>
      </c>
      <c r="B6945" s="140">
        <v>-7.1630000000000003</v>
      </c>
      <c r="C6945" s="140">
        <v>-14.125</v>
      </c>
      <c r="D6945" s="140">
        <v>-15.407213333333331</v>
      </c>
      <c r="E6945" s="140"/>
    </row>
    <row r="6946" spans="1:5" x14ac:dyDescent="0.3">
      <c r="A6946" s="140">
        <v>115.733</v>
      </c>
      <c r="B6946" s="140">
        <v>-7.157</v>
      </c>
      <c r="C6946" s="140">
        <v>-14.121</v>
      </c>
      <c r="D6946" s="140">
        <v>-15.408786666666668</v>
      </c>
      <c r="E6946" s="140"/>
    </row>
    <row r="6947" spans="1:5" x14ac:dyDescent="0.3">
      <c r="A6947" s="140">
        <v>115.75</v>
      </c>
      <c r="B6947" s="140">
        <v>-7.16</v>
      </c>
      <c r="C6947" s="140">
        <v>-14.127000000000001</v>
      </c>
      <c r="D6947" s="140">
        <v>-15.403333333333331</v>
      </c>
      <c r="E6947" s="140"/>
    </row>
    <row r="6948" spans="1:5" x14ac:dyDescent="0.3">
      <c r="A6948" s="140">
        <v>115.767</v>
      </c>
      <c r="B6948" s="140">
        <v>-7.1749999999999998</v>
      </c>
      <c r="C6948" s="140">
        <v>-14.128</v>
      </c>
      <c r="D6948" s="140">
        <v>-15.40788</v>
      </c>
      <c r="E6948" s="140"/>
    </row>
    <row r="6949" spans="1:5" x14ac:dyDescent="0.3">
      <c r="A6949" s="140">
        <v>115.783</v>
      </c>
      <c r="B6949" s="140">
        <v>-7.173</v>
      </c>
      <c r="C6949" s="140">
        <v>-14.13</v>
      </c>
      <c r="D6949" s="140">
        <v>-15.413453333333333</v>
      </c>
      <c r="E6949" s="140"/>
    </row>
    <row r="6950" spans="1:5" x14ac:dyDescent="0.3">
      <c r="A6950" s="140">
        <v>115.8</v>
      </c>
      <c r="B6950" s="140">
        <v>-7.181</v>
      </c>
      <c r="C6950" s="140">
        <v>-14.13</v>
      </c>
      <c r="D6950" s="140">
        <v>-15.419</v>
      </c>
      <c r="E6950" s="140"/>
    </row>
    <row r="6951" spans="1:5" x14ac:dyDescent="0.3">
      <c r="A6951" s="140">
        <v>115.81699999999999</v>
      </c>
      <c r="B6951" s="140">
        <v>-7.1749999999999998</v>
      </c>
      <c r="C6951" s="140">
        <v>-14.131</v>
      </c>
      <c r="D6951" s="140">
        <v>-15.414546666666666</v>
      </c>
      <c r="E6951" s="140"/>
    </row>
    <row r="6952" spans="1:5" x14ac:dyDescent="0.3">
      <c r="A6952" s="140">
        <v>115.833</v>
      </c>
      <c r="B6952" s="140">
        <v>-7.173</v>
      </c>
      <c r="C6952" s="140">
        <v>-14.125</v>
      </c>
      <c r="D6952" s="140">
        <v>-15.414119999999999</v>
      </c>
      <c r="E6952" s="140"/>
    </row>
    <row r="6953" spans="1:5" x14ac:dyDescent="0.3">
      <c r="A6953" s="140">
        <v>115.85</v>
      </c>
      <c r="B6953" s="140">
        <v>-7.1820000000000004</v>
      </c>
      <c r="C6953" s="140">
        <v>-14.135</v>
      </c>
      <c r="D6953" s="140">
        <v>-15.423666666666668</v>
      </c>
      <c r="E6953" s="140"/>
    </row>
    <row r="6954" spans="1:5" x14ac:dyDescent="0.3">
      <c r="A6954" s="140">
        <v>115.867</v>
      </c>
      <c r="B6954" s="140">
        <v>-7.181</v>
      </c>
      <c r="C6954" s="140">
        <v>-14.125</v>
      </c>
      <c r="D6954" s="140">
        <v>-15.410213333333333</v>
      </c>
      <c r="E6954" s="140"/>
    </row>
    <row r="6955" spans="1:5" x14ac:dyDescent="0.3">
      <c r="A6955" s="140">
        <v>115.883</v>
      </c>
      <c r="B6955" s="140">
        <v>-7.1890000000000001</v>
      </c>
      <c r="C6955" s="140">
        <v>-14.129</v>
      </c>
      <c r="D6955" s="140">
        <v>-15.409786666666665</v>
      </c>
      <c r="E6955" s="140"/>
    </row>
    <row r="6956" spans="1:5" x14ac:dyDescent="0.3">
      <c r="A6956" s="140">
        <v>115.9</v>
      </c>
      <c r="B6956" s="140">
        <v>-7.1929999999999996</v>
      </c>
      <c r="C6956" s="140">
        <v>-14.125999999999999</v>
      </c>
      <c r="D6956" s="140">
        <v>-15.413333333333334</v>
      </c>
      <c r="E6956" s="140"/>
    </row>
    <row r="6957" spans="1:5" x14ac:dyDescent="0.3">
      <c r="A6957" s="140">
        <v>115.917</v>
      </c>
      <c r="B6957" s="140">
        <v>-7.1980000000000004</v>
      </c>
      <c r="C6957" s="140">
        <v>-14.14</v>
      </c>
      <c r="D6957" s="140">
        <v>-15.419879999999999</v>
      </c>
      <c r="E6957" s="140"/>
    </row>
    <row r="6958" spans="1:5" x14ac:dyDescent="0.3">
      <c r="A6958" s="140">
        <v>115.93300000000001</v>
      </c>
      <c r="B6958" s="140">
        <v>-7.1989999999999998</v>
      </c>
      <c r="C6958" s="140">
        <v>-14.137</v>
      </c>
      <c r="D6958" s="140">
        <v>-15.425453333333332</v>
      </c>
      <c r="E6958" s="140"/>
    </row>
    <row r="6959" spans="1:5" x14ac:dyDescent="0.3">
      <c r="A6959" s="140">
        <v>115.95</v>
      </c>
      <c r="B6959" s="140">
        <v>-7.2069999999999999</v>
      </c>
      <c r="C6959" s="140">
        <v>-14.135999999999999</v>
      </c>
      <c r="D6959" s="140">
        <v>-15.406000000000001</v>
      </c>
      <c r="E6959" s="140"/>
    </row>
    <row r="6960" spans="1:5" x14ac:dyDescent="0.3">
      <c r="A6960" s="140">
        <v>115.967</v>
      </c>
      <c r="B6960" s="140">
        <v>-7.2009999999999996</v>
      </c>
      <c r="C6960" s="140">
        <v>-14.135</v>
      </c>
      <c r="D6960" s="140">
        <v>-15.413546666666667</v>
      </c>
      <c r="E6960" s="140"/>
    </row>
    <row r="6961" spans="1:5" x14ac:dyDescent="0.3">
      <c r="A6961" s="140">
        <v>115.983</v>
      </c>
      <c r="B6961" s="140">
        <v>-7.2060000000000004</v>
      </c>
      <c r="C6961" s="140">
        <v>-14.135</v>
      </c>
      <c r="D6961" s="140">
        <v>-15.413119999999999</v>
      </c>
      <c r="E6961" s="140"/>
    </row>
    <row r="6962" spans="1:5" x14ac:dyDescent="0.3">
      <c r="A6962" s="140">
        <v>116</v>
      </c>
      <c r="B6962" s="140">
        <v>-7.2080000000000002</v>
      </c>
      <c r="C6962" s="140">
        <v>-14.134</v>
      </c>
      <c r="D6962" s="140">
        <v>-15.412666666666667</v>
      </c>
      <c r="E6962" s="140"/>
    </row>
    <row r="6963" spans="1:5" x14ac:dyDescent="0.3">
      <c r="A6963" s="140">
        <v>116.017</v>
      </c>
      <c r="B6963" s="140">
        <v>-7.2110000000000003</v>
      </c>
      <c r="C6963" s="140">
        <v>-14.13</v>
      </c>
      <c r="D6963" s="140">
        <v>-15.404213333333335</v>
      </c>
      <c r="E6963" s="140"/>
    </row>
    <row r="6964" spans="1:5" x14ac:dyDescent="0.3">
      <c r="A6964" s="140">
        <v>116.033</v>
      </c>
      <c r="B6964" s="140">
        <v>-7.2190000000000003</v>
      </c>
      <c r="C6964" s="140">
        <v>-14.14</v>
      </c>
      <c r="D6964" s="140">
        <v>-15.409786666666667</v>
      </c>
      <c r="E6964" s="140"/>
    </row>
    <row r="6965" spans="1:5" x14ac:dyDescent="0.3">
      <c r="A6965" s="140">
        <v>116.05</v>
      </c>
      <c r="B6965" s="140">
        <v>-7.2130000000000001</v>
      </c>
      <c r="C6965" s="140">
        <v>-14.141</v>
      </c>
      <c r="D6965" s="140">
        <v>-15.401333333333332</v>
      </c>
      <c r="E6965" s="140"/>
    </row>
    <row r="6966" spans="1:5" x14ac:dyDescent="0.3">
      <c r="A6966" s="140">
        <v>116.06699999999999</v>
      </c>
      <c r="B6966" s="140">
        <v>-7.22</v>
      </c>
      <c r="C6966" s="140">
        <v>-14.137</v>
      </c>
      <c r="D6966" s="140">
        <v>-15.404879999999999</v>
      </c>
      <c r="E6966" s="140"/>
    </row>
    <row r="6967" spans="1:5" x14ac:dyDescent="0.3">
      <c r="A6967" s="140">
        <v>116.083</v>
      </c>
      <c r="B6967" s="140">
        <v>-7.2229999999999999</v>
      </c>
      <c r="C6967" s="140">
        <v>-14.135</v>
      </c>
      <c r="D6967" s="140">
        <v>-15.403453333333331</v>
      </c>
      <c r="E6967" s="140"/>
    </row>
    <row r="6968" spans="1:5" x14ac:dyDescent="0.3">
      <c r="A6968" s="140">
        <v>116.1</v>
      </c>
      <c r="B6968" s="140">
        <v>-7.2190000000000003</v>
      </c>
      <c r="C6968" s="140">
        <v>-14.128</v>
      </c>
      <c r="D6968" s="140">
        <v>-15.408000000000001</v>
      </c>
      <c r="E6968" s="140"/>
    </row>
    <row r="6969" spans="1:5" x14ac:dyDescent="0.3">
      <c r="A6969" s="140">
        <v>116.117</v>
      </c>
      <c r="B6969" s="140">
        <v>-7.2309999999999999</v>
      </c>
      <c r="C6969" s="140">
        <v>-14.144</v>
      </c>
      <c r="D6969" s="140">
        <v>-15.409546666666666</v>
      </c>
      <c r="E6969" s="140"/>
    </row>
    <row r="6970" spans="1:5" x14ac:dyDescent="0.3">
      <c r="A6970" s="140">
        <v>116.133</v>
      </c>
      <c r="B6970" s="140">
        <v>-7.2359999999999998</v>
      </c>
      <c r="C6970" s="140">
        <v>-14.14</v>
      </c>
      <c r="D6970" s="140">
        <v>-15.40612</v>
      </c>
      <c r="E6970" s="140"/>
    </row>
    <row r="6971" spans="1:5" x14ac:dyDescent="0.3">
      <c r="A6971" s="140">
        <v>116.15</v>
      </c>
      <c r="B6971" s="140">
        <v>-7.2380000000000004</v>
      </c>
      <c r="C6971" s="140">
        <v>-14.148999999999999</v>
      </c>
      <c r="D6971" s="140">
        <v>-15.405666666666665</v>
      </c>
      <c r="E6971" s="140"/>
    </row>
    <row r="6972" spans="1:5" x14ac:dyDescent="0.3">
      <c r="A6972" s="140">
        <v>116.167</v>
      </c>
      <c r="B6972" s="140">
        <v>-7.2469999999999999</v>
      </c>
      <c r="C6972" s="140">
        <v>-14.153</v>
      </c>
      <c r="D6972" s="140">
        <v>-15.414213333333333</v>
      </c>
      <c r="E6972" s="140"/>
    </row>
    <row r="6973" spans="1:5" x14ac:dyDescent="0.3">
      <c r="A6973" s="140">
        <v>116.18300000000001</v>
      </c>
      <c r="B6973" s="140">
        <v>-7.2450000000000001</v>
      </c>
      <c r="C6973" s="140">
        <v>-14.148999999999999</v>
      </c>
      <c r="D6973" s="140">
        <v>-15.417786666666668</v>
      </c>
      <c r="E6973" s="140"/>
    </row>
    <row r="6974" spans="1:5" x14ac:dyDescent="0.3">
      <c r="A6974" s="140">
        <v>116.2</v>
      </c>
      <c r="B6974" s="140">
        <v>-7.2460000000000004</v>
      </c>
      <c r="C6974" s="140">
        <v>-14.143000000000001</v>
      </c>
      <c r="D6974" s="140">
        <v>-15.416333333333332</v>
      </c>
      <c r="E6974" s="140"/>
    </row>
    <row r="6975" spans="1:5" x14ac:dyDescent="0.3">
      <c r="A6975" s="140">
        <v>116.217</v>
      </c>
      <c r="B6975" s="140">
        <v>-7.2480000000000002</v>
      </c>
      <c r="C6975" s="140">
        <v>-14.151999999999999</v>
      </c>
      <c r="D6975" s="140">
        <v>-15.41888</v>
      </c>
      <c r="E6975" s="140"/>
    </row>
    <row r="6976" spans="1:5" x14ac:dyDescent="0.3">
      <c r="A6976" s="140">
        <v>116.233</v>
      </c>
      <c r="B6976" s="140">
        <v>-7.2569999999999997</v>
      </c>
      <c r="C6976" s="140">
        <v>-14.148</v>
      </c>
      <c r="D6976" s="140">
        <v>-15.420453333333333</v>
      </c>
      <c r="E6976" s="140"/>
    </row>
    <row r="6977" spans="1:5" x14ac:dyDescent="0.3">
      <c r="A6977" s="140">
        <v>116.25</v>
      </c>
      <c r="B6977" s="140">
        <v>-7.2530000000000001</v>
      </c>
      <c r="C6977" s="140">
        <v>-14.145</v>
      </c>
      <c r="D6977" s="140">
        <v>-15.414999999999999</v>
      </c>
      <c r="E6977" s="140"/>
    </row>
    <row r="6978" spans="1:5" x14ac:dyDescent="0.3">
      <c r="A6978" s="140">
        <v>116.267</v>
      </c>
      <c r="B6978" s="140">
        <v>-7.2640000000000002</v>
      </c>
      <c r="C6978" s="140">
        <v>-14.148999999999999</v>
      </c>
      <c r="D6978" s="140">
        <v>-15.420546666666667</v>
      </c>
      <c r="E6978" s="140"/>
    </row>
    <row r="6979" spans="1:5" x14ac:dyDescent="0.3">
      <c r="A6979" s="140">
        <v>116.283</v>
      </c>
      <c r="B6979" s="140">
        <v>-7.2619999999999996</v>
      </c>
      <c r="C6979" s="140">
        <v>-14.151</v>
      </c>
      <c r="D6979" s="140">
        <v>-15.412120000000002</v>
      </c>
      <c r="E6979" s="140"/>
    </row>
    <row r="6980" spans="1:5" x14ac:dyDescent="0.3">
      <c r="A6980" s="140">
        <v>116.3</v>
      </c>
      <c r="B6980" s="140">
        <v>-7.2619999999999996</v>
      </c>
      <c r="C6980" s="140">
        <v>-14.153</v>
      </c>
      <c r="D6980" s="140">
        <v>-15.413666666666666</v>
      </c>
      <c r="E6980" s="140"/>
    </row>
    <row r="6981" spans="1:5" x14ac:dyDescent="0.3">
      <c r="A6981" s="140">
        <v>116.31699999999999</v>
      </c>
      <c r="B6981" s="140">
        <v>-7.2670000000000003</v>
      </c>
      <c r="C6981" s="140">
        <v>-14.154</v>
      </c>
      <c r="D6981" s="140">
        <v>-15.415213333333332</v>
      </c>
      <c r="E6981" s="140"/>
    </row>
    <row r="6982" spans="1:5" x14ac:dyDescent="0.3">
      <c r="A6982" s="140">
        <v>116.333</v>
      </c>
      <c r="B6982" s="140">
        <v>-7.2770000000000001</v>
      </c>
      <c r="C6982" s="140">
        <v>-14.156000000000001</v>
      </c>
      <c r="D6982" s="140">
        <v>-15.422786666666665</v>
      </c>
      <c r="E6982" s="140"/>
    </row>
    <row r="6983" spans="1:5" x14ac:dyDescent="0.3">
      <c r="A6983" s="140">
        <v>116.35</v>
      </c>
      <c r="B6983" s="140">
        <v>-7.282</v>
      </c>
      <c r="C6983" s="140">
        <v>-14.161</v>
      </c>
      <c r="D6983" s="140">
        <v>-15.427333333333333</v>
      </c>
      <c r="E6983" s="140"/>
    </row>
    <row r="6984" spans="1:5" x14ac:dyDescent="0.3">
      <c r="A6984" s="140">
        <v>116.367</v>
      </c>
      <c r="B6984" s="140">
        <v>-7.2859999999999996</v>
      </c>
      <c r="C6984" s="140">
        <v>-14.161</v>
      </c>
      <c r="D6984" s="140">
        <v>-15.415880000000001</v>
      </c>
      <c r="E6984" s="140"/>
    </row>
    <row r="6985" spans="1:5" x14ac:dyDescent="0.3">
      <c r="A6985" s="140">
        <v>116.383</v>
      </c>
      <c r="B6985" s="140">
        <v>-7.2850000000000001</v>
      </c>
      <c r="C6985" s="140">
        <v>-14.154999999999999</v>
      </c>
      <c r="D6985" s="140">
        <v>-15.421453333333332</v>
      </c>
      <c r="E6985" s="140"/>
    </row>
    <row r="6986" spans="1:5" x14ac:dyDescent="0.3">
      <c r="A6986" s="140">
        <v>116.4</v>
      </c>
      <c r="B6986" s="140">
        <v>-7.2839999999999998</v>
      </c>
      <c r="C6986" s="140">
        <v>-14.159000000000001</v>
      </c>
      <c r="D6986" s="140">
        <v>-15.420999999999998</v>
      </c>
      <c r="E6986" s="140"/>
    </row>
    <row r="6987" spans="1:5" x14ac:dyDescent="0.3">
      <c r="A6987" s="140">
        <v>116.417</v>
      </c>
      <c r="B6987" s="140">
        <v>-7.2850000000000001</v>
      </c>
      <c r="C6987" s="140">
        <v>-14.157999999999999</v>
      </c>
      <c r="D6987" s="140">
        <v>-15.429546666666665</v>
      </c>
      <c r="E6987" s="140"/>
    </row>
    <row r="6988" spans="1:5" x14ac:dyDescent="0.3">
      <c r="A6988" s="140">
        <v>116.43300000000001</v>
      </c>
      <c r="B6988" s="140">
        <v>-7.2939999999999996</v>
      </c>
      <c r="C6988" s="140">
        <v>-14.17</v>
      </c>
      <c r="D6988" s="140">
        <v>-15.42812</v>
      </c>
      <c r="E6988" s="140"/>
    </row>
    <row r="6989" spans="1:5" x14ac:dyDescent="0.3">
      <c r="A6989" s="140">
        <v>116.45</v>
      </c>
      <c r="B6989" s="140">
        <v>-7.298</v>
      </c>
      <c r="C6989" s="140">
        <v>-14.162000000000001</v>
      </c>
      <c r="D6989" s="140">
        <v>-15.436666666666667</v>
      </c>
      <c r="E6989" s="140"/>
    </row>
    <row r="6990" spans="1:5" x14ac:dyDescent="0.3">
      <c r="A6990" s="140">
        <v>116.467</v>
      </c>
      <c r="B6990" s="140">
        <v>-7.2969999999999997</v>
      </c>
      <c r="C6990" s="140">
        <v>-14.16</v>
      </c>
      <c r="D6990" s="140">
        <v>-15.440213333333332</v>
      </c>
      <c r="E6990" s="140"/>
    </row>
    <row r="6991" spans="1:5" x14ac:dyDescent="0.3">
      <c r="A6991" s="140">
        <v>116.483</v>
      </c>
      <c r="B6991" s="140">
        <v>-7.2949999999999999</v>
      </c>
      <c r="C6991" s="140">
        <v>-14.157</v>
      </c>
      <c r="D6991" s="140">
        <v>-15.428786666666666</v>
      </c>
      <c r="E6991" s="140"/>
    </row>
    <row r="6992" spans="1:5" x14ac:dyDescent="0.3">
      <c r="A6992" s="140">
        <v>116.5</v>
      </c>
      <c r="B6992" s="140">
        <v>-7.3090000000000002</v>
      </c>
      <c r="C6992" s="140">
        <v>-14.167</v>
      </c>
      <c r="D6992" s="140">
        <v>-15.428333333333333</v>
      </c>
      <c r="E6992" s="140"/>
    </row>
    <row r="6993" spans="1:5" x14ac:dyDescent="0.3">
      <c r="A6993" s="140">
        <v>116.517</v>
      </c>
      <c r="B6993" s="140">
        <v>-7.3140000000000001</v>
      </c>
      <c r="C6993" s="140">
        <v>-14.169</v>
      </c>
      <c r="D6993" s="140">
        <v>-15.425880000000001</v>
      </c>
      <c r="E6993" s="140"/>
    </row>
    <row r="6994" spans="1:5" x14ac:dyDescent="0.3">
      <c r="A6994" s="140">
        <v>116.533</v>
      </c>
      <c r="B6994" s="140">
        <v>-7.319</v>
      </c>
      <c r="C6994" s="140">
        <v>-14.164</v>
      </c>
      <c r="D6994" s="140">
        <v>-15.423453333333331</v>
      </c>
      <c r="E6994" s="140"/>
    </row>
    <row r="6995" spans="1:5" x14ac:dyDescent="0.3">
      <c r="A6995" s="140">
        <v>116.55</v>
      </c>
      <c r="B6995" s="140">
        <v>-7.3109999999999999</v>
      </c>
      <c r="C6995" s="140">
        <v>-14.164</v>
      </c>
      <c r="D6995" s="140">
        <v>-15.427</v>
      </c>
      <c r="E6995" s="140"/>
    </row>
    <row r="6996" spans="1:5" x14ac:dyDescent="0.3">
      <c r="A6996" s="140">
        <v>116.56699999999999</v>
      </c>
      <c r="B6996" s="140">
        <v>-7.3209999999999997</v>
      </c>
      <c r="C6996" s="140">
        <v>-14.17</v>
      </c>
      <c r="D6996" s="140">
        <v>-15.420546666666667</v>
      </c>
      <c r="E6996" s="140"/>
    </row>
    <row r="6997" spans="1:5" x14ac:dyDescent="0.3">
      <c r="A6997" s="140">
        <v>116.583</v>
      </c>
      <c r="B6997" s="140">
        <v>-7.3259999999999996</v>
      </c>
      <c r="C6997" s="140">
        <v>-14.173</v>
      </c>
      <c r="D6997" s="140">
        <v>-15.434119999999998</v>
      </c>
      <c r="E6997" s="140"/>
    </row>
    <row r="6998" spans="1:5" x14ac:dyDescent="0.3">
      <c r="A6998" s="140">
        <v>116.6</v>
      </c>
      <c r="B6998" s="140">
        <v>-7.33</v>
      </c>
      <c r="C6998" s="140">
        <v>-14.17</v>
      </c>
      <c r="D6998" s="140">
        <v>-15.416666666666666</v>
      </c>
      <c r="E6998" s="140"/>
    </row>
    <row r="6999" spans="1:5" x14ac:dyDescent="0.3">
      <c r="A6999" s="140">
        <v>116.617</v>
      </c>
      <c r="B6999" s="140">
        <v>-7.3280000000000003</v>
      </c>
      <c r="C6999" s="140">
        <v>-14.161</v>
      </c>
      <c r="D6999" s="140">
        <v>-15.419213333333332</v>
      </c>
      <c r="E6999" s="140"/>
    </row>
    <row r="7000" spans="1:5" x14ac:dyDescent="0.3">
      <c r="A7000" s="140">
        <v>116.633</v>
      </c>
      <c r="B7000" s="140">
        <v>-7.3310000000000004</v>
      </c>
      <c r="C7000" s="140">
        <v>-14.167</v>
      </c>
      <c r="D7000" s="140">
        <v>-15.420786666666665</v>
      </c>
      <c r="E7000" s="140"/>
    </row>
    <row r="7001" spans="1:5" x14ac:dyDescent="0.3">
      <c r="A7001" s="140">
        <v>116.65</v>
      </c>
      <c r="B7001" s="140">
        <v>-7.3360000000000003</v>
      </c>
      <c r="C7001" s="140">
        <v>-14.17</v>
      </c>
      <c r="D7001" s="140">
        <v>-15.424333333333333</v>
      </c>
      <c r="E7001" s="140"/>
    </row>
    <row r="7002" spans="1:5" x14ac:dyDescent="0.3">
      <c r="A7002" s="140">
        <v>116.667</v>
      </c>
      <c r="B7002" s="140">
        <v>-7.3380000000000001</v>
      </c>
      <c r="C7002" s="140">
        <v>-14.176</v>
      </c>
      <c r="D7002" s="140">
        <v>-15.426879999999999</v>
      </c>
      <c r="E7002" s="140"/>
    </row>
    <row r="7003" spans="1:5" x14ac:dyDescent="0.3">
      <c r="A7003" s="140">
        <v>116.68300000000001</v>
      </c>
      <c r="B7003" s="140">
        <v>-7.3460000000000001</v>
      </c>
      <c r="C7003" s="140">
        <v>-14.173999999999999</v>
      </c>
      <c r="D7003" s="140">
        <v>-15.424453333333334</v>
      </c>
      <c r="E7003" s="140"/>
    </row>
    <row r="7004" spans="1:5" x14ac:dyDescent="0.3">
      <c r="A7004" s="140">
        <v>116.7</v>
      </c>
      <c r="B7004" s="140">
        <v>-7.351</v>
      </c>
      <c r="C7004" s="140">
        <v>-14.173</v>
      </c>
      <c r="D7004" s="140">
        <v>-15.430000000000001</v>
      </c>
      <c r="E7004" s="140"/>
    </row>
    <row r="7005" spans="1:5" x14ac:dyDescent="0.3">
      <c r="A7005" s="140">
        <v>116.717</v>
      </c>
      <c r="B7005" s="140">
        <v>-7.3540000000000001</v>
      </c>
      <c r="C7005" s="140">
        <v>-14.177</v>
      </c>
      <c r="D7005" s="140">
        <v>-15.425546666666666</v>
      </c>
      <c r="E7005" s="140"/>
    </row>
    <row r="7006" spans="1:5" x14ac:dyDescent="0.3">
      <c r="A7006" s="140">
        <v>116.733</v>
      </c>
      <c r="B7006" s="140">
        <v>-7.3540000000000001</v>
      </c>
      <c r="C7006" s="140">
        <v>-14.177</v>
      </c>
      <c r="D7006" s="140">
        <v>-15.432120000000001</v>
      </c>
      <c r="E7006" s="140"/>
    </row>
    <row r="7007" spans="1:5" x14ac:dyDescent="0.3">
      <c r="A7007" s="140">
        <v>116.75</v>
      </c>
      <c r="B7007" s="140">
        <v>-7.3440000000000003</v>
      </c>
      <c r="C7007" s="140">
        <v>-14.170999999999999</v>
      </c>
      <c r="D7007" s="140">
        <v>-15.437666666666669</v>
      </c>
      <c r="E7007" s="140"/>
    </row>
    <row r="7008" spans="1:5" x14ac:dyDescent="0.3">
      <c r="A7008" s="140">
        <v>116.767</v>
      </c>
      <c r="B7008" s="140">
        <v>-7.35</v>
      </c>
      <c r="C7008" s="140">
        <v>-14.176</v>
      </c>
      <c r="D7008" s="140">
        <v>-15.436213333333333</v>
      </c>
      <c r="E7008" s="140"/>
    </row>
    <row r="7009" spans="1:5" x14ac:dyDescent="0.3">
      <c r="A7009" s="140">
        <v>116.783</v>
      </c>
      <c r="B7009" s="140">
        <v>-7.3559999999999999</v>
      </c>
      <c r="C7009" s="140">
        <v>-14.167999999999999</v>
      </c>
      <c r="D7009" s="140">
        <v>-15.435786666666667</v>
      </c>
      <c r="E7009" s="140"/>
    </row>
    <row r="7010" spans="1:5" x14ac:dyDescent="0.3">
      <c r="A7010" s="140">
        <v>116.8</v>
      </c>
      <c r="B7010" s="140">
        <v>-7.36</v>
      </c>
      <c r="C7010" s="140">
        <v>-14.176</v>
      </c>
      <c r="D7010" s="140">
        <v>-15.439333333333332</v>
      </c>
      <c r="E7010" s="140"/>
    </row>
    <row r="7011" spans="1:5" x14ac:dyDescent="0.3">
      <c r="A7011" s="140">
        <v>116.81699999999999</v>
      </c>
      <c r="B7011" s="140">
        <v>-7.3630000000000004</v>
      </c>
      <c r="C7011" s="140">
        <v>-14.180999999999999</v>
      </c>
      <c r="D7011" s="140">
        <v>-15.44088</v>
      </c>
      <c r="E7011" s="140"/>
    </row>
    <row r="7012" spans="1:5" x14ac:dyDescent="0.3">
      <c r="A7012" s="140">
        <v>116.833</v>
      </c>
      <c r="B7012" s="140">
        <v>-7.37</v>
      </c>
      <c r="C7012" s="140">
        <v>-14.189</v>
      </c>
      <c r="D7012" s="140">
        <v>-15.440453333333334</v>
      </c>
      <c r="E7012" s="140"/>
    </row>
    <row r="7013" spans="1:5" x14ac:dyDescent="0.3">
      <c r="A7013" s="140">
        <v>116.85</v>
      </c>
      <c r="B7013" s="140">
        <v>-7.3789999999999996</v>
      </c>
      <c r="C7013" s="140">
        <v>-14.192</v>
      </c>
      <c r="D7013" s="140">
        <v>-15.437999999999999</v>
      </c>
      <c r="E7013" s="140"/>
    </row>
    <row r="7014" spans="1:5" x14ac:dyDescent="0.3">
      <c r="A7014" s="140">
        <v>116.867</v>
      </c>
      <c r="B7014" s="140">
        <v>-7.3810000000000002</v>
      </c>
      <c r="C7014" s="140">
        <v>-14.188000000000001</v>
      </c>
      <c r="D7014" s="140">
        <v>-15.435546666666665</v>
      </c>
      <c r="E7014" s="140"/>
    </row>
    <row r="7015" spans="1:5" x14ac:dyDescent="0.3">
      <c r="A7015" s="140">
        <v>116.883</v>
      </c>
      <c r="B7015" s="140">
        <v>-7.375</v>
      </c>
      <c r="C7015" s="140">
        <v>-14.182</v>
      </c>
      <c r="D7015" s="140">
        <v>-15.431120000000002</v>
      </c>
      <c r="E7015" s="140"/>
    </row>
    <row r="7016" spans="1:5" x14ac:dyDescent="0.3">
      <c r="A7016" s="140">
        <v>116.9</v>
      </c>
      <c r="B7016" s="140">
        <v>-7.3849999999999998</v>
      </c>
      <c r="C7016" s="140">
        <v>-14.189</v>
      </c>
      <c r="D7016" s="140">
        <v>-15.432666666666666</v>
      </c>
      <c r="E7016" s="140"/>
    </row>
    <row r="7017" spans="1:5" x14ac:dyDescent="0.3">
      <c r="A7017" s="140">
        <v>116.917</v>
      </c>
      <c r="B7017" s="140">
        <v>-7.3780000000000001</v>
      </c>
      <c r="C7017" s="140">
        <v>-14.186</v>
      </c>
      <c r="D7017" s="140">
        <v>-15.434213333333332</v>
      </c>
      <c r="E7017" s="140"/>
    </row>
    <row r="7018" spans="1:5" x14ac:dyDescent="0.3">
      <c r="A7018" s="140">
        <v>116.93300000000001</v>
      </c>
      <c r="B7018" s="140">
        <v>-7.3819999999999997</v>
      </c>
      <c r="C7018" s="140">
        <v>-14.186</v>
      </c>
      <c r="D7018" s="140">
        <v>-15.433786666666665</v>
      </c>
      <c r="E7018" s="140"/>
    </row>
    <row r="7019" spans="1:5" x14ac:dyDescent="0.3">
      <c r="A7019" s="140">
        <v>116.95</v>
      </c>
      <c r="B7019" s="140">
        <v>-7.3860000000000001</v>
      </c>
      <c r="C7019" s="140">
        <v>-14.183</v>
      </c>
      <c r="D7019" s="140">
        <v>-15.443333333333333</v>
      </c>
      <c r="E7019" s="140"/>
    </row>
    <row r="7020" spans="1:5" x14ac:dyDescent="0.3">
      <c r="A7020" s="140">
        <v>116.967</v>
      </c>
      <c r="B7020" s="140">
        <v>-7.3869999999999996</v>
      </c>
      <c r="C7020" s="140">
        <v>-14.186999999999999</v>
      </c>
      <c r="D7020" s="140">
        <v>-15.446879999999998</v>
      </c>
      <c r="E7020" s="140"/>
    </row>
    <row r="7021" spans="1:5" x14ac:dyDescent="0.3">
      <c r="A7021" s="140">
        <v>116.983</v>
      </c>
      <c r="B7021" s="140">
        <v>-7.3940000000000001</v>
      </c>
      <c r="C7021" s="140">
        <v>-14.192</v>
      </c>
      <c r="D7021" s="140">
        <v>-15.448453333333333</v>
      </c>
      <c r="E7021" s="140"/>
    </row>
    <row r="7022" spans="1:5" x14ac:dyDescent="0.3">
      <c r="A7022" s="140">
        <v>117</v>
      </c>
      <c r="B7022" s="140">
        <v>-7.3959999999999999</v>
      </c>
      <c r="C7022" s="140">
        <v>-14.194000000000001</v>
      </c>
      <c r="D7022" s="140">
        <v>-15.448</v>
      </c>
      <c r="E7022" s="140"/>
    </row>
    <row r="7023" spans="1:5" x14ac:dyDescent="0.3">
      <c r="A7023" s="140">
        <v>117.017</v>
      </c>
      <c r="B7023" s="140">
        <v>-7.3959999999999999</v>
      </c>
      <c r="C7023" s="140">
        <v>-14.198</v>
      </c>
      <c r="D7023" s="140">
        <v>-15.443546666666666</v>
      </c>
      <c r="E7023" s="140"/>
    </row>
    <row r="7024" spans="1:5" x14ac:dyDescent="0.3">
      <c r="A7024" s="140">
        <v>117.033</v>
      </c>
      <c r="B7024" s="140">
        <v>-7.4130000000000003</v>
      </c>
      <c r="C7024" s="140">
        <v>-14.202999999999999</v>
      </c>
      <c r="D7024" s="140">
        <v>-15.445119999999998</v>
      </c>
      <c r="E7024" s="140"/>
    </row>
    <row r="7025" spans="1:5" x14ac:dyDescent="0.3">
      <c r="A7025" s="140">
        <v>117.05</v>
      </c>
      <c r="B7025" s="140">
        <v>-7.4050000000000002</v>
      </c>
      <c r="C7025" s="140">
        <v>-14.199</v>
      </c>
      <c r="D7025" s="140">
        <v>-15.450666666666665</v>
      </c>
      <c r="E7025" s="140"/>
    </row>
    <row r="7026" spans="1:5" x14ac:dyDescent="0.3">
      <c r="A7026" s="140">
        <v>117.06699999999999</v>
      </c>
      <c r="B7026" s="140">
        <v>-7.4119999999999999</v>
      </c>
      <c r="C7026" s="140">
        <v>-14.195</v>
      </c>
      <c r="D7026" s="140">
        <v>-15.452213333333335</v>
      </c>
      <c r="E7026" s="140"/>
    </row>
    <row r="7027" spans="1:5" x14ac:dyDescent="0.3">
      <c r="A7027" s="140">
        <v>117.083</v>
      </c>
      <c r="B7027" s="140">
        <v>-7.4080000000000004</v>
      </c>
      <c r="C7027" s="140">
        <v>-14.196999999999999</v>
      </c>
      <c r="D7027" s="140">
        <v>-15.457786666666667</v>
      </c>
      <c r="E7027" s="140"/>
    </row>
    <row r="7028" spans="1:5" x14ac:dyDescent="0.3">
      <c r="A7028" s="140">
        <v>117.1</v>
      </c>
      <c r="B7028" s="140">
        <v>-7.42</v>
      </c>
      <c r="C7028" s="140">
        <v>-14.196999999999999</v>
      </c>
      <c r="D7028" s="140">
        <v>-15.455333333333332</v>
      </c>
      <c r="E7028" s="140"/>
    </row>
    <row r="7029" spans="1:5" x14ac:dyDescent="0.3">
      <c r="A7029" s="140">
        <v>117.117</v>
      </c>
      <c r="B7029" s="140">
        <v>-7.4210000000000003</v>
      </c>
      <c r="C7029" s="140">
        <v>-14.195</v>
      </c>
      <c r="D7029" s="140">
        <v>-15.45288</v>
      </c>
      <c r="E7029" s="140"/>
    </row>
    <row r="7030" spans="1:5" x14ac:dyDescent="0.3">
      <c r="A7030" s="140">
        <v>117.133</v>
      </c>
      <c r="B7030" s="140">
        <v>-7.4059999999999997</v>
      </c>
      <c r="C7030" s="140">
        <v>-14.186999999999999</v>
      </c>
      <c r="D7030" s="140">
        <v>-15.448453333333331</v>
      </c>
      <c r="E7030" s="140"/>
    </row>
    <row r="7031" spans="1:5" x14ac:dyDescent="0.3">
      <c r="A7031" s="140">
        <v>117.15</v>
      </c>
      <c r="B7031" s="140">
        <v>-7.415</v>
      </c>
      <c r="C7031" s="140">
        <v>-14.192</v>
      </c>
      <c r="D7031" s="140">
        <v>-15.458</v>
      </c>
      <c r="E7031" s="140"/>
    </row>
    <row r="7032" spans="1:5" x14ac:dyDescent="0.3">
      <c r="A7032" s="140">
        <v>117.167</v>
      </c>
      <c r="B7032" s="140">
        <v>-7.4320000000000004</v>
      </c>
      <c r="C7032" s="140">
        <v>-14.202</v>
      </c>
      <c r="D7032" s="140">
        <v>-15.455546666666669</v>
      </c>
      <c r="E7032" s="140"/>
    </row>
    <row r="7033" spans="1:5" x14ac:dyDescent="0.3">
      <c r="A7033" s="140">
        <v>117.18300000000001</v>
      </c>
      <c r="B7033" s="140">
        <v>-7.4260000000000002</v>
      </c>
      <c r="C7033" s="140">
        <v>-14.196</v>
      </c>
      <c r="D7033" s="140">
        <v>-15.45712</v>
      </c>
      <c r="E7033" s="140"/>
    </row>
    <row r="7034" spans="1:5" x14ac:dyDescent="0.3">
      <c r="A7034" s="140">
        <v>117.2</v>
      </c>
      <c r="B7034" s="140">
        <v>-7.4340000000000002</v>
      </c>
      <c r="C7034" s="140">
        <v>-14.201000000000001</v>
      </c>
      <c r="D7034" s="140">
        <v>-15.460666666666665</v>
      </c>
      <c r="E7034" s="140"/>
    </row>
    <row r="7035" spans="1:5" x14ac:dyDescent="0.3">
      <c r="A7035" s="140">
        <v>117.217</v>
      </c>
      <c r="B7035" s="140">
        <v>-7.4329999999999998</v>
      </c>
      <c r="C7035" s="140">
        <v>-14.199</v>
      </c>
      <c r="D7035" s="140">
        <v>-15.451213333333335</v>
      </c>
      <c r="E7035" s="140"/>
    </row>
    <row r="7036" spans="1:5" x14ac:dyDescent="0.3">
      <c r="A7036" s="140">
        <v>117.233</v>
      </c>
      <c r="B7036" s="140">
        <v>-7.4390000000000001</v>
      </c>
      <c r="C7036" s="140">
        <v>-14.201000000000001</v>
      </c>
      <c r="D7036" s="140">
        <v>-15.456786666666664</v>
      </c>
      <c r="E7036" s="140"/>
    </row>
    <row r="7037" spans="1:5" x14ac:dyDescent="0.3">
      <c r="A7037" s="140">
        <v>117.25</v>
      </c>
      <c r="B7037" s="140">
        <v>-7.4329999999999998</v>
      </c>
      <c r="C7037" s="140">
        <v>-14.194000000000001</v>
      </c>
      <c r="D7037" s="140">
        <v>-15.446333333333333</v>
      </c>
      <c r="E7037" s="140"/>
    </row>
    <row r="7038" spans="1:5" x14ac:dyDescent="0.3">
      <c r="A7038" s="140">
        <v>117.267</v>
      </c>
      <c r="B7038" s="140">
        <v>-7.4290000000000003</v>
      </c>
      <c r="C7038" s="140">
        <v>-14.191000000000001</v>
      </c>
      <c r="D7038" s="140">
        <v>-15.44988</v>
      </c>
      <c r="E7038" s="140"/>
    </row>
    <row r="7039" spans="1:5" x14ac:dyDescent="0.3">
      <c r="A7039" s="140">
        <v>117.283</v>
      </c>
      <c r="B7039" s="140">
        <v>-7.431</v>
      </c>
      <c r="C7039" s="140">
        <v>-14.196999999999999</v>
      </c>
      <c r="D7039" s="140">
        <v>-15.449453333333334</v>
      </c>
      <c r="E7039" s="140"/>
    </row>
    <row r="7040" spans="1:5" x14ac:dyDescent="0.3">
      <c r="A7040" s="140">
        <v>117.3</v>
      </c>
      <c r="B7040" s="140">
        <v>-7.4390000000000001</v>
      </c>
      <c r="C7040" s="140">
        <v>-14.198</v>
      </c>
      <c r="D7040" s="140">
        <v>-15.454999999999998</v>
      </c>
      <c r="E7040" s="140"/>
    </row>
    <row r="7041" spans="1:5" x14ac:dyDescent="0.3">
      <c r="A7041" s="140">
        <v>117.31699999999999</v>
      </c>
      <c r="B7041" s="140">
        <v>-7.4420000000000002</v>
      </c>
      <c r="C7041" s="140">
        <v>-14.202</v>
      </c>
      <c r="D7041" s="140">
        <v>-15.452546666666665</v>
      </c>
      <c r="E7041" s="140"/>
    </row>
    <row r="7042" spans="1:5" x14ac:dyDescent="0.3">
      <c r="A7042" s="140">
        <v>117.333</v>
      </c>
      <c r="B7042" s="140">
        <v>-7.4509999999999996</v>
      </c>
      <c r="C7042" s="140">
        <v>-14.202999999999999</v>
      </c>
      <c r="D7042" s="140">
        <v>-15.454119999999998</v>
      </c>
      <c r="E7042" s="140"/>
    </row>
    <row r="7043" spans="1:5" x14ac:dyDescent="0.3">
      <c r="A7043" s="140">
        <v>117.35</v>
      </c>
      <c r="B7043" s="140">
        <v>-7.4530000000000003</v>
      </c>
      <c r="C7043" s="140">
        <v>-14.208</v>
      </c>
      <c r="D7043" s="140">
        <v>-15.461666666666668</v>
      </c>
      <c r="E7043" s="140"/>
    </row>
    <row r="7044" spans="1:5" x14ac:dyDescent="0.3">
      <c r="A7044" s="140">
        <v>117.367</v>
      </c>
      <c r="B7044" s="140">
        <v>-7.4489999999999998</v>
      </c>
      <c r="C7044" s="140">
        <v>-14.196999999999999</v>
      </c>
      <c r="D7044" s="140">
        <v>-15.461213333333333</v>
      </c>
      <c r="E7044" s="140"/>
    </row>
    <row r="7045" spans="1:5" x14ac:dyDescent="0.3">
      <c r="A7045" s="140">
        <v>117.383</v>
      </c>
      <c r="B7045" s="140">
        <v>-7.4580000000000002</v>
      </c>
      <c r="C7045" s="140">
        <v>-14.209</v>
      </c>
      <c r="D7045" s="140">
        <v>-15.464786666666665</v>
      </c>
      <c r="E7045" s="140"/>
    </row>
    <row r="7046" spans="1:5" x14ac:dyDescent="0.3">
      <c r="A7046" s="140">
        <v>117.4</v>
      </c>
      <c r="B7046" s="140">
        <v>-7.4749999999999996</v>
      </c>
      <c r="C7046" s="140">
        <v>-14.218999999999999</v>
      </c>
      <c r="D7046" s="140">
        <v>-15.462333333333332</v>
      </c>
      <c r="E7046" s="140"/>
    </row>
    <row r="7047" spans="1:5" x14ac:dyDescent="0.3">
      <c r="A7047" s="140">
        <v>117.417</v>
      </c>
      <c r="B7047" s="140">
        <v>-7.4740000000000002</v>
      </c>
      <c r="C7047" s="140">
        <v>-14.215999999999999</v>
      </c>
      <c r="D7047" s="140">
        <v>-15.457879999999998</v>
      </c>
      <c r="E7047" s="140"/>
    </row>
    <row r="7048" spans="1:5" x14ac:dyDescent="0.3">
      <c r="A7048" s="140">
        <v>117.43300000000001</v>
      </c>
      <c r="B7048" s="140">
        <v>-7.4779999999999998</v>
      </c>
      <c r="C7048" s="140">
        <v>-14.218999999999999</v>
      </c>
      <c r="D7048" s="140">
        <v>-15.469453333333332</v>
      </c>
      <c r="E7048" s="140"/>
    </row>
    <row r="7049" spans="1:5" x14ac:dyDescent="0.3">
      <c r="A7049" s="140">
        <v>117.45</v>
      </c>
      <c r="B7049" s="140">
        <v>-7.48</v>
      </c>
      <c r="C7049" s="140">
        <v>-14.221</v>
      </c>
      <c r="D7049" s="140">
        <v>-15.465</v>
      </c>
      <c r="E7049" s="140"/>
    </row>
    <row r="7050" spans="1:5" x14ac:dyDescent="0.3">
      <c r="A7050" s="140">
        <v>117.467</v>
      </c>
      <c r="B7050" s="140">
        <v>-7.48</v>
      </c>
      <c r="C7050" s="140">
        <v>-14.217000000000001</v>
      </c>
      <c r="D7050" s="140">
        <v>-15.449546666666667</v>
      </c>
      <c r="E7050" s="140"/>
    </row>
    <row r="7051" spans="1:5" x14ac:dyDescent="0.3">
      <c r="A7051" s="140">
        <v>117.483</v>
      </c>
      <c r="B7051" s="140">
        <v>-7.4850000000000003</v>
      </c>
      <c r="C7051" s="140">
        <v>-14.218999999999999</v>
      </c>
      <c r="D7051" s="140">
        <v>-15.447120000000002</v>
      </c>
      <c r="E7051" s="140"/>
    </row>
    <row r="7052" spans="1:5" x14ac:dyDescent="0.3">
      <c r="A7052" s="140">
        <v>117.5</v>
      </c>
      <c r="B7052" s="140">
        <v>-7.492</v>
      </c>
      <c r="C7052" s="140">
        <v>-14.225</v>
      </c>
      <c r="D7052" s="140">
        <v>-15.455666666666664</v>
      </c>
      <c r="E7052" s="140"/>
    </row>
    <row r="7053" spans="1:5" x14ac:dyDescent="0.3">
      <c r="A7053" s="140">
        <v>117.517</v>
      </c>
      <c r="B7053" s="140">
        <v>-7.4880000000000004</v>
      </c>
      <c r="C7053" s="140">
        <v>-14.215999999999999</v>
      </c>
      <c r="D7053" s="140">
        <v>-15.459213333333333</v>
      </c>
      <c r="E7053" s="140"/>
    </row>
    <row r="7054" spans="1:5" x14ac:dyDescent="0.3">
      <c r="A7054" s="140">
        <v>117.533</v>
      </c>
      <c r="B7054" s="140">
        <v>-7.49</v>
      </c>
      <c r="C7054" s="140">
        <v>-14.218</v>
      </c>
      <c r="D7054" s="140">
        <v>-15.462786666666668</v>
      </c>
      <c r="E7054" s="140"/>
    </row>
    <row r="7055" spans="1:5" x14ac:dyDescent="0.3">
      <c r="A7055" s="140">
        <v>117.55</v>
      </c>
      <c r="B7055" s="140">
        <v>-7.4909999999999997</v>
      </c>
      <c r="C7055" s="140">
        <v>-14.217000000000001</v>
      </c>
      <c r="D7055" s="140">
        <v>-15.462333333333333</v>
      </c>
      <c r="E7055" s="140"/>
    </row>
    <row r="7056" spans="1:5" x14ac:dyDescent="0.3">
      <c r="A7056" s="140">
        <v>117.56699999999999</v>
      </c>
      <c r="B7056" s="140">
        <v>-7.4969999999999999</v>
      </c>
      <c r="C7056" s="140">
        <v>-14.223000000000001</v>
      </c>
      <c r="D7056" s="140">
        <v>-15.46388</v>
      </c>
      <c r="E7056" s="140"/>
    </row>
    <row r="7057" spans="1:5" x14ac:dyDescent="0.3">
      <c r="A7057" s="140">
        <v>117.583</v>
      </c>
      <c r="B7057" s="140">
        <v>-7.4930000000000003</v>
      </c>
      <c r="C7057" s="140">
        <v>-14.217000000000001</v>
      </c>
      <c r="D7057" s="140">
        <v>-15.465453333333333</v>
      </c>
      <c r="E7057" s="140"/>
    </row>
    <row r="7058" spans="1:5" x14ac:dyDescent="0.3">
      <c r="A7058" s="140">
        <v>117.6</v>
      </c>
      <c r="B7058" s="140">
        <v>-7.508</v>
      </c>
      <c r="C7058" s="140">
        <v>-14.224</v>
      </c>
      <c r="D7058" s="140">
        <v>-15.464</v>
      </c>
      <c r="E7058" s="140"/>
    </row>
    <row r="7059" spans="1:5" x14ac:dyDescent="0.3">
      <c r="A7059" s="140">
        <v>117.617</v>
      </c>
      <c r="B7059" s="140">
        <v>-7.51</v>
      </c>
      <c r="C7059" s="140">
        <v>-14.225</v>
      </c>
      <c r="D7059" s="140">
        <v>-15.468546666666667</v>
      </c>
      <c r="E7059" s="140"/>
    </row>
    <row r="7060" spans="1:5" x14ac:dyDescent="0.3">
      <c r="A7060" s="140">
        <v>117.633</v>
      </c>
      <c r="B7060" s="140">
        <v>-7.5209999999999999</v>
      </c>
      <c r="C7060" s="140">
        <v>-14.23</v>
      </c>
      <c r="D7060" s="140">
        <v>-15.465119999999999</v>
      </c>
      <c r="E7060" s="140"/>
    </row>
    <row r="7061" spans="1:5" x14ac:dyDescent="0.3">
      <c r="A7061" s="140">
        <v>117.65</v>
      </c>
      <c r="B7061" s="140">
        <v>-7.5209999999999999</v>
      </c>
      <c r="C7061" s="140">
        <v>-14.231999999999999</v>
      </c>
      <c r="D7061" s="140">
        <v>-15.469666666666665</v>
      </c>
      <c r="E7061" s="140"/>
    </row>
    <row r="7062" spans="1:5" x14ac:dyDescent="0.3">
      <c r="A7062" s="140">
        <v>117.667</v>
      </c>
      <c r="B7062" s="140">
        <v>-7.5149999999999997</v>
      </c>
      <c r="C7062" s="140">
        <v>-14.231999999999999</v>
      </c>
      <c r="D7062" s="140">
        <v>-15.472213333333332</v>
      </c>
      <c r="E7062" s="140"/>
    </row>
    <row r="7063" spans="1:5" x14ac:dyDescent="0.3">
      <c r="A7063" s="140">
        <v>117.68300000000001</v>
      </c>
      <c r="B7063" s="140">
        <v>-7.5279999999999996</v>
      </c>
      <c r="C7063" s="140">
        <v>-14.239000000000001</v>
      </c>
      <c r="D7063" s="140">
        <v>-15.471786666666665</v>
      </c>
      <c r="E7063" s="140"/>
    </row>
    <row r="7064" spans="1:5" x14ac:dyDescent="0.3">
      <c r="A7064" s="140">
        <v>117.7</v>
      </c>
      <c r="B7064" s="140">
        <v>-7.5330000000000004</v>
      </c>
      <c r="C7064" s="140">
        <v>-14.239000000000001</v>
      </c>
      <c r="D7064" s="140">
        <v>-15.477333333333332</v>
      </c>
      <c r="E7064" s="140"/>
    </row>
    <row r="7065" spans="1:5" x14ac:dyDescent="0.3">
      <c r="A7065" s="140">
        <v>117.717</v>
      </c>
      <c r="B7065" s="140">
        <v>-7.5430000000000001</v>
      </c>
      <c r="C7065" s="140">
        <v>-14.244999999999999</v>
      </c>
      <c r="D7065" s="140">
        <v>-15.472880000000002</v>
      </c>
      <c r="E7065" s="140"/>
    </row>
    <row r="7066" spans="1:5" x14ac:dyDescent="0.3">
      <c r="A7066" s="140">
        <v>117.733</v>
      </c>
      <c r="B7066" s="140">
        <v>-7.5439999999999996</v>
      </c>
      <c r="C7066" s="140">
        <v>-14.247999999999999</v>
      </c>
      <c r="D7066" s="140">
        <v>-15.474453333333333</v>
      </c>
      <c r="E7066" s="140"/>
    </row>
    <row r="7067" spans="1:5" x14ac:dyDescent="0.3">
      <c r="A7067" s="140">
        <v>117.75</v>
      </c>
      <c r="B7067" s="140">
        <v>-7.5439999999999996</v>
      </c>
      <c r="C7067" s="140">
        <v>-14.242000000000001</v>
      </c>
      <c r="D7067" s="140">
        <v>-15.469999999999999</v>
      </c>
      <c r="E7067" s="140"/>
    </row>
    <row r="7068" spans="1:5" x14ac:dyDescent="0.3">
      <c r="A7068" s="140">
        <v>117.767</v>
      </c>
      <c r="B7068" s="140">
        <v>-7.5460000000000003</v>
      </c>
      <c r="C7068" s="140">
        <v>-14.238</v>
      </c>
      <c r="D7068" s="140">
        <v>-15.475546666666666</v>
      </c>
      <c r="E7068" s="140"/>
    </row>
    <row r="7069" spans="1:5" x14ac:dyDescent="0.3">
      <c r="A7069" s="140">
        <v>117.783</v>
      </c>
      <c r="B7069" s="140">
        <v>-7.5439999999999996</v>
      </c>
      <c r="C7069" s="140">
        <v>-14.236000000000001</v>
      </c>
      <c r="D7069" s="140">
        <v>-15.47312</v>
      </c>
      <c r="E7069" s="140"/>
    </row>
    <row r="7070" spans="1:5" x14ac:dyDescent="0.3">
      <c r="A7070" s="140">
        <v>117.8</v>
      </c>
      <c r="B7070" s="140">
        <v>-7.54</v>
      </c>
      <c r="C7070" s="140">
        <v>-14.233000000000001</v>
      </c>
      <c r="D7070" s="140">
        <v>-15.470666666666668</v>
      </c>
      <c r="E7070" s="140"/>
    </row>
    <row r="7071" spans="1:5" x14ac:dyDescent="0.3">
      <c r="A7071" s="140">
        <v>117.81699999999999</v>
      </c>
      <c r="B7071" s="140">
        <v>-7.5469999999999997</v>
      </c>
      <c r="C7071" s="140">
        <v>-14.241</v>
      </c>
      <c r="D7071" s="140">
        <v>-15.470213333333335</v>
      </c>
      <c r="E7071" s="140"/>
    </row>
    <row r="7072" spans="1:5" x14ac:dyDescent="0.3">
      <c r="A7072" s="140">
        <v>117.833</v>
      </c>
      <c r="B7072" s="140">
        <v>-7.5490000000000004</v>
      </c>
      <c r="C7072" s="140">
        <v>-14.239000000000001</v>
      </c>
      <c r="D7072" s="140">
        <v>-15.462786666666666</v>
      </c>
      <c r="E7072" s="140"/>
    </row>
    <row r="7073" spans="1:5" x14ac:dyDescent="0.3">
      <c r="A7073" s="140">
        <v>117.85</v>
      </c>
      <c r="B7073" s="140">
        <v>-7.556</v>
      </c>
      <c r="C7073" s="140">
        <v>-14.244999999999999</v>
      </c>
      <c r="D7073" s="140">
        <v>-15.470333333333333</v>
      </c>
      <c r="E7073" s="140"/>
    </row>
    <row r="7074" spans="1:5" x14ac:dyDescent="0.3">
      <c r="A7074" s="140">
        <v>117.867</v>
      </c>
      <c r="B7074" s="140">
        <v>-7.5640000000000001</v>
      </c>
      <c r="C7074" s="140">
        <v>-14.252000000000001</v>
      </c>
      <c r="D7074" s="140">
        <v>-15.478879999999998</v>
      </c>
      <c r="E7074" s="140"/>
    </row>
    <row r="7075" spans="1:5" x14ac:dyDescent="0.3">
      <c r="A7075" s="140">
        <v>117.883</v>
      </c>
      <c r="B7075" s="140">
        <v>-7.5730000000000004</v>
      </c>
      <c r="C7075" s="140">
        <v>-14.257999999999999</v>
      </c>
      <c r="D7075" s="140">
        <v>-15.465453333333334</v>
      </c>
      <c r="E7075" s="140"/>
    </row>
    <row r="7076" spans="1:5" x14ac:dyDescent="0.3">
      <c r="A7076" s="140">
        <v>117.9</v>
      </c>
      <c r="B7076" s="140">
        <v>-7.5709999999999997</v>
      </c>
      <c r="C7076" s="140">
        <v>-14.253</v>
      </c>
      <c r="D7076" s="140">
        <v>-15.479999999999999</v>
      </c>
      <c r="E7076" s="140"/>
    </row>
    <row r="7077" spans="1:5" x14ac:dyDescent="0.3">
      <c r="A7077" s="140">
        <v>117.917</v>
      </c>
      <c r="B7077" s="140">
        <v>-7.5819999999999999</v>
      </c>
      <c r="C7077" s="140">
        <v>-14.252000000000001</v>
      </c>
      <c r="D7077" s="140">
        <v>-15.470546666666664</v>
      </c>
      <c r="E7077" s="140"/>
    </row>
    <row r="7078" spans="1:5" x14ac:dyDescent="0.3">
      <c r="A7078" s="140">
        <v>117.93300000000001</v>
      </c>
      <c r="B7078" s="140">
        <v>-7.5720000000000001</v>
      </c>
      <c r="C7078" s="140">
        <v>-14.244</v>
      </c>
      <c r="D7078" s="140">
        <v>-15.474119999999999</v>
      </c>
      <c r="E7078" s="140"/>
    </row>
    <row r="7079" spans="1:5" x14ac:dyDescent="0.3">
      <c r="A7079" s="140">
        <v>117.95</v>
      </c>
      <c r="B7079" s="140">
        <v>-7.5819999999999999</v>
      </c>
      <c r="C7079" s="140">
        <v>-14.256</v>
      </c>
      <c r="D7079" s="140">
        <v>-15.469666666666665</v>
      </c>
      <c r="E7079" s="140"/>
    </row>
    <row r="7080" spans="1:5" x14ac:dyDescent="0.3">
      <c r="A7080" s="140">
        <v>117.967</v>
      </c>
      <c r="B7080" s="140">
        <v>-7.577</v>
      </c>
      <c r="C7080" s="140">
        <v>-14.249000000000001</v>
      </c>
      <c r="D7080" s="140">
        <v>-15.475213333333331</v>
      </c>
      <c r="E7080" s="140"/>
    </row>
    <row r="7081" spans="1:5" x14ac:dyDescent="0.3">
      <c r="A7081" s="140">
        <v>117.983</v>
      </c>
      <c r="B7081" s="140">
        <v>-7.5720000000000001</v>
      </c>
      <c r="C7081" s="140">
        <v>-14.253</v>
      </c>
      <c r="D7081" s="140">
        <v>-15.476786666666667</v>
      </c>
      <c r="E7081" s="140"/>
    </row>
    <row r="7082" spans="1:5" x14ac:dyDescent="0.3">
      <c r="A7082" s="140">
        <v>118</v>
      </c>
      <c r="B7082" s="140">
        <v>-7.585</v>
      </c>
      <c r="C7082" s="140">
        <v>-14.253</v>
      </c>
      <c r="D7082" s="140">
        <v>-15.470333333333333</v>
      </c>
      <c r="E7082" s="140"/>
    </row>
    <row r="7083" spans="1:5" x14ac:dyDescent="0.3">
      <c r="A7083" s="140">
        <v>118.017</v>
      </c>
      <c r="B7083" s="140">
        <v>-7.5880000000000001</v>
      </c>
      <c r="C7083" s="140">
        <v>-14.254</v>
      </c>
      <c r="D7083" s="140">
        <v>-15.47588</v>
      </c>
      <c r="E7083" s="140"/>
    </row>
    <row r="7084" spans="1:5" x14ac:dyDescent="0.3">
      <c r="A7084" s="140">
        <v>118.033</v>
      </c>
      <c r="B7084" s="140">
        <v>-7.5860000000000003</v>
      </c>
      <c r="C7084" s="140">
        <v>-14.25</v>
      </c>
      <c r="D7084" s="140">
        <v>-15.483453333333333</v>
      </c>
      <c r="E7084" s="140"/>
    </row>
    <row r="7085" spans="1:5" x14ac:dyDescent="0.3">
      <c r="A7085" s="140">
        <v>118.05</v>
      </c>
      <c r="B7085" s="140">
        <v>-7.585</v>
      </c>
      <c r="C7085" s="140">
        <v>-14.250999999999999</v>
      </c>
      <c r="D7085" s="140">
        <v>-15.475</v>
      </c>
      <c r="E7085" s="140"/>
    </row>
    <row r="7086" spans="1:5" x14ac:dyDescent="0.3">
      <c r="A7086" s="140">
        <v>118.06699999999999</v>
      </c>
      <c r="B7086" s="140">
        <v>-7.5839999999999996</v>
      </c>
      <c r="C7086" s="140">
        <v>-14.246</v>
      </c>
      <c r="D7086" s="140">
        <v>-15.486546666666667</v>
      </c>
      <c r="E7086" s="140"/>
    </row>
    <row r="7087" spans="1:5" x14ac:dyDescent="0.3">
      <c r="A7087" s="140">
        <v>118.083</v>
      </c>
      <c r="B7087" s="140">
        <v>-7.5890000000000004</v>
      </c>
      <c r="C7087" s="140">
        <v>-14.249000000000001</v>
      </c>
      <c r="D7087" s="140">
        <v>-15.484119999999999</v>
      </c>
      <c r="E7087" s="140"/>
    </row>
    <row r="7088" spans="1:5" x14ac:dyDescent="0.3">
      <c r="A7088" s="140">
        <v>118.1</v>
      </c>
      <c r="B7088" s="140">
        <v>-7.5949999999999998</v>
      </c>
      <c r="C7088" s="140">
        <v>-14.256</v>
      </c>
      <c r="D7088" s="140">
        <v>-15.487666666666666</v>
      </c>
      <c r="E7088" s="140"/>
    </row>
    <row r="7089" spans="1:5" x14ac:dyDescent="0.3">
      <c r="A7089" s="140">
        <v>118.117</v>
      </c>
      <c r="B7089" s="140">
        <v>-7.6020000000000003</v>
      </c>
      <c r="C7089" s="140">
        <v>-14.250999999999999</v>
      </c>
      <c r="D7089" s="140">
        <v>-15.485213333333334</v>
      </c>
      <c r="E7089" s="140"/>
    </row>
    <row r="7090" spans="1:5" x14ac:dyDescent="0.3">
      <c r="A7090" s="140">
        <v>118.133</v>
      </c>
      <c r="B7090" s="140">
        <v>-7.61</v>
      </c>
      <c r="C7090" s="140">
        <v>-14.255000000000001</v>
      </c>
      <c r="D7090" s="140">
        <v>-15.483786666666667</v>
      </c>
      <c r="E7090" s="140"/>
    </row>
    <row r="7091" spans="1:5" x14ac:dyDescent="0.3">
      <c r="A7091" s="140">
        <v>118.15</v>
      </c>
      <c r="B7091" s="140">
        <v>-7.61</v>
      </c>
      <c r="C7091" s="140">
        <v>-14.26</v>
      </c>
      <c r="D7091" s="140">
        <v>-15.485333333333331</v>
      </c>
      <c r="E7091" s="140"/>
    </row>
    <row r="7092" spans="1:5" x14ac:dyDescent="0.3">
      <c r="A7092" s="140">
        <v>118.167</v>
      </c>
      <c r="B7092" s="140">
        <v>-7.6189999999999998</v>
      </c>
      <c r="C7092" s="140">
        <v>-14.26</v>
      </c>
      <c r="D7092" s="140">
        <v>-15.484879999999999</v>
      </c>
      <c r="E7092" s="140"/>
    </row>
    <row r="7093" spans="1:5" x14ac:dyDescent="0.3">
      <c r="A7093" s="140">
        <v>118.18300000000001</v>
      </c>
      <c r="B7093" s="140">
        <v>-7.6239999999999997</v>
      </c>
      <c r="C7093" s="140">
        <v>-14.271000000000001</v>
      </c>
      <c r="D7093" s="140">
        <v>-15.482453333333332</v>
      </c>
      <c r="E7093" s="140"/>
    </row>
    <row r="7094" spans="1:5" x14ac:dyDescent="0.3">
      <c r="A7094" s="140">
        <v>118.2</v>
      </c>
      <c r="B7094" s="140">
        <v>-7.63</v>
      </c>
      <c r="C7094" s="140">
        <v>-14.271000000000001</v>
      </c>
      <c r="D7094" s="140">
        <v>-15.481999999999999</v>
      </c>
      <c r="E7094" s="140"/>
    </row>
    <row r="7095" spans="1:5" x14ac:dyDescent="0.3">
      <c r="A7095" s="140">
        <v>118.217</v>
      </c>
      <c r="B7095" s="140">
        <v>-7.6260000000000003</v>
      </c>
      <c r="C7095" s="140">
        <v>-14.271000000000001</v>
      </c>
      <c r="D7095" s="140">
        <v>-15.481546666666667</v>
      </c>
      <c r="E7095" s="140"/>
    </row>
    <row r="7096" spans="1:5" x14ac:dyDescent="0.3">
      <c r="A7096" s="140">
        <v>118.233</v>
      </c>
      <c r="B7096" s="140">
        <v>-7.633</v>
      </c>
      <c r="C7096" s="140">
        <v>-14.273</v>
      </c>
      <c r="D7096" s="140">
        <v>-15.487119999999999</v>
      </c>
      <c r="E7096" s="140"/>
    </row>
    <row r="7097" spans="1:5" x14ac:dyDescent="0.3">
      <c r="A7097" s="140">
        <v>118.25</v>
      </c>
      <c r="B7097" s="140">
        <v>-7.63</v>
      </c>
      <c r="C7097" s="140">
        <v>-14.265000000000001</v>
      </c>
      <c r="D7097" s="140">
        <v>-15.479666666666665</v>
      </c>
      <c r="E7097" s="140"/>
    </row>
    <row r="7098" spans="1:5" x14ac:dyDescent="0.3">
      <c r="A7098" s="140">
        <v>118.267</v>
      </c>
      <c r="B7098" s="140">
        <v>-7.6379999999999999</v>
      </c>
      <c r="C7098" s="140">
        <v>-14.273999999999999</v>
      </c>
      <c r="D7098" s="140">
        <v>-15.481213333333335</v>
      </c>
      <c r="E7098" s="140"/>
    </row>
    <row r="7099" spans="1:5" x14ac:dyDescent="0.3">
      <c r="A7099" s="140">
        <v>118.283</v>
      </c>
      <c r="B7099" s="140">
        <v>-7.6420000000000003</v>
      </c>
      <c r="C7099" s="140">
        <v>-14.272</v>
      </c>
      <c r="D7099" s="140">
        <v>-15.487786666666665</v>
      </c>
      <c r="E7099" s="140"/>
    </row>
    <row r="7100" spans="1:5" x14ac:dyDescent="0.3">
      <c r="A7100" s="140">
        <v>118.3</v>
      </c>
      <c r="B7100" s="140">
        <v>-7.64</v>
      </c>
      <c r="C7100" s="140">
        <v>-14.273999999999999</v>
      </c>
      <c r="D7100" s="140">
        <v>-15.495333333333331</v>
      </c>
      <c r="E7100" s="140"/>
    </row>
    <row r="7101" spans="1:5" x14ac:dyDescent="0.3">
      <c r="A7101" s="140">
        <v>118.31699999999999</v>
      </c>
      <c r="B7101" s="140">
        <v>-7.6420000000000003</v>
      </c>
      <c r="C7101" s="140">
        <v>-14.273999999999999</v>
      </c>
      <c r="D7101" s="140">
        <v>-15.493880000000001</v>
      </c>
      <c r="E7101" s="140"/>
    </row>
    <row r="7102" spans="1:5" x14ac:dyDescent="0.3">
      <c r="A7102" s="140">
        <v>118.333</v>
      </c>
      <c r="B7102" s="140">
        <v>-7.6360000000000001</v>
      </c>
      <c r="C7102" s="140">
        <v>-14.266</v>
      </c>
      <c r="D7102" s="140">
        <v>-15.493453333333333</v>
      </c>
      <c r="E7102" s="140"/>
    </row>
    <row r="7103" spans="1:5" x14ac:dyDescent="0.3">
      <c r="A7103" s="140">
        <v>118.35</v>
      </c>
      <c r="B7103" s="140">
        <v>-7.64</v>
      </c>
      <c r="C7103" s="140">
        <v>-14.266999999999999</v>
      </c>
      <c r="D7103" s="140">
        <v>-15.505000000000001</v>
      </c>
      <c r="E7103" s="140"/>
    </row>
    <row r="7104" spans="1:5" x14ac:dyDescent="0.3">
      <c r="A7104" s="140">
        <v>118.367</v>
      </c>
      <c r="B7104" s="140">
        <v>-7.6429999999999998</v>
      </c>
      <c r="C7104" s="140">
        <v>-14.263</v>
      </c>
      <c r="D7104" s="140">
        <v>-15.494546666666666</v>
      </c>
      <c r="E7104" s="140"/>
    </row>
    <row r="7105" spans="1:5" x14ac:dyDescent="0.3">
      <c r="A7105" s="140">
        <v>118.383</v>
      </c>
      <c r="B7105" s="140">
        <v>-7.6520000000000001</v>
      </c>
      <c r="C7105" s="140">
        <v>-14.271000000000001</v>
      </c>
      <c r="D7105" s="140">
        <v>-15.502119999999998</v>
      </c>
      <c r="E7105" s="140"/>
    </row>
    <row r="7106" spans="1:5" x14ac:dyDescent="0.3">
      <c r="A7106" s="140">
        <v>118.4</v>
      </c>
      <c r="B7106" s="140">
        <v>-7.65</v>
      </c>
      <c r="C7106" s="140">
        <v>-14.273999999999999</v>
      </c>
      <c r="D7106" s="140">
        <v>-15.507666666666665</v>
      </c>
      <c r="E7106" s="140"/>
    </row>
    <row r="7107" spans="1:5" x14ac:dyDescent="0.3">
      <c r="A7107" s="140">
        <v>118.417</v>
      </c>
      <c r="B7107" s="140">
        <v>-7.657</v>
      </c>
      <c r="C7107" s="140">
        <v>-14.273999999999999</v>
      </c>
      <c r="D7107" s="140">
        <v>-15.493213333333332</v>
      </c>
      <c r="E7107" s="140"/>
    </row>
    <row r="7108" spans="1:5" x14ac:dyDescent="0.3">
      <c r="A7108" s="140">
        <v>118.43300000000001</v>
      </c>
      <c r="B7108" s="140">
        <v>-7.665</v>
      </c>
      <c r="C7108" s="140">
        <v>-14.28</v>
      </c>
      <c r="D7108" s="140">
        <v>-15.485786666666668</v>
      </c>
      <c r="E7108" s="140"/>
    </row>
    <row r="7109" spans="1:5" x14ac:dyDescent="0.3">
      <c r="A7109" s="140">
        <v>118.45</v>
      </c>
      <c r="B7109" s="140">
        <v>-7.6710000000000003</v>
      </c>
      <c r="C7109" s="140">
        <v>-14.285</v>
      </c>
      <c r="D7109" s="140">
        <v>-15.485333333333335</v>
      </c>
      <c r="E7109" s="140"/>
    </row>
    <row r="7110" spans="1:5" x14ac:dyDescent="0.3">
      <c r="A7110" s="140">
        <v>118.467</v>
      </c>
      <c r="B7110" s="140">
        <v>-7.6740000000000004</v>
      </c>
      <c r="C7110" s="140">
        <v>-14.285</v>
      </c>
      <c r="D7110" s="140">
        <v>-15.49288</v>
      </c>
      <c r="E7110" s="140"/>
    </row>
    <row r="7111" spans="1:5" x14ac:dyDescent="0.3">
      <c r="A7111" s="140">
        <v>118.483</v>
      </c>
      <c r="B7111" s="140">
        <v>-7.6740000000000004</v>
      </c>
      <c r="C7111" s="140">
        <v>-14.285</v>
      </c>
      <c r="D7111" s="140">
        <v>-15.492453333333334</v>
      </c>
      <c r="E7111" s="140"/>
    </row>
    <row r="7112" spans="1:5" x14ac:dyDescent="0.3">
      <c r="A7112" s="140">
        <v>118.5</v>
      </c>
      <c r="B7112" s="140">
        <v>-7.6890000000000001</v>
      </c>
      <c r="C7112" s="140">
        <v>-14.295999999999999</v>
      </c>
      <c r="D7112" s="140">
        <v>-15.492000000000001</v>
      </c>
      <c r="E7112" s="140"/>
    </row>
    <row r="7113" spans="1:5" x14ac:dyDescent="0.3">
      <c r="A7113" s="140">
        <v>118.517</v>
      </c>
      <c r="B7113" s="140">
        <v>-7.69</v>
      </c>
      <c r="C7113" s="140">
        <v>-14.298</v>
      </c>
      <c r="D7113" s="140">
        <v>-15.495546666666664</v>
      </c>
      <c r="E7113" s="140"/>
    </row>
    <row r="7114" spans="1:5" x14ac:dyDescent="0.3">
      <c r="A7114" s="140">
        <v>118.533</v>
      </c>
      <c r="B7114" s="140">
        <v>-7.6920000000000002</v>
      </c>
      <c r="C7114" s="140">
        <v>-14.298</v>
      </c>
      <c r="D7114" s="140">
        <v>-15.501119999999998</v>
      </c>
      <c r="E7114" s="140"/>
    </row>
    <row r="7115" spans="1:5" x14ac:dyDescent="0.3">
      <c r="A7115" s="140">
        <v>118.55</v>
      </c>
      <c r="B7115" s="140">
        <v>-7.6989999999999998</v>
      </c>
      <c r="C7115" s="140">
        <v>-14.298999999999999</v>
      </c>
      <c r="D7115" s="140">
        <v>-15.495666666666667</v>
      </c>
      <c r="E7115" s="140"/>
    </row>
    <row r="7116" spans="1:5" x14ac:dyDescent="0.3">
      <c r="A7116" s="140">
        <v>118.56699999999999</v>
      </c>
      <c r="B7116" s="140">
        <v>-7.6959999999999997</v>
      </c>
      <c r="C7116" s="140">
        <v>-14.29</v>
      </c>
      <c r="D7116" s="140">
        <v>-15.487213333333333</v>
      </c>
      <c r="E7116" s="140"/>
    </row>
    <row r="7117" spans="1:5" x14ac:dyDescent="0.3">
      <c r="A7117" s="140">
        <v>118.583</v>
      </c>
      <c r="B7117" s="140">
        <v>-7.6989999999999998</v>
      </c>
      <c r="C7117" s="140">
        <v>-14.297000000000001</v>
      </c>
      <c r="D7117" s="140">
        <v>-15.496786666666665</v>
      </c>
      <c r="E7117" s="140"/>
    </row>
    <row r="7118" spans="1:5" x14ac:dyDescent="0.3">
      <c r="A7118" s="140">
        <v>118.6</v>
      </c>
      <c r="B7118" s="140">
        <v>-7.7060000000000004</v>
      </c>
      <c r="C7118" s="140">
        <v>-14.3</v>
      </c>
      <c r="D7118" s="140">
        <v>-15.492333333333335</v>
      </c>
      <c r="E7118" s="140"/>
    </row>
    <row r="7119" spans="1:5" x14ac:dyDescent="0.3">
      <c r="A7119" s="140">
        <v>118.617</v>
      </c>
      <c r="B7119" s="140">
        <v>-7.7140000000000004</v>
      </c>
      <c r="C7119" s="140">
        <v>-14.305</v>
      </c>
      <c r="D7119" s="140">
        <v>-15.490879999999999</v>
      </c>
      <c r="E7119" s="140"/>
    </row>
    <row r="7120" spans="1:5" x14ac:dyDescent="0.3">
      <c r="A7120" s="140">
        <v>118.633</v>
      </c>
      <c r="B7120" s="140">
        <v>-7.7190000000000003</v>
      </c>
      <c r="C7120" s="140">
        <v>-14.308</v>
      </c>
      <c r="D7120" s="140">
        <v>-15.490453333333333</v>
      </c>
      <c r="E7120" s="140"/>
    </row>
    <row r="7121" spans="1:5" x14ac:dyDescent="0.3">
      <c r="A7121" s="140">
        <v>118.65</v>
      </c>
      <c r="B7121" s="140">
        <v>-7.7119999999999997</v>
      </c>
      <c r="C7121" s="140">
        <v>-14.302</v>
      </c>
      <c r="D7121" s="140">
        <v>-15.495999999999999</v>
      </c>
      <c r="E7121" s="140"/>
    </row>
    <row r="7122" spans="1:5" x14ac:dyDescent="0.3">
      <c r="A7122" s="140">
        <v>118.667</v>
      </c>
      <c r="B7122" s="140">
        <v>-7.7119999999999997</v>
      </c>
      <c r="C7122" s="140">
        <v>-14.304</v>
      </c>
      <c r="D7122" s="140">
        <v>-15.493546666666667</v>
      </c>
      <c r="E7122" s="140"/>
    </row>
    <row r="7123" spans="1:5" x14ac:dyDescent="0.3">
      <c r="A7123" s="140">
        <v>118.68300000000001</v>
      </c>
      <c r="B7123" s="140">
        <v>-7.7210000000000001</v>
      </c>
      <c r="C7123" s="140">
        <v>-14.304</v>
      </c>
      <c r="D7123" s="140">
        <v>-15.505120000000002</v>
      </c>
      <c r="E7123" s="140"/>
    </row>
    <row r="7124" spans="1:5" x14ac:dyDescent="0.3">
      <c r="A7124" s="140">
        <v>118.7</v>
      </c>
      <c r="B7124" s="140">
        <v>-7.7279999999999998</v>
      </c>
      <c r="C7124" s="140">
        <v>-14.305999999999999</v>
      </c>
      <c r="D7124" s="140">
        <v>-15.500666666666666</v>
      </c>
      <c r="E7124" s="140"/>
    </row>
    <row r="7125" spans="1:5" x14ac:dyDescent="0.3">
      <c r="A7125" s="140">
        <v>118.717</v>
      </c>
      <c r="B7125" s="140">
        <v>-7.7320000000000002</v>
      </c>
      <c r="C7125" s="140">
        <v>-14.311</v>
      </c>
      <c r="D7125" s="140">
        <v>-15.497213333333333</v>
      </c>
      <c r="E7125" s="140"/>
    </row>
    <row r="7126" spans="1:5" x14ac:dyDescent="0.3">
      <c r="A7126" s="140">
        <v>118.733</v>
      </c>
      <c r="B7126" s="140">
        <v>-7.7279999999999998</v>
      </c>
      <c r="C7126" s="140">
        <v>-14.305</v>
      </c>
      <c r="D7126" s="140">
        <v>-15.502786666666667</v>
      </c>
      <c r="E7126" s="140"/>
    </row>
    <row r="7127" spans="1:5" x14ac:dyDescent="0.3">
      <c r="A7127" s="140">
        <v>118.75</v>
      </c>
      <c r="B7127" s="140">
        <v>-7.7169999999999996</v>
      </c>
      <c r="C7127" s="140">
        <v>-14.298999999999999</v>
      </c>
      <c r="D7127" s="140">
        <v>-15.490333333333332</v>
      </c>
      <c r="E7127" s="140"/>
    </row>
    <row r="7128" spans="1:5" x14ac:dyDescent="0.3">
      <c r="A7128" s="140">
        <v>118.767</v>
      </c>
      <c r="B7128" s="140">
        <v>-7.7240000000000002</v>
      </c>
      <c r="C7128" s="140">
        <v>-14.298999999999999</v>
      </c>
      <c r="D7128" s="140">
        <v>-15.486879999999999</v>
      </c>
      <c r="E7128" s="140"/>
    </row>
    <row r="7129" spans="1:5" x14ac:dyDescent="0.3">
      <c r="A7129" s="140">
        <v>118.783</v>
      </c>
      <c r="B7129" s="140">
        <v>-7.7409999999999997</v>
      </c>
      <c r="C7129" s="140">
        <v>-14.314</v>
      </c>
      <c r="D7129" s="140">
        <v>-15.490453333333333</v>
      </c>
      <c r="E7129" s="140"/>
    </row>
    <row r="7130" spans="1:5" x14ac:dyDescent="0.3">
      <c r="A7130" s="140">
        <v>118.8</v>
      </c>
      <c r="B7130" s="140">
        <v>-7.7430000000000003</v>
      </c>
      <c r="C7130" s="140">
        <v>-14.314</v>
      </c>
      <c r="D7130" s="140">
        <v>-15.493999999999998</v>
      </c>
      <c r="E7130" s="140"/>
    </row>
    <row r="7131" spans="1:5" x14ac:dyDescent="0.3">
      <c r="A7131" s="140">
        <v>118.81699999999999</v>
      </c>
      <c r="B7131" s="140">
        <v>-7.7480000000000002</v>
      </c>
      <c r="C7131" s="140">
        <v>-14.311999999999999</v>
      </c>
      <c r="D7131" s="140">
        <v>-15.497546666666667</v>
      </c>
      <c r="E7131" s="140"/>
    </row>
    <row r="7132" spans="1:5" x14ac:dyDescent="0.3">
      <c r="A7132" s="140">
        <v>118.833</v>
      </c>
      <c r="B7132" s="140">
        <v>-7.7460000000000004</v>
      </c>
      <c r="C7132" s="140">
        <v>-14.318</v>
      </c>
      <c r="D7132" s="140">
        <v>-15.503119999999999</v>
      </c>
      <c r="E7132" s="140"/>
    </row>
    <row r="7133" spans="1:5" x14ac:dyDescent="0.3">
      <c r="A7133" s="140">
        <v>118.85</v>
      </c>
      <c r="B7133" s="140">
        <v>-7.7439999999999998</v>
      </c>
      <c r="C7133" s="140">
        <v>-14.311</v>
      </c>
      <c r="D7133" s="140">
        <v>-15.502666666666666</v>
      </c>
      <c r="E7133" s="140"/>
    </row>
    <row r="7134" spans="1:5" x14ac:dyDescent="0.3">
      <c r="A7134" s="140">
        <v>118.867</v>
      </c>
      <c r="B7134" s="140">
        <v>-7.7430000000000003</v>
      </c>
      <c r="C7134" s="140">
        <v>-14.308999999999999</v>
      </c>
      <c r="D7134" s="140">
        <v>-15.503213333333335</v>
      </c>
      <c r="E7134" s="140"/>
    </row>
    <row r="7135" spans="1:5" x14ac:dyDescent="0.3">
      <c r="A7135" s="140">
        <v>118.883</v>
      </c>
      <c r="B7135" s="140">
        <v>-7.7530000000000001</v>
      </c>
      <c r="C7135" s="140">
        <v>-14.313000000000001</v>
      </c>
      <c r="D7135" s="140">
        <v>-15.496786666666667</v>
      </c>
      <c r="E7135" s="140"/>
    </row>
    <row r="7136" spans="1:5" x14ac:dyDescent="0.3">
      <c r="A7136" s="140">
        <v>118.9</v>
      </c>
      <c r="B7136" s="140">
        <v>-7.7530000000000001</v>
      </c>
      <c r="C7136" s="140">
        <v>-14.311999999999999</v>
      </c>
      <c r="D7136" s="140">
        <v>-15.495333333333333</v>
      </c>
      <c r="E7136" s="140"/>
    </row>
    <row r="7137" spans="1:5" x14ac:dyDescent="0.3">
      <c r="A7137" s="140">
        <v>118.917</v>
      </c>
      <c r="B7137" s="140">
        <v>-7.758</v>
      </c>
      <c r="C7137" s="140">
        <v>-14.316000000000001</v>
      </c>
      <c r="D7137" s="140">
        <v>-15.50088</v>
      </c>
      <c r="E7137" s="140"/>
    </row>
    <row r="7138" spans="1:5" x14ac:dyDescent="0.3">
      <c r="A7138" s="140">
        <v>118.93300000000001</v>
      </c>
      <c r="B7138" s="140">
        <v>-7.7640000000000002</v>
      </c>
      <c r="C7138" s="140">
        <v>-14.318</v>
      </c>
      <c r="D7138" s="140">
        <v>-15.502453333333332</v>
      </c>
      <c r="E7138" s="140"/>
    </row>
    <row r="7139" spans="1:5" x14ac:dyDescent="0.3">
      <c r="A7139" s="140">
        <v>118.95</v>
      </c>
      <c r="B7139" s="140">
        <v>-7.7649999999999997</v>
      </c>
      <c r="C7139" s="140">
        <v>-14.317</v>
      </c>
      <c r="D7139" s="140">
        <v>-15.495999999999999</v>
      </c>
      <c r="E7139" s="140"/>
    </row>
    <row r="7140" spans="1:5" x14ac:dyDescent="0.3">
      <c r="A7140" s="140">
        <v>118.967</v>
      </c>
      <c r="B7140" s="140">
        <v>-7.7649999999999997</v>
      </c>
      <c r="C7140" s="140">
        <v>-14.324</v>
      </c>
      <c r="D7140" s="140">
        <v>-15.497546666666668</v>
      </c>
      <c r="E7140" s="140"/>
    </row>
    <row r="7141" spans="1:5" x14ac:dyDescent="0.3">
      <c r="A7141" s="140">
        <v>118.983</v>
      </c>
      <c r="B7141" s="140">
        <v>-7.7779999999999996</v>
      </c>
      <c r="C7141" s="140">
        <v>-14.329000000000001</v>
      </c>
      <c r="D7141" s="140">
        <v>-15.494120000000001</v>
      </c>
      <c r="E7141" s="140"/>
    </row>
    <row r="7142" spans="1:5" x14ac:dyDescent="0.3">
      <c r="A7142" s="140">
        <v>119</v>
      </c>
      <c r="B7142" s="140">
        <v>-7.782</v>
      </c>
      <c r="C7142" s="140">
        <v>-14.332000000000001</v>
      </c>
      <c r="D7142" s="140">
        <v>-15.501666666666667</v>
      </c>
      <c r="E7142" s="140"/>
    </row>
    <row r="7143" spans="1:5" x14ac:dyDescent="0.3">
      <c r="A7143" s="140">
        <v>119.017</v>
      </c>
      <c r="B7143" s="140">
        <v>-7.7830000000000004</v>
      </c>
      <c r="C7143" s="140">
        <v>-14.331</v>
      </c>
      <c r="D7143" s="140">
        <v>-15.503213333333333</v>
      </c>
      <c r="E7143" s="140"/>
    </row>
    <row r="7144" spans="1:5" x14ac:dyDescent="0.3">
      <c r="A7144" s="140">
        <v>119.033</v>
      </c>
      <c r="B7144" s="140">
        <v>-7.7869999999999999</v>
      </c>
      <c r="C7144" s="140">
        <v>-14.336</v>
      </c>
      <c r="D7144" s="140">
        <v>-15.493786666666665</v>
      </c>
      <c r="E7144" s="140"/>
    </row>
    <row r="7145" spans="1:5" x14ac:dyDescent="0.3">
      <c r="A7145" s="140">
        <v>119.05</v>
      </c>
      <c r="B7145" s="140">
        <v>-7.8029999999999999</v>
      </c>
      <c r="C7145" s="140">
        <v>-14.346</v>
      </c>
      <c r="D7145" s="140">
        <v>-15.495333333333335</v>
      </c>
      <c r="E7145" s="140"/>
    </row>
    <row r="7146" spans="1:5" x14ac:dyDescent="0.3">
      <c r="A7146" s="140">
        <v>119.06699999999999</v>
      </c>
      <c r="B7146" s="140">
        <v>-7.806</v>
      </c>
      <c r="C7146" s="140">
        <v>-14.337999999999999</v>
      </c>
      <c r="D7146" s="140">
        <v>-15.49888</v>
      </c>
      <c r="E7146" s="140"/>
    </row>
    <row r="7147" spans="1:5" x14ac:dyDescent="0.3">
      <c r="A7147" s="140">
        <v>119.083</v>
      </c>
      <c r="B7147" s="140">
        <v>-7.8040000000000003</v>
      </c>
      <c r="C7147" s="140">
        <v>-14.347</v>
      </c>
      <c r="D7147" s="140">
        <v>-15.500453333333335</v>
      </c>
      <c r="E7147" s="140"/>
    </row>
    <row r="7148" spans="1:5" x14ac:dyDescent="0.3">
      <c r="A7148" s="140">
        <v>119.1</v>
      </c>
      <c r="B7148" s="140">
        <v>-7.81</v>
      </c>
      <c r="C7148" s="140">
        <v>-14.343</v>
      </c>
      <c r="D7148" s="140">
        <v>-15.494999999999999</v>
      </c>
      <c r="E7148" s="140"/>
    </row>
    <row r="7149" spans="1:5" x14ac:dyDescent="0.3">
      <c r="A7149" s="140">
        <v>119.117</v>
      </c>
      <c r="B7149" s="140">
        <v>-7.8170000000000002</v>
      </c>
      <c r="C7149" s="140">
        <v>-14.347</v>
      </c>
      <c r="D7149" s="140">
        <v>-15.500546666666665</v>
      </c>
      <c r="E7149" s="140"/>
    </row>
    <row r="7150" spans="1:5" x14ac:dyDescent="0.3">
      <c r="A7150" s="140">
        <v>119.133</v>
      </c>
      <c r="B7150" s="140">
        <v>-7.8090000000000002</v>
      </c>
      <c r="C7150" s="140">
        <v>-14.343</v>
      </c>
      <c r="D7150" s="140">
        <v>-15.506119999999999</v>
      </c>
      <c r="E7150" s="140"/>
    </row>
    <row r="7151" spans="1:5" x14ac:dyDescent="0.3">
      <c r="A7151" s="140">
        <v>119.15</v>
      </c>
      <c r="B7151" s="140">
        <v>-7.81</v>
      </c>
      <c r="C7151" s="140">
        <v>-14.34</v>
      </c>
      <c r="D7151" s="140">
        <v>-15.507666666666665</v>
      </c>
      <c r="E7151" s="140"/>
    </row>
    <row r="7152" spans="1:5" x14ac:dyDescent="0.3">
      <c r="A7152" s="140">
        <v>119.167</v>
      </c>
      <c r="B7152" s="140">
        <v>-7.8259999999999996</v>
      </c>
      <c r="C7152" s="140">
        <v>-14.36</v>
      </c>
      <c r="D7152" s="140">
        <v>-15.506213333333333</v>
      </c>
      <c r="E7152" s="140"/>
    </row>
    <row r="7153" spans="1:5" x14ac:dyDescent="0.3">
      <c r="A7153" s="140">
        <v>119.18300000000001</v>
      </c>
      <c r="B7153" s="140">
        <v>-7.8220000000000001</v>
      </c>
      <c r="C7153" s="140">
        <v>-14.348000000000001</v>
      </c>
      <c r="D7153" s="140">
        <v>-15.503786666666665</v>
      </c>
      <c r="E7153" s="140"/>
    </row>
    <row r="7154" spans="1:5" x14ac:dyDescent="0.3">
      <c r="A7154" s="140">
        <v>119.2</v>
      </c>
      <c r="B7154" s="140">
        <v>-7.8319999999999999</v>
      </c>
      <c r="C7154" s="140">
        <v>-14.358000000000001</v>
      </c>
      <c r="D7154" s="140">
        <v>-15.495333333333331</v>
      </c>
      <c r="E7154" s="140"/>
    </row>
    <row r="7155" spans="1:5" x14ac:dyDescent="0.3">
      <c r="A7155" s="140">
        <v>119.217</v>
      </c>
      <c r="B7155" s="140">
        <v>-7.8310000000000004</v>
      </c>
      <c r="C7155" s="140">
        <v>-14.352</v>
      </c>
      <c r="D7155" s="140">
        <v>-15.487880000000001</v>
      </c>
      <c r="E7155" s="140"/>
    </row>
    <row r="7156" spans="1:5" x14ac:dyDescent="0.3">
      <c r="A7156" s="140">
        <v>119.233</v>
      </c>
      <c r="B7156" s="140">
        <v>-7.8380000000000001</v>
      </c>
      <c r="C7156" s="140">
        <v>-14.361000000000001</v>
      </c>
      <c r="D7156" s="140">
        <v>-15.491453333333332</v>
      </c>
      <c r="E7156" s="140"/>
    </row>
    <row r="7157" spans="1:5" x14ac:dyDescent="0.3">
      <c r="A7157" s="140">
        <v>119.25</v>
      </c>
      <c r="B7157" s="140">
        <v>-7.843</v>
      </c>
      <c r="C7157" s="140">
        <v>-14.362</v>
      </c>
      <c r="D7157" s="140">
        <v>-15.502999999999998</v>
      </c>
      <c r="E7157" s="140"/>
    </row>
    <row r="7158" spans="1:5" x14ac:dyDescent="0.3">
      <c r="A7158" s="140">
        <v>119.267</v>
      </c>
      <c r="B7158" s="140">
        <v>-7.859</v>
      </c>
      <c r="C7158" s="140">
        <v>-14.372999999999999</v>
      </c>
      <c r="D7158" s="140">
        <v>-15.501546666666664</v>
      </c>
      <c r="E7158" s="140"/>
    </row>
    <row r="7159" spans="1:5" x14ac:dyDescent="0.3">
      <c r="A7159" s="140">
        <v>119.283</v>
      </c>
      <c r="B7159" s="140">
        <v>-7.843</v>
      </c>
      <c r="C7159" s="140">
        <v>-14.368</v>
      </c>
      <c r="D7159" s="140">
        <v>-15.497120000000001</v>
      </c>
      <c r="E7159" s="140"/>
    </row>
    <row r="7160" spans="1:5" x14ac:dyDescent="0.3">
      <c r="A7160" s="140">
        <v>119.3</v>
      </c>
      <c r="B7160" s="140">
        <v>-7.8339999999999996</v>
      </c>
      <c r="C7160" s="140">
        <v>-14.35</v>
      </c>
      <c r="D7160" s="140">
        <v>-15.493666666666666</v>
      </c>
      <c r="E7160" s="140"/>
    </row>
    <row r="7161" spans="1:5" x14ac:dyDescent="0.3">
      <c r="A7161" s="140">
        <v>119.31699999999999</v>
      </c>
      <c r="B7161" s="140">
        <v>-7.8470000000000004</v>
      </c>
      <c r="C7161" s="140">
        <v>-14.36</v>
      </c>
      <c r="D7161" s="140">
        <v>-15.491213333333334</v>
      </c>
      <c r="E7161" s="140"/>
    </row>
    <row r="7162" spans="1:5" x14ac:dyDescent="0.3">
      <c r="A7162" s="140">
        <v>119.333</v>
      </c>
      <c r="B7162" s="140">
        <v>-7.8470000000000004</v>
      </c>
      <c r="C7162" s="140">
        <v>-14.353999999999999</v>
      </c>
      <c r="D7162" s="140">
        <v>-15.494786666666666</v>
      </c>
      <c r="E7162" s="140"/>
    </row>
    <row r="7163" spans="1:5" x14ac:dyDescent="0.3">
      <c r="A7163" s="140">
        <v>119.35</v>
      </c>
      <c r="B7163" s="140">
        <v>-7.8470000000000004</v>
      </c>
      <c r="C7163" s="140">
        <v>-14.353999999999999</v>
      </c>
      <c r="D7163" s="140">
        <v>-15.491333333333332</v>
      </c>
      <c r="E7163" s="140"/>
    </row>
    <row r="7164" spans="1:5" x14ac:dyDescent="0.3">
      <c r="A7164" s="140">
        <v>119.367</v>
      </c>
      <c r="B7164" s="140">
        <v>-7.8460000000000001</v>
      </c>
      <c r="C7164" s="140">
        <v>-14.348000000000001</v>
      </c>
      <c r="D7164" s="140">
        <v>-15.49488</v>
      </c>
      <c r="E7164" s="140"/>
    </row>
    <row r="7165" spans="1:5" x14ac:dyDescent="0.3">
      <c r="A7165" s="140">
        <v>119.383</v>
      </c>
      <c r="B7165" s="140">
        <v>-7.859</v>
      </c>
      <c r="C7165" s="140">
        <v>-14.361000000000001</v>
      </c>
      <c r="D7165" s="140">
        <v>-15.490453333333333</v>
      </c>
      <c r="E7165" s="140"/>
    </row>
    <row r="7166" spans="1:5" x14ac:dyDescent="0.3">
      <c r="A7166" s="140">
        <v>119.4</v>
      </c>
      <c r="B7166" s="140">
        <v>-7.859</v>
      </c>
      <c r="C7166" s="140">
        <v>-14.365</v>
      </c>
      <c r="D7166" s="140">
        <v>-15.494</v>
      </c>
      <c r="E7166" s="140"/>
    </row>
    <row r="7167" spans="1:5" x14ac:dyDescent="0.3">
      <c r="A7167" s="140">
        <v>119.417</v>
      </c>
      <c r="B7167" s="140">
        <v>-7.867</v>
      </c>
      <c r="C7167" s="140">
        <v>-14.365</v>
      </c>
      <c r="D7167" s="140">
        <v>-15.502546666666667</v>
      </c>
      <c r="E7167" s="140"/>
    </row>
    <row r="7168" spans="1:5" x14ac:dyDescent="0.3">
      <c r="A7168" s="140">
        <v>119.43300000000001</v>
      </c>
      <c r="B7168" s="140">
        <v>-7.87</v>
      </c>
      <c r="C7168" s="140">
        <v>-14.378</v>
      </c>
      <c r="D7168" s="140">
        <v>-15.496119999999999</v>
      </c>
      <c r="E7168" s="140"/>
    </row>
    <row r="7169" spans="1:5" x14ac:dyDescent="0.3">
      <c r="A7169" s="140">
        <v>119.45</v>
      </c>
      <c r="B7169" s="140">
        <v>-7.883</v>
      </c>
      <c r="C7169" s="140">
        <v>-14.382999999999999</v>
      </c>
      <c r="D7169" s="140">
        <v>-15.503666666666666</v>
      </c>
      <c r="E7169" s="140"/>
    </row>
    <row r="7170" spans="1:5" x14ac:dyDescent="0.3">
      <c r="A7170" s="140">
        <v>119.467</v>
      </c>
      <c r="B7170" s="140">
        <v>-7.883</v>
      </c>
      <c r="C7170" s="140">
        <v>-14.38</v>
      </c>
      <c r="D7170" s="140">
        <v>-15.500213333333333</v>
      </c>
      <c r="E7170" s="140"/>
    </row>
    <row r="7171" spans="1:5" x14ac:dyDescent="0.3">
      <c r="A7171" s="140">
        <v>119.483</v>
      </c>
      <c r="B7171" s="140">
        <v>-7.883</v>
      </c>
      <c r="C7171" s="140">
        <v>-14.372</v>
      </c>
      <c r="D7171" s="140">
        <v>-15.499786666666665</v>
      </c>
      <c r="E7171" s="140"/>
    </row>
    <row r="7172" spans="1:5" x14ac:dyDescent="0.3">
      <c r="A7172" s="140">
        <v>119.5</v>
      </c>
      <c r="B7172" s="140">
        <v>-7.88</v>
      </c>
      <c r="C7172" s="140">
        <v>-14.372</v>
      </c>
      <c r="D7172" s="140">
        <v>-15.501333333333331</v>
      </c>
      <c r="E7172" s="140"/>
    </row>
    <row r="7173" spans="1:5" x14ac:dyDescent="0.3">
      <c r="A7173" s="140">
        <v>119.517</v>
      </c>
      <c r="B7173" s="140">
        <v>-7.8849999999999998</v>
      </c>
      <c r="C7173" s="140">
        <v>-14.374000000000001</v>
      </c>
      <c r="D7173" s="140">
        <v>-15.503879999999999</v>
      </c>
      <c r="E7173" s="140"/>
    </row>
    <row r="7174" spans="1:5" x14ac:dyDescent="0.3">
      <c r="A7174" s="140">
        <v>119.533</v>
      </c>
      <c r="B7174" s="140">
        <v>-7.8940000000000001</v>
      </c>
      <c r="C7174" s="140">
        <v>-14.381</v>
      </c>
      <c r="D7174" s="140">
        <v>-15.499453333333333</v>
      </c>
      <c r="E7174" s="140"/>
    </row>
    <row r="7175" spans="1:5" x14ac:dyDescent="0.3">
      <c r="A7175" s="140">
        <v>119.55</v>
      </c>
      <c r="B7175" s="140">
        <v>-7.8929999999999998</v>
      </c>
      <c r="C7175" s="140">
        <v>-14.378</v>
      </c>
      <c r="D7175" s="140">
        <v>-15.507</v>
      </c>
      <c r="E7175" s="140"/>
    </row>
    <row r="7176" spans="1:5" x14ac:dyDescent="0.3">
      <c r="A7176" s="140">
        <v>119.56699999999999</v>
      </c>
      <c r="B7176" s="140">
        <v>-7.8840000000000003</v>
      </c>
      <c r="C7176" s="140">
        <v>-14.377000000000001</v>
      </c>
      <c r="D7176" s="140">
        <v>-15.505546666666666</v>
      </c>
      <c r="E7176" s="140"/>
    </row>
    <row r="7177" spans="1:5" x14ac:dyDescent="0.3">
      <c r="A7177" s="140">
        <v>119.583</v>
      </c>
      <c r="B7177" s="140">
        <v>-7.8840000000000003</v>
      </c>
      <c r="C7177" s="140">
        <v>-14.361000000000001</v>
      </c>
      <c r="D7177" s="140">
        <v>-15.513119999999997</v>
      </c>
      <c r="E7177" s="140"/>
    </row>
    <row r="7178" spans="1:5" x14ac:dyDescent="0.3">
      <c r="A7178" s="140">
        <v>119.6</v>
      </c>
      <c r="B7178" s="140">
        <v>-7.8860000000000001</v>
      </c>
      <c r="C7178" s="140">
        <v>-14.369</v>
      </c>
      <c r="D7178" s="140">
        <v>-15.508666666666667</v>
      </c>
      <c r="E7178" s="140"/>
    </row>
    <row r="7179" spans="1:5" x14ac:dyDescent="0.3">
      <c r="A7179" s="140">
        <v>119.617</v>
      </c>
      <c r="B7179" s="140">
        <v>-7.9020000000000001</v>
      </c>
      <c r="C7179" s="140">
        <v>-14.38</v>
      </c>
      <c r="D7179" s="140">
        <v>-15.507213333333331</v>
      </c>
      <c r="E7179" s="140"/>
    </row>
    <row r="7180" spans="1:5" x14ac:dyDescent="0.3">
      <c r="A7180" s="140">
        <v>119.633</v>
      </c>
      <c r="B7180" s="140">
        <v>-7.9039999999999999</v>
      </c>
      <c r="C7180" s="140">
        <v>-14.382</v>
      </c>
      <c r="D7180" s="140">
        <v>-15.502786666666667</v>
      </c>
      <c r="E7180" s="140"/>
    </row>
    <row r="7181" spans="1:5" x14ac:dyDescent="0.3">
      <c r="A7181" s="140">
        <v>119.65</v>
      </c>
      <c r="B7181" s="140">
        <v>-7.9160000000000004</v>
      </c>
      <c r="C7181" s="140">
        <v>-14.388</v>
      </c>
      <c r="D7181" s="140">
        <v>-15.499333333333334</v>
      </c>
      <c r="E7181" s="140"/>
    </row>
    <row r="7182" spans="1:5" x14ac:dyDescent="0.3">
      <c r="A7182" s="140">
        <v>119.667</v>
      </c>
      <c r="B7182" s="140">
        <v>-7.9169999999999998</v>
      </c>
      <c r="C7182" s="140">
        <v>-14.387</v>
      </c>
      <c r="D7182" s="140">
        <v>-15.49888</v>
      </c>
      <c r="E7182" s="140"/>
    </row>
    <row r="7183" spans="1:5" x14ac:dyDescent="0.3">
      <c r="A7183" s="140">
        <v>119.68300000000001</v>
      </c>
      <c r="B7183" s="140">
        <v>-7.9169999999999998</v>
      </c>
      <c r="C7183" s="140">
        <v>-14.393000000000001</v>
      </c>
      <c r="D7183" s="140">
        <v>-15.501453333333334</v>
      </c>
      <c r="E7183" s="140"/>
    </row>
    <row r="7184" spans="1:5" x14ac:dyDescent="0.3">
      <c r="A7184" s="140">
        <v>119.7</v>
      </c>
      <c r="B7184" s="140">
        <v>-7.9279999999999999</v>
      </c>
      <c r="C7184" s="140">
        <v>-14.395</v>
      </c>
      <c r="D7184" s="140">
        <v>-15.503</v>
      </c>
      <c r="E7184" s="140"/>
    </row>
    <row r="7185" spans="1:5" x14ac:dyDescent="0.3">
      <c r="A7185" s="140">
        <v>119.717</v>
      </c>
      <c r="B7185" s="140">
        <v>-7.9279999999999999</v>
      </c>
      <c r="C7185" s="140">
        <v>-14.394</v>
      </c>
      <c r="D7185" s="140">
        <v>-15.493546666666665</v>
      </c>
      <c r="E7185" s="140"/>
    </row>
    <row r="7186" spans="1:5" x14ac:dyDescent="0.3">
      <c r="A7186" s="140">
        <v>119.733</v>
      </c>
      <c r="B7186" s="140">
        <v>-7.9279999999999999</v>
      </c>
      <c r="C7186" s="140">
        <v>-14.39</v>
      </c>
      <c r="D7186" s="140">
        <v>-15.497120000000001</v>
      </c>
      <c r="E7186" s="140"/>
    </row>
    <row r="7187" spans="1:5" x14ac:dyDescent="0.3">
      <c r="A7187" s="140">
        <v>119.75</v>
      </c>
      <c r="B7187" s="140">
        <v>-7.9340000000000002</v>
      </c>
      <c r="C7187" s="140">
        <v>-14.393000000000001</v>
      </c>
      <c r="D7187" s="140">
        <v>-15.491666666666665</v>
      </c>
      <c r="E7187" s="140"/>
    </row>
    <row r="7188" spans="1:5" x14ac:dyDescent="0.3">
      <c r="A7188" s="140">
        <v>119.767</v>
      </c>
      <c r="B7188" s="140">
        <v>-7.9349999999999996</v>
      </c>
      <c r="C7188" s="140">
        <v>-14.396000000000001</v>
      </c>
      <c r="D7188" s="140">
        <v>-15.493213333333333</v>
      </c>
      <c r="E7188" s="140"/>
    </row>
    <row r="7189" spans="1:5" x14ac:dyDescent="0.3">
      <c r="A7189" s="140">
        <v>119.783</v>
      </c>
      <c r="B7189" s="140">
        <v>-7.9420000000000002</v>
      </c>
      <c r="C7189" s="140">
        <v>-14.391999999999999</v>
      </c>
      <c r="D7189" s="140">
        <v>-15.506786666666667</v>
      </c>
      <c r="E7189" s="140"/>
    </row>
    <row r="7190" spans="1:5" x14ac:dyDescent="0.3">
      <c r="A7190" s="140">
        <v>119.8</v>
      </c>
      <c r="B7190" s="140">
        <v>-7.9349999999999996</v>
      </c>
      <c r="C7190" s="140">
        <v>-14.388</v>
      </c>
      <c r="D7190" s="140">
        <v>-15.504333333333335</v>
      </c>
      <c r="E7190" s="140"/>
    </row>
    <row r="7191" spans="1:5" x14ac:dyDescent="0.3">
      <c r="A7191" s="140">
        <v>119.81699999999999</v>
      </c>
      <c r="B7191" s="140">
        <v>-7.9379999999999997</v>
      </c>
      <c r="C7191" s="140">
        <v>-14.385999999999999</v>
      </c>
      <c r="D7191" s="140">
        <v>-15.504879999999998</v>
      </c>
      <c r="E7191" s="140"/>
    </row>
    <row r="7192" spans="1:5" x14ac:dyDescent="0.3">
      <c r="A7192" s="140">
        <v>119.833</v>
      </c>
      <c r="B7192" s="140">
        <v>-7.944</v>
      </c>
      <c r="C7192" s="140">
        <v>-14.401</v>
      </c>
      <c r="D7192" s="140">
        <v>-15.497453333333334</v>
      </c>
      <c r="E7192" s="140"/>
    </row>
    <row r="7193" spans="1:5" x14ac:dyDescent="0.3">
      <c r="A7193" s="140">
        <v>119.85</v>
      </c>
      <c r="B7193" s="140">
        <v>-7.9349999999999996</v>
      </c>
      <c r="C7193" s="140">
        <v>-14.387</v>
      </c>
      <c r="D7193" s="140">
        <v>-15.484</v>
      </c>
      <c r="E7193" s="140"/>
    </row>
    <row r="7194" spans="1:5" x14ac:dyDescent="0.3">
      <c r="A7194" s="140">
        <v>119.867</v>
      </c>
      <c r="B7194" s="140">
        <v>-7.9420000000000002</v>
      </c>
      <c r="C7194" s="140">
        <v>-14.395</v>
      </c>
      <c r="D7194" s="140">
        <v>-15.491546666666665</v>
      </c>
      <c r="E7194" s="140"/>
    </row>
    <row r="7195" spans="1:5" x14ac:dyDescent="0.3">
      <c r="A7195" s="140">
        <v>119.883</v>
      </c>
      <c r="B7195" s="140">
        <v>-7.9429999999999996</v>
      </c>
      <c r="C7195" s="140">
        <v>-14.393000000000001</v>
      </c>
      <c r="D7195" s="140">
        <v>-15.487120000000001</v>
      </c>
      <c r="E7195" s="140"/>
    </row>
    <row r="7196" spans="1:5" x14ac:dyDescent="0.3">
      <c r="A7196" s="140">
        <v>119.9</v>
      </c>
      <c r="B7196" s="140">
        <v>-7.9420000000000002</v>
      </c>
      <c r="C7196" s="140">
        <v>-14.398</v>
      </c>
      <c r="D7196" s="140">
        <v>-15.490666666666664</v>
      </c>
      <c r="E7196" s="140"/>
    </row>
    <row r="7197" spans="1:5" x14ac:dyDescent="0.3">
      <c r="A7197" s="140">
        <v>119.917</v>
      </c>
      <c r="B7197" s="140">
        <v>-7.9450000000000003</v>
      </c>
      <c r="C7197" s="140">
        <v>-14.39</v>
      </c>
      <c r="D7197" s="140">
        <v>-15.495213333333334</v>
      </c>
      <c r="E7197" s="140"/>
    </row>
    <row r="7198" spans="1:5" x14ac:dyDescent="0.3">
      <c r="A7198" s="140">
        <v>119.93300000000001</v>
      </c>
      <c r="B7198" s="140">
        <v>-7.9539999999999997</v>
      </c>
      <c r="C7198" s="140">
        <v>-14.39</v>
      </c>
      <c r="D7198" s="140">
        <v>-15.492786666666664</v>
      </c>
      <c r="E7198" s="140"/>
    </row>
    <row r="7199" spans="1:5" x14ac:dyDescent="0.3">
      <c r="A7199" s="140">
        <v>119.95</v>
      </c>
      <c r="B7199" s="140">
        <v>-7.952</v>
      </c>
      <c r="C7199" s="140">
        <v>-14.394</v>
      </c>
      <c r="D7199" s="140">
        <v>-15.477333333333334</v>
      </c>
      <c r="E7199" s="140"/>
    </row>
    <row r="7200" spans="1:5" x14ac:dyDescent="0.3">
      <c r="A7200" s="140">
        <v>119.967</v>
      </c>
      <c r="B7200" s="140">
        <v>-7.9569999999999999</v>
      </c>
      <c r="C7200" s="140">
        <v>-14.398999999999999</v>
      </c>
      <c r="D7200" s="140">
        <v>-15.483879999999999</v>
      </c>
      <c r="E7200" s="140"/>
    </row>
    <row r="7201" spans="1:5" x14ac:dyDescent="0.3">
      <c r="A7201" s="140">
        <v>119.983</v>
      </c>
      <c r="B7201" s="140">
        <v>-7.9669999999999996</v>
      </c>
      <c r="C7201" s="140">
        <v>-14.404999999999999</v>
      </c>
      <c r="D7201" s="140">
        <v>-15.477453333333331</v>
      </c>
      <c r="E7201" s="140"/>
    </row>
    <row r="7202" spans="1:5" x14ac:dyDescent="0.3">
      <c r="A7202" s="140">
        <v>120</v>
      </c>
      <c r="B7202" s="140">
        <v>-7.9649999999999999</v>
      </c>
      <c r="C7202" s="140">
        <v>-14.404</v>
      </c>
      <c r="E7202" s="140"/>
    </row>
    <row r="7203" spans="1:5" x14ac:dyDescent="0.3">
      <c r="A7203" s="140">
        <v>120.017</v>
      </c>
      <c r="B7203" s="140">
        <v>-7.9640000000000004</v>
      </c>
      <c r="C7203" s="140">
        <v>-14.407</v>
      </c>
      <c r="E7203" s="140"/>
    </row>
    <row r="7204" spans="1:5" x14ac:dyDescent="0.3">
      <c r="A7204" s="140">
        <v>120.033</v>
      </c>
      <c r="B7204" s="140">
        <v>-7.9630000000000001</v>
      </c>
      <c r="C7204" s="140">
        <v>-14.395</v>
      </c>
      <c r="E7204" s="140"/>
    </row>
    <row r="7205" spans="1:5" x14ac:dyDescent="0.3">
      <c r="A7205" s="140">
        <v>120.05</v>
      </c>
      <c r="B7205" s="140">
        <v>-7.9710000000000001</v>
      </c>
      <c r="C7205" s="140">
        <v>-14.4</v>
      </c>
      <c r="E7205" s="140"/>
    </row>
    <row r="7206" spans="1:5" x14ac:dyDescent="0.3">
      <c r="A7206" s="140">
        <v>120.06699999999999</v>
      </c>
      <c r="B7206" s="140">
        <v>-7.9790000000000001</v>
      </c>
      <c r="C7206" s="140">
        <v>-14.406000000000001</v>
      </c>
      <c r="E7206" s="140"/>
    </row>
    <row r="7207" spans="1:5" x14ac:dyDescent="0.3">
      <c r="A7207" s="140">
        <v>120.083</v>
      </c>
      <c r="B7207" s="140">
        <v>-7.9809999999999999</v>
      </c>
      <c r="C7207" s="140">
        <v>-14.404</v>
      </c>
      <c r="E7207" s="140"/>
    </row>
    <row r="7208" spans="1:5" x14ac:dyDescent="0.3">
      <c r="A7208" s="140">
        <v>120.1</v>
      </c>
      <c r="B7208" s="140">
        <v>-7.984</v>
      </c>
      <c r="C7208" s="140">
        <v>-14.404999999999999</v>
      </c>
      <c r="E7208" s="140"/>
    </row>
    <row r="7209" spans="1:5" x14ac:dyDescent="0.3">
      <c r="A7209" s="140">
        <v>120.117</v>
      </c>
      <c r="B7209" s="140">
        <v>-7.99</v>
      </c>
      <c r="C7209" s="140">
        <v>-14.407</v>
      </c>
      <c r="E7209" s="140"/>
    </row>
    <row r="7210" spans="1:5" x14ac:dyDescent="0.3">
      <c r="A7210" s="140">
        <v>120.133</v>
      </c>
      <c r="B7210" s="140">
        <v>-7.992</v>
      </c>
      <c r="C7210" s="140">
        <v>-14.414999999999999</v>
      </c>
      <c r="E7210" s="140"/>
    </row>
    <row r="7211" spans="1:5" x14ac:dyDescent="0.3">
      <c r="A7211" s="140">
        <v>120.15</v>
      </c>
      <c r="B7211" s="140">
        <v>-7.9930000000000003</v>
      </c>
      <c r="C7211" s="140">
        <v>-14.414</v>
      </c>
      <c r="E7211" s="140"/>
    </row>
    <row r="7212" spans="1:5" x14ac:dyDescent="0.3">
      <c r="A7212" s="140">
        <v>120.167</v>
      </c>
      <c r="B7212" s="140">
        <v>-7.9969999999999999</v>
      </c>
      <c r="C7212" s="140">
        <v>-14.422000000000001</v>
      </c>
      <c r="E7212" s="140"/>
    </row>
    <row r="7213" spans="1:5" x14ac:dyDescent="0.3">
      <c r="A7213" s="140">
        <v>120.18300000000001</v>
      </c>
      <c r="B7213" s="140">
        <v>-8.0030000000000001</v>
      </c>
      <c r="C7213" s="140">
        <v>-14.42</v>
      </c>
      <c r="E7213" s="140"/>
    </row>
    <row r="7214" spans="1:5" x14ac:dyDescent="0.3">
      <c r="A7214" s="140">
        <v>120.2</v>
      </c>
      <c r="B7214" s="140">
        <v>-8.0129999999999999</v>
      </c>
      <c r="C7214" s="140">
        <v>-14.427</v>
      </c>
      <c r="E7214" s="140"/>
    </row>
    <row r="7215" spans="1:5" x14ac:dyDescent="0.3">
      <c r="A7215" s="140">
        <v>120.217</v>
      </c>
      <c r="B7215" s="140">
        <v>-8.016</v>
      </c>
      <c r="C7215" s="140">
        <v>-14.430999999999999</v>
      </c>
      <c r="E7215" s="140"/>
    </row>
    <row r="7216" spans="1:5" x14ac:dyDescent="0.3">
      <c r="A7216" s="140">
        <v>120.233</v>
      </c>
      <c r="B7216" s="140">
        <v>-8.0169999999999995</v>
      </c>
      <c r="C7216" s="140">
        <v>-14.427</v>
      </c>
      <c r="E7216" s="140"/>
    </row>
    <row r="7217" spans="1:5" x14ac:dyDescent="0.3">
      <c r="A7217" s="140">
        <v>120.25</v>
      </c>
      <c r="B7217" s="140">
        <v>-8.0239999999999991</v>
      </c>
      <c r="C7217" s="140">
        <v>-14.429</v>
      </c>
      <c r="E7217" s="140"/>
    </row>
    <row r="7218" spans="1:5" x14ac:dyDescent="0.3">
      <c r="A7218" s="140">
        <v>120.267</v>
      </c>
      <c r="B7218" s="140">
        <v>-8.0259999999999998</v>
      </c>
      <c r="C7218" s="140">
        <v>-14.433999999999999</v>
      </c>
      <c r="E7218" s="140"/>
    </row>
    <row r="7219" spans="1:5" x14ac:dyDescent="0.3">
      <c r="A7219" s="140">
        <v>120.283</v>
      </c>
      <c r="B7219" s="140">
        <v>-8.0239999999999991</v>
      </c>
      <c r="C7219" s="140">
        <v>-14.432</v>
      </c>
      <c r="E7219" s="140"/>
    </row>
    <row r="7220" spans="1:5" x14ac:dyDescent="0.3">
      <c r="A7220" s="140">
        <v>120.3</v>
      </c>
      <c r="B7220" s="140">
        <v>-8.0210000000000008</v>
      </c>
      <c r="C7220" s="140">
        <v>-14.427</v>
      </c>
      <c r="E7220" s="140"/>
    </row>
    <row r="7221" spans="1:5" x14ac:dyDescent="0.3">
      <c r="A7221" s="140">
        <v>120.31699999999999</v>
      </c>
      <c r="B7221" s="140">
        <v>-8.0289999999999999</v>
      </c>
      <c r="C7221" s="140">
        <v>-14.43</v>
      </c>
      <c r="E7221" s="140"/>
    </row>
    <row r="7222" spans="1:5" x14ac:dyDescent="0.3">
      <c r="A7222" s="140">
        <v>120.333</v>
      </c>
      <c r="B7222" s="140">
        <v>-8.0350000000000001</v>
      </c>
      <c r="C7222" s="140">
        <v>-14.428000000000001</v>
      </c>
      <c r="E7222" s="140"/>
    </row>
    <row r="7223" spans="1:5" x14ac:dyDescent="0.3">
      <c r="A7223" s="140">
        <v>120.35</v>
      </c>
      <c r="B7223" s="140">
        <v>-8.0299999999999994</v>
      </c>
      <c r="C7223" s="140">
        <v>-14.433</v>
      </c>
      <c r="E7223" s="140"/>
    </row>
    <row r="7224" spans="1:5" x14ac:dyDescent="0.3">
      <c r="A7224" s="140">
        <v>120.367</v>
      </c>
      <c r="B7224" s="140">
        <v>-8.0289999999999999</v>
      </c>
      <c r="C7224" s="140">
        <v>-14.427</v>
      </c>
      <c r="E7224" s="140"/>
    </row>
    <row r="7225" spans="1:5" x14ac:dyDescent="0.3">
      <c r="A7225" s="140">
        <v>120.383</v>
      </c>
      <c r="B7225" s="140">
        <v>-8.0299999999999994</v>
      </c>
      <c r="C7225" s="140">
        <v>-14.423</v>
      </c>
      <c r="E7225" s="140"/>
    </row>
    <row r="7226" spans="1:5" x14ac:dyDescent="0.3">
      <c r="A7226" s="140">
        <v>120.4</v>
      </c>
      <c r="B7226" s="140">
        <v>-8.0350000000000001</v>
      </c>
      <c r="C7226" s="140">
        <v>-14.430999999999999</v>
      </c>
      <c r="E7226" s="140"/>
    </row>
    <row r="7227" spans="1:5" x14ac:dyDescent="0.3">
      <c r="A7227" s="140">
        <v>120.417</v>
      </c>
      <c r="B7227" s="140">
        <v>-8.0419999999999998</v>
      </c>
      <c r="C7227" s="140">
        <v>-14.425000000000001</v>
      </c>
      <c r="E7227" s="140"/>
    </row>
    <row r="7228" spans="1:5" x14ac:dyDescent="0.3">
      <c r="A7228" s="140">
        <v>120.43300000000001</v>
      </c>
      <c r="B7228" s="140">
        <v>-8.0299999999999994</v>
      </c>
      <c r="C7228" s="140">
        <v>-14.425000000000001</v>
      </c>
      <c r="E7228" s="140"/>
    </row>
    <row r="7229" spans="1:5" x14ac:dyDescent="0.3">
      <c r="A7229" s="140">
        <v>120.45</v>
      </c>
      <c r="B7229" s="140">
        <v>-8.0449999999999999</v>
      </c>
      <c r="C7229" s="140">
        <v>-14.432</v>
      </c>
      <c r="E7229" s="140"/>
    </row>
    <row r="7230" spans="1:5" x14ac:dyDescent="0.3">
      <c r="A7230" s="140">
        <v>120.467</v>
      </c>
      <c r="B7230" s="140">
        <v>-8.0489999999999995</v>
      </c>
      <c r="C7230" s="140">
        <v>-14.436</v>
      </c>
      <c r="E7230" s="140"/>
    </row>
    <row r="7231" spans="1:5" x14ac:dyDescent="0.3">
      <c r="A7231" s="140">
        <v>120.483</v>
      </c>
      <c r="B7231" s="140">
        <v>-8.0540000000000003</v>
      </c>
      <c r="C7231" s="140">
        <v>-14.438000000000001</v>
      </c>
      <c r="E7231" s="140"/>
    </row>
    <row r="7232" spans="1:5" x14ac:dyDescent="0.3">
      <c r="A7232" s="140">
        <v>120.5</v>
      </c>
      <c r="B7232" s="140">
        <v>-8.0570000000000004</v>
      </c>
      <c r="C7232" s="140">
        <v>-14.443</v>
      </c>
      <c r="E7232" s="140"/>
    </row>
    <row r="7233" spans="1:5" x14ac:dyDescent="0.3">
      <c r="A7233" s="140">
        <v>120.517</v>
      </c>
      <c r="B7233" s="140">
        <v>-8.0559999999999992</v>
      </c>
      <c r="C7233" s="140">
        <v>-14.439</v>
      </c>
      <c r="E7233" s="140"/>
    </row>
    <row r="7234" spans="1:5" x14ac:dyDescent="0.3">
      <c r="A7234" s="140">
        <v>120.533</v>
      </c>
      <c r="B7234" s="140">
        <v>-8.0630000000000006</v>
      </c>
      <c r="C7234" s="140">
        <v>-14.441000000000001</v>
      </c>
      <c r="E7234" s="140"/>
    </row>
    <row r="7235" spans="1:5" x14ac:dyDescent="0.3">
      <c r="A7235" s="140">
        <v>120.55</v>
      </c>
      <c r="B7235" s="140">
        <v>-8.0679999999999996</v>
      </c>
      <c r="C7235" s="140">
        <v>-14.45</v>
      </c>
      <c r="E7235" s="140"/>
    </row>
    <row r="7236" spans="1:5" x14ac:dyDescent="0.3">
      <c r="A7236" s="140">
        <v>120.56699999999999</v>
      </c>
      <c r="B7236" s="140">
        <v>-8.08</v>
      </c>
      <c r="C7236" s="140">
        <v>-14.46</v>
      </c>
      <c r="E7236" s="140"/>
    </row>
    <row r="7237" spans="1:5" x14ac:dyDescent="0.3">
      <c r="A7237" s="140">
        <v>120.583</v>
      </c>
      <c r="B7237" s="140">
        <v>-8.0950000000000006</v>
      </c>
      <c r="C7237" s="140">
        <v>-14.465999999999999</v>
      </c>
      <c r="E7237" s="140"/>
    </row>
    <row r="7238" spans="1:5" x14ac:dyDescent="0.3">
      <c r="A7238" s="140">
        <v>120.6</v>
      </c>
      <c r="B7238" s="140">
        <v>-8.09</v>
      </c>
      <c r="C7238" s="140">
        <v>-14.462</v>
      </c>
      <c r="E7238" s="140"/>
    </row>
    <row r="7239" spans="1:5" x14ac:dyDescent="0.3">
      <c r="A7239" s="140">
        <v>120.617</v>
      </c>
      <c r="B7239" s="140">
        <v>-8.0950000000000006</v>
      </c>
      <c r="C7239" s="140">
        <v>-14.465</v>
      </c>
      <c r="E7239" s="140"/>
    </row>
    <row r="7240" spans="1:5" x14ac:dyDescent="0.3">
      <c r="A7240" s="140">
        <v>120.633</v>
      </c>
      <c r="B7240" s="140">
        <v>-8.0980000000000008</v>
      </c>
      <c r="C7240" s="140">
        <v>-14.467000000000001</v>
      </c>
      <c r="E7240" s="140"/>
    </row>
    <row r="7241" spans="1:5" x14ac:dyDescent="0.3">
      <c r="A7241" s="140">
        <v>120.65</v>
      </c>
      <c r="B7241" s="140">
        <v>-8.1059999999999999</v>
      </c>
      <c r="C7241" s="140">
        <v>-14.471</v>
      </c>
      <c r="E7241" s="140"/>
    </row>
    <row r="7242" spans="1:5" x14ac:dyDescent="0.3">
      <c r="A7242" s="140">
        <v>120.667</v>
      </c>
      <c r="B7242" s="140">
        <v>-8.1050000000000004</v>
      </c>
      <c r="C7242" s="140">
        <v>-14.476000000000001</v>
      </c>
      <c r="E7242" s="140"/>
    </row>
    <row r="7243" spans="1:5" x14ac:dyDescent="0.3">
      <c r="A7243" s="140">
        <v>120.68300000000001</v>
      </c>
      <c r="B7243" s="140">
        <v>-8.1050000000000004</v>
      </c>
      <c r="C7243" s="140">
        <v>-14.468999999999999</v>
      </c>
      <c r="E7243" s="140"/>
    </row>
    <row r="7244" spans="1:5" x14ac:dyDescent="0.3">
      <c r="A7244" s="140">
        <v>120.7</v>
      </c>
      <c r="B7244" s="140">
        <v>-8.0969999999999995</v>
      </c>
      <c r="C7244" s="140">
        <v>-14.465</v>
      </c>
      <c r="E7244" s="140"/>
    </row>
    <row r="7245" spans="1:5" x14ac:dyDescent="0.3">
      <c r="A7245" s="140">
        <v>120.717</v>
      </c>
      <c r="B7245" s="140">
        <v>-8.0990000000000002</v>
      </c>
      <c r="C7245" s="140">
        <v>-14.46</v>
      </c>
      <c r="E7245" s="140"/>
    </row>
    <row r="7246" spans="1:5" x14ac:dyDescent="0.3">
      <c r="A7246" s="140">
        <v>120.733</v>
      </c>
      <c r="B7246" s="140">
        <v>-8.0990000000000002</v>
      </c>
      <c r="C7246" s="140">
        <v>-14.462</v>
      </c>
      <c r="E7246" s="140"/>
    </row>
    <row r="7247" spans="1:5" x14ac:dyDescent="0.3">
      <c r="A7247" s="140">
        <v>120.75</v>
      </c>
      <c r="B7247" s="140">
        <v>-8.109</v>
      </c>
      <c r="C7247" s="140">
        <v>-14.467000000000001</v>
      </c>
      <c r="E7247" s="140"/>
    </row>
    <row r="7248" spans="1:5" x14ac:dyDescent="0.3">
      <c r="A7248" s="140">
        <v>120.767</v>
      </c>
      <c r="B7248" s="140">
        <v>-8.1120000000000001</v>
      </c>
      <c r="C7248" s="140">
        <v>-14.47</v>
      </c>
      <c r="E7248" s="140"/>
    </row>
    <row r="7249" spans="1:5" x14ac:dyDescent="0.3">
      <c r="A7249" s="140">
        <v>120.783</v>
      </c>
      <c r="B7249" s="140">
        <v>-8.1120000000000001</v>
      </c>
      <c r="C7249" s="140">
        <v>-14.464</v>
      </c>
      <c r="E7249" s="140"/>
    </row>
    <row r="7250" spans="1:5" x14ac:dyDescent="0.3">
      <c r="A7250" s="140">
        <v>120.8</v>
      </c>
      <c r="B7250" s="140">
        <v>-8.109</v>
      </c>
      <c r="C7250" s="140">
        <v>-14.465</v>
      </c>
      <c r="E7250" s="140"/>
    </row>
    <row r="7251" spans="1:5" x14ac:dyDescent="0.3">
      <c r="A7251" s="140">
        <v>120.81699999999999</v>
      </c>
      <c r="B7251" s="140">
        <v>-8.1080000000000005</v>
      </c>
      <c r="C7251" s="140">
        <v>-14.461</v>
      </c>
      <c r="E7251" s="140"/>
    </row>
    <row r="7252" spans="1:5" x14ac:dyDescent="0.3">
      <c r="A7252" s="140">
        <v>120.833</v>
      </c>
      <c r="B7252" s="140">
        <v>-8.1110000000000007</v>
      </c>
      <c r="C7252" s="140">
        <v>-14.462999999999999</v>
      </c>
      <c r="E7252" s="140"/>
    </row>
    <row r="7253" spans="1:5" x14ac:dyDescent="0.3">
      <c r="A7253" s="140">
        <v>120.85</v>
      </c>
      <c r="B7253" s="140">
        <v>-8.1180000000000003</v>
      </c>
      <c r="C7253" s="140">
        <v>-14.462999999999999</v>
      </c>
      <c r="E7253" s="140"/>
    </row>
    <row r="7254" spans="1:5" x14ac:dyDescent="0.3">
      <c r="A7254" s="140">
        <v>120.867</v>
      </c>
      <c r="B7254" s="140">
        <v>-8.1189999999999998</v>
      </c>
      <c r="C7254" s="140">
        <v>-14.459</v>
      </c>
      <c r="E7254" s="140"/>
    </row>
    <row r="7255" spans="1:5" x14ac:dyDescent="0.3">
      <c r="A7255" s="140">
        <v>120.883</v>
      </c>
      <c r="B7255" s="140">
        <v>-8.1180000000000003</v>
      </c>
      <c r="C7255" s="140">
        <v>-14.457000000000001</v>
      </c>
      <c r="E7255" s="140"/>
    </row>
    <row r="7256" spans="1:5" x14ac:dyDescent="0.3">
      <c r="A7256" s="140">
        <v>120.9</v>
      </c>
      <c r="B7256" s="140">
        <v>-8.1229999999999993</v>
      </c>
      <c r="C7256" s="140">
        <v>-14.46</v>
      </c>
      <c r="E7256" s="140"/>
    </row>
    <row r="7257" spans="1:5" x14ac:dyDescent="0.3">
      <c r="A7257" s="140">
        <v>120.917</v>
      </c>
      <c r="B7257" s="140">
        <v>-8.1240000000000006</v>
      </c>
      <c r="C7257" s="140">
        <v>-14.464</v>
      </c>
      <c r="E7257" s="140"/>
    </row>
    <row r="7258" spans="1:5" x14ac:dyDescent="0.3">
      <c r="A7258" s="140">
        <v>120.93300000000001</v>
      </c>
      <c r="B7258" s="140">
        <v>-8.1219999999999999</v>
      </c>
      <c r="C7258" s="140">
        <v>-14.465999999999999</v>
      </c>
      <c r="E7258" s="140"/>
    </row>
    <row r="7259" spans="1:5" x14ac:dyDescent="0.3">
      <c r="A7259" s="140">
        <v>120.95</v>
      </c>
      <c r="B7259" s="140">
        <v>-8.1210000000000004</v>
      </c>
      <c r="C7259" s="140">
        <v>-14.462</v>
      </c>
      <c r="E7259" s="140"/>
    </row>
    <row r="7260" spans="1:5" x14ac:dyDescent="0.3">
      <c r="A7260" s="140">
        <v>120.967</v>
      </c>
      <c r="B7260" s="140">
        <v>-8.1329999999999991</v>
      </c>
      <c r="C7260" s="140">
        <v>-14.468999999999999</v>
      </c>
      <c r="E7260" s="140"/>
    </row>
    <row r="7261" spans="1:5" x14ac:dyDescent="0.3">
      <c r="A7261" s="140">
        <v>120.983</v>
      </c>
      <c r="B7261" s="140">
        <v>-8.1359999999999992</v>
      </c>
      <c r="C7261" s="140">
        <v>-14.471</v>
      </c>
      <c r="E7261" s="140"/>
    </row>
    <row r="7262" spans="1:5" x14ac:dyDescent="0.3">
      <c r="A7262" s="140">
        <v>121</v>
      </c>
      <c r="B7262" s="140">
        <v>-8.1389999999999993</v>
      </c>
      <c r="C7262" s="140">
        <v>-14.471</v>
      </c>
      <c r="E7262" s="140"/>
    </row>
    <row r="7263" spans="1:5" x14ac:dyDescent="0.3">
      <c r="A7263" s="140">
        <v>121.017</v>
      </c>
      <c r="B7263" s="140">
        <v>-8.1489999999999991</v>
      </c>
      <c r="C7263" s="140">
        <v>-14.471</v>
      </c>
      <c r="E7263" s="140"/>
    </row>
    <row r="7264" spans="1:5" x14ac:dyDescent="0.3">
      <c r="A7264" s="140">
        <v>121.033</v>
      </c>
      <c r="B7264" s="140">
        <v>-8.1430000000000007</v>
      </c>
      <c r="C7264" s="140">
        <v>-14.473000000000001</v>
      </c>
      <c r="E7264" s="140"/>
    </row>
    <row r="7265" spans="1:5" x14ac:dyDescent="0.3">
      <c r="A7265" s="140">
        <v>121.05</v>
      </c>
      <c r="B7265" s="140">
        <v>-8.1539999999999999</v>
      </c>
      <c r="C7265" s="140">
        <v>-14.486000000000001</v>
      </c>
      <c r="E7265" s="140"/>
    </row>
    <row r="7266" spans="1:5" x14ac:dyDescent="0.3">
      <c r="A7266" s="140">
        <v>121.06699999999999</v>
      </c>
      <c r="B7266" s="140">
        <v>-8.1679999999999993</v>
      </c>
      <c r="C7266" s="140">
        <v>-14.492000000000001</v>
      </c>
      <c r="E7266" s="140"/>
    </row>
    <row r="7267" spans="1:5" x14ac:dyDescent="0.3">
      <c r="A7267" s="140">
        <v>121.083</v>
      </c>
      <c r="B7267" s="140">
        <v>-8.17</v>
      </c>
      <c r="C7267" s="140">
        <v>-14.491</v>
      </c>
      <c r="E7267" s="140"/>
    </row>
    <row r="7268" spans="1:5" x14ac:dyDescent="0.3">
      <c r="A7268" s="140">
        <v>121.1</v>
      </c>
      <c r="B7268" s="140">
        <v>-8.1639999999999997</v>
      </c>
      <c r="C7268" s="140">
        <v>-14.484</v>
      </c>
      <c r="E7268" s="140"/>
    </row>
    <row r="7269" spans="1:5" x14ac:dyDescent="0.3">
      <c r="A7269" s="140">
        <v>121.117</v>
      </c>
      <c r="B7269" s="140">
        <v>-8.1669999999999998</v>
      </c>
      <c r="C7269" s="140">
        <v>-14.483000000000001</v>
      </c>
      <c r="E7269" s="140"/>
    </row>
    <row r="7270" spans="1:5" x14ac:dyDescent="0.3">
      <c r="A7270" s="140">
        <v>121.133</v>
      </c>
      <c r="B7270" s="140">
        <v>-8.1769999999999996</v>
      </c>
      <c r="C7270" s="140">
        <v>-14.487</v>
      </c>
      <c r="E7270" s="140"/>
    </row>
    <row r="7271" spans="1:5" x14ac:dyDescent="0.3">
      <c r="A7271" s="140">
        <v>121.15</v>
      </c>
      <c r="B7271" s="140">
        <v>-8.18</v>
      </c>
      <c r="C7271" s="140">
        <v>-14.5</v>
      </c>
      <c r="E7271" s="140"/>
    </row>
    <row r="7272" spans="1:5" x14ac:dyDescent="0.3">
      <c r="A7272" s="140">
        <v>121.167</v>
      </c>
      <c r="B7272" s="140">
        <v>-8.1760000000000002</v>
      </c>
      <c r="C7272" s="140">
        <v>-14.504</v>
      </c>
      <c r="E7272" s="140"/>
    </row>
    <row r="7273" spans="1:5" x14ac:dyDescent="0.3">
      <c r="A7273" s="140">
        <v>121.18300000000001</v>
      </c>
      <c r="B7273" s="140">
        <v>-8.1820000000000004</v>
      </c>
      <c r="C7273" s="140">
        <v>-14.496</v>
      </c>
      <c r="E7273" s="140"/>
    </row>
    <row r="7274" spans="1:5" x14ac:dyDescent="0.3">
      <c r="A7274" s="140">
        <v>121.2</v>
      </c>
      <c r="B7274" s="140">
        <v>-8.1769999999999996</v>
      </c>
      <c r="C7274" s="140">
        <v>-14.493</v>
      </c>
      <c r="E7274" s="140"/>
    </row>
    <row r="7275" spans="1:5" x14ac:dyDescent="0.3">
      <c r="A7275" s="140">
        <v>121.217</v>
      </c>
      <c r="B7275" s="140">
        <v>-8.1950000000000003</v>
      </c>
      <c r="C7275" s="140">
        <v>-14.506</v>
      </c>
      <c r="E7275" s="140"/>
    </row>
    <row r="7276" spans="1:5" x14ac:dyDescent="0.3">
      <c r="A7276" s="140">
        <v>121.233</v>
      </c>
      <c r="B7276" s="140">
        <v>-8.1910000000000007</v>
      </c>
      <c r="C7276" s="140">
        <v>-14.502000000000001</v>
      </c>
      <c r="E7276" s="140"/>
    </row>
    <row r="7277" spans="1:5" x14ac:dyDescent="0.3">
      <c r="A7277" s="140">
        <v>121.25</v>
      </c>
      <c r="B7277" s="140">
        <v>-8.1999999999999993</v>
      </c>
      <c r="C7277" s="140">
        <v>-14.51</v>
      </c>
      <c r="E7277" s="140"/>
    </row>
    <row r="7278" spans="1:5" x14ac:dyDescent="0.3">
      <c r="A7278" s="140">
        <v>121.267</v>
      </c>
      <c r="B7278" s="140">
        <v>-8.1959999999999997</v>
      </c>
      <c r="C7278" s="140">
        <v>-14.505000000000001</v>
      </c>
      <c r="E7278" s="140"/>
    </row>
    <row r="7279" spans="1:5" x14ac:dyDescent="0.3">
      <c r="A7279" s="140">
        <v>121.283</v>
      </c>
      <c r="B7279" s="140">
        <v>-8.2080000000000002</v>
      </c>
      <c r="C7279" s="140">
        <v>-14.509</v>
      </c>
      <c r="E7279" s="140"/>
    </row>
    <row r="7280" spans="1:5" x14ac:dyDescent="0.3">
      <c r="A7280" s="140">
        <v>121.3</v>
      </c>
      <c r="B7280" s="140">
        <v>-8.202</v>
      </c>
      <c r="C7280" s="140">
        <v>-14.505000000000001</v>
      </c>
      <c r="E7280" s="140"/>
    </row>
    <row r="7281" spans="1:5" x14ac:dyDescent="0.3">
      <c r="A7281" s="140">
        <v>121.31699999999999</v>
      </c>
      <c r="B7281" s="140">
        <v>-8.2070000000000007</v>
      </c>
      <c r="C7281" s="140">
        <v>-14.518000000000001</v>
      </c>
      <c r="E7281" s="140"/>
    </row>
    <row r="7282" spans="1:5" x14ac:dyDescent="0.3">
      <c r="A7282" s="140">
        <v>121.333</v>
      </c>
      <c r="B7282" s="140">
        <v>-8.2129999999999992</v>
      </c>
      <c r="C7282" s="140">
        <v>-14.516</v>
      </c>
      <c r="E7282" s="140"/>
    </row>
    <row r="7283" spans="1:5" x14ac:dyDescent="0.3">
      <c r="A7283" s="140">
        <v>121.35</v>
      </c>
      <c r="B7283" s="140">
        <v>-8.2159999999999993</v>
      </c>
      <c r="C7283" s="140">
        <v>-14.518000000000001</v>
      </c>
      <c r="E7283" s="140"/>
    </row>
    <row r="7284" spans="1:5" x14ac:dyDescent="0.3">
      <c r="A7284" s="140">
        <v>121.367</v>
      </c>
      <c r="B7284" s="140">
        <v>-8.2200000000000006</v>
      </c>
      <c r="C7284" s="140">
        <v>-14.512</v>
      </c>
      <c r="E7284" s="140"/>
    </row>
    <row r="7285" spans="1:5" x14ac:dyDescent="0.3">
      <c r="A7285" s="140">
        <v>121.383</v>
      </c>
      <c r="B7285" s="140">
        <v>-8.218</v>
      </c>
      <c r="C7285" s="140">
        <v>-14.513999999999999</v>
      </c>
      <c r="E7285" s="140"/>
    </row>
    <row r="7286" spans="1:5" x14ac:dyDescent="0.3">
      <c r="A7286" s="140">
        <v>121.4</v>
      </c>
      <c r="B7286" s="140">
        <v>-8.2279999999999998</v>
      </c>
      <c r="C7286" s="140">
        <v>-14.521000000000001</v>
      </c>
      <c r="E7286" s="140"/>
    </row>
    <row r="7287" spans="1:5" x14ac:dyDescent="0.3">
      <c r="A7287" s="140">
        <v>121.417</v>
      </c>
      <c r="B7287" s="140">
        <v>-8.2240000000000002</v>
      </c>
      <c r="C7287" s="140">
        <v>-14.526999999999999</v>
      </c>
      <c r="E7287" s="140"/>
    </row>
    <row r="7288" spans="1:5" x14ac:dyDescent="0.3">
      <c r="A7288" s="140">
        <v>121.43300000000001</v>
      </c>
      <c r="B7288" s="140">
        <v>-8.2289999999999992</v>
      </c>
      <c r="C7288" s="140">
        <v>-14.523</v>
      </c>
      <c r="E7288" s="140"/>
    </row>
    <row r="7289" spans="1:5" x14ac:dyDescent="0.3">
      <c r="A7289" s="140">
        <v>121.45</v>
      </c>
      <c r="B7289" s="140">
        <v>-8.2330000000000005</v>
      </c>
      <c r="C7289" s="140">
        <v>-14.523</v>
      </c>
      <c r="E7289" s="140"/>
    </row>
    <row r="7290" spans="1:5" x14ac:dyDescent="0.3">
      <c r="A7290" s="140">
        <v>121.467</v>
      </c>
      <c r="B7290" s="140">
        <v>-8.2349999999999994</v>
      </c>
      <c r="C7290" s="140">
        <v>-14.519</v>
      </c>
      <c r="E7290" s="140"/>
    </row>
    <row r="7291" spans="1:5" x14ac:dyDescent="0.3">
      <c r="A7291" s="140">
        <v>121.483</v>
      </c>
      <c r="B7291" s="140">
        <v>-8.2319999999999993</v>
      </c>
      <c r="C7291" s="140">
        <v>-14.52</v>
      </c>
      <c r="E7291" s="140"/>
    </row>
    <row r="7292" spans="1:5" x14ac:dyDescent="0.3">
      <c r="A7292" s="140">
        <v>121.5</v>
      </c>
      <c r="B7292" s="140">
        <v>-8.2409999999999997</v>
      </c>
      <c r="C7292" s="140">
        <v>-14.532</v>
      </c>
      <c r="E7292" s="140"/>
    </row>
    <row r="7293" spans="1:5" x14ac:dyDescent="0.3">
      <c r="A7293" s="140">
        <v>121.517</v>
      </c>
      <c r="B7293" s="140">
        <v>-8.24</v>
      </c>
      <c r="C7293" s="140">
        <v>-14.522</v>
      </c>
      <c r="E7293" s="140"/>
    </row>
    <row r="7294" spans="1:5" x14ac:dyDescent="0.3">
      <c r="A7294" s="140">
        <v>121.533</v>
      </c>
      <c r="B7294" s="140">
        <v>-8.2449999999999992</v>
      </c>
      <c r="C7294" s="140">
        <v>-14.534000000000001</v>
      </c>
      <c r="E7294" s="140"/>
    </row>
    <row r="7295" spans="1:5" x14ac:dyDescent="0.3">
      <c r="A7295" s="140">
        <v>121.55</v>
      </c>
      <c r="B7295" s="140">
        <v>-8.2449999999999992</v>
      </c>
      <c r="C7295" s="140">
        <v>-14.522</v>
      </c>
      <c r="E7295" s="140"/>
    </row>
    <row r="7296" spans="1:5" x14ac:dyDescent="0.3">
      <c r="A7296" s="140">
        <v>121.56699999999999</v>
      </c>
      <c r="B7296" s="140">
        <v>-8.2469999999999999</v>
      </c>
      <c r="C7296" s="140">
        <v>-14.531000000000001</v>
      </c>
      <c r="E7296" s="140"/>
    </row>
    <row r="7297" spans="1:5" x14ac:dyDescent="0.3">
      <c r="A7297" s="140">
        <v>121.583</v>
      </c>
      <c r="B7297" s="140">
        <v>-8.2530000000000001</v>
      </c>
      <c r="C7297" s="140">
        <v>-14.539</v>
      </c>
      <c r="E7297" s="140"/>
    </row>
    <row r="7298" spans="1:5" x14ac:dyDescent="0.3">
      <c r="A7298" s="140">
        <v>121.6</v>
      </c>
      <c r="B7298" s="140">
        <v>-8.2539999999999996</v>
      </c>
      <c r="C7298" s="140">
        <v>-14.536</v>
      </c>
      <c r="E7298" s="140"/>
    </row>
    <row r="7299" spans="1:5" x14ac:dyDescent="0.3">
      <c r="A7299" s="140">
        <v>121.617</v>
      </c>
      <c r="B7299" s="140">
        <v>-8.26</v>
      </c>
      <c r="C7299" s="140">
        <v>-14.529</v>
      </c>
      <c r="E7299" s="140"/>
    </row>
    <row r="7300" spans="1:5" x14ac:dyDescent="0.3">
      <c r="A7300" s="140">
        <v>121.633</v>
      </c>
      <c r="B7300" s="140">
        <v>-8.2579999999999991</v>
      </c>
      <c r="C7300" s="140">
        <v>-14.529</v>
      </c>
      <c r="E7300" s="140"/>
    </row>
    <row r="7301" spans="1:5" x14ac:dyDescent="0.3">
      <c r="A7301" s="140">
        <v>121.65</v>
      </c>
      <c r="B7301" s="140">
        <v>-8.2650000000000006</v>
      </c>
      <c r="C7301" s="140">
        <v>-14.536</v>
      </c>
      <c r="E7301" s="140"/>
    </row>
    <row r="7302" spans="1:5" x14ac:dyDescent="0.3">
      <c r="A7302" s="140">
        <v>121.667</v>
      </c>
      <c r="B7302" s="140">
        <v>-8.2690000000000001</v>
      </c>
      <c r="C7302" s="140">
        <v>-14.534000000000001</v>
      </c>
      <c r="E7302" s="140"/>
    </row>
    <row r="7303" spans="1:5" x14ac:dyDescent="0.3">
      <c r="A7303" s="140">
        <v>121.68300000000001</v>
      </c>
      <c r="B7303" s="140">
        <v>-8.2669999999999995</v>
      </c>
      <c r="C7303" s="140">
        <v>-14.542</v>
      </c>
      <c r="E7303" s="140"/>
    </row>
    <row r="7304" spans="1:5" x14ac:dyDescent="0.3">
      <c r="A7304" s="140">
        <v>121.7</v>
      </c>
      <c r="B7304" s="140">
        <v>-8.2739999999999991</v>
      </c>
      <c r="C7304" s="140">
        <v>-14.542999999999999</v>
      </c>
      <c r="E7304" s="140"/>
    </row>
    <row r="7305" spans="1:5" x14ac:dyDescent="0.3">
      <c r="A7305" s="140">
        <v>121.717</v>
      </c>
      <c r="B7305" s="140">
        <v>-8.2780000000000005</v>
      </c>
      <c r="C7305" s="140">
        <v>-14.541</v>
      </c>
      <c r="E7305" s="140"/>
    </row>
    <row r="7306" spans="1:5" x14ac:dyDescent="0.3">
      <c r="A7306" s="140">
        <v>121.733</v>
      </c>
      <c r="B7306" s="140">
        <v>-8.2829999999999995</v>
      </c>
      <c r="C7306" s="140">
        <v>-14.553000000000001</v>
      </c>
      <c r="E7306" s="140"/>
    </row>
    <row r="7307" spans="1:5" x14ac:dyDescent="0.3">
      <c r="A7307" s="140">
        <v>121.75</v>
      </c>
      <c r="B7307" s="140">
        <v>-8.2780000000000005</v>
      </c>
      <c r="C7307" s="140">
        <v>-14.541</v>
      </c>
      <c r="E7307" s="140"/>
    </row>
    <row r="7308" spans="1:5" x14ac:dyDescent="0.3">
      <c r="A7308" s="140">
        <v>121.767</v>
      </c>
      <c r="B7308" s="140">
        <v>-8.2789999999999999</v>
      </c>
      <c r="C7308" s="140">
        <v>-14.537000000000001</v>
      </c>
      <c r="E7308" s="140"/>
    </row>
    <row r="7309" spans="1:5" x14ac:dyDescent="0.3">
      <c r="A7309" s="140">
        <v>121.783</v>
      </c>
      <c r="B7309" s="140">
        <v>-8.2870000000000008</v>
      </c>
      <c r="C7309" s="140">
        <v>-14.541</v>
      </c>
      <c r="E7309" s="140"/>
    </row>
    <row r="7310" spans="1:5" x14ac:dyDescent="0.3">
      <c r="A7310" s="140">
        <v>121.8</v>
      </c>
      <c r="B7310" s="140">
        <v>-8.2899999999999991</v>
      </c>
      <c r="C7310" s="140">
        <v>-14.548</v>
      </c>
      <c r="E7310" s="140"/>
    </row>
    <row r="7311" spans="1:5" x14ac:dyDescent="0.3">
      <c r="A7311" s="140">
        <v>121.81699999999999</v>
      </c>
      <c r="B7311" s="140">
        <v>-8.298</v>
      </c>
      <c r="C7311" s="140">
        <v>-14.554</v>
      </c>
      <c r="E7311" s="140"/>
    </row>
    <row r="7312" spans="1:5" x14ac:dyDescent="0.3">
      <c r="A7312" s="140">
        <v>121.833</v>
      </c>
      <c r="B7312" s="140">
        <v>-8.3000000000000007</v>
      </c>
      <c r="C7312" s="140">
        <v>-14.552</v>
      </c>
      <c r="E7312" s="140"/>
    </row>
    <row r="7313" spans="1:5" x14ac:dyDescent="0.3">
      <c r="A7313" s="140">
        <v>121.85</v>
      </c>
      <c r="B7313" s="140">
        <v>-8.298</v>
      </c>
      <c r="C7313" s="140">
        <v>-14.545</v>
      </c>
      <c r="E7313" s="140"/>
    </row>
    <row r="7314" spans="1:5" x14ac:dyDescent="0.3">
      <c r="A7314" s="140">
        <v>121.867</v>
      </c>
      <c r="B7314" s="140">
        <v>-8.2970000000000006</v>
      </c>
      <c r="C7314" s="140">
        <v>-14.548</v>
      </c>
      <c r="E7314" s="140"/>
    </row>
    <row r="7315" spans="1:5" x14ac:dyDescent="0.3">
      <c r="A7315" s="140">
        <v>121.883</v>
      </c>
      <c r="B7315" s="140">
        <v>-8.3010000000000002</v>
      </c>
      <c r="C7315" s="140">
        <v>-14.554</v>
      </c>
      <c r="E7315" s="140"/>
    </row>
    <row r="7316" spans="1:5" x14ac:dyDescent="0.3">
      <c r="A7316" s="140">
        <v>121.9</v>
      </c>
      <c r="B7316" s="140">
        <v>-8.3089999999999993</v>
      </c>
      <c r="C7316" s="140">
        <v>-14.555</v>
      </c>
      <c r="E7316" s="140"/>
    </row>
    <row r="7317" spans="1:5" x14ac:dyDescent="0.3">
      <c r="A7317" s="140">
        <v>121.917</v>
      </c>
      <c r="B7317" s="140">
        <v>-8.3140000000000001</v>
      </c>
      <c r="C7317" s="140">
        <v>-14.557</v>
      </c>
      <c r="E7317" s="140"/>
    </row>
    <row r="7318" spans="1:5" x14ac:dyDescent="0.3">
      <c r="A7318" s="140">
        <v>121.93300000000001</v>
      </c>
      <c r="B7318" s="140">
        <v>-8.3119999999999994</v>
      </c>
      <c r="C7318" s="140">
        <v>-14.561</v>
      </c>
      <c r="E7318" s="140"/>
    </row>
    <row r="7319" spans="1:5" x14ac:dyDescent="0.3">
      <c r="A7319" s="140">
        <v>121.95</v>
      </c>
      <c r="B7319" s="140">
        <v>-8.3140000000000001</v>
      </c>
      <c r="C7319" s="140">
        <v>-14.561</v>
      </c>
      <c r="E7319" s="140"/>
    </row>
    <row r="7320" spans="1:5" x14ac:dyDescent="0.3">
      <c r="A7320" s="140">
        <v>121.967</v>
      </c>
      <c r="B7320" s="140">
        <v>-8.3249999999999993</v>
      </c>
      <c r="C7320" s="140">
        <v>-14.564</v>
      </c>
      <c r="E7320" s="140"/>
    </row>
    <row r="7321" spans="1:5" x14ac:dyDescent="0.3">
      <c r="A7321" s="140">
        <v>121.983</v>
      </c>
      <c r="B7321" s="140">
        <v>-8.327</v>
      </c>
      <c r="C7321" s="140">
        <v>-14.561999999999999</v>
      </c>
      <c r="E7321" s="140"/>
    </row>
    <row r="7322" spans="1:5" x14ac:dyDescent="0.3">
      <c r="A7322" s="140">
        <v>122</v>
      </c>
      <c r="B7322" s="140">
        <v>-8.3230000000000004</v>
      </c>
      <c r="C7322" s="140">
        <v>-14.566000000000001</v>
      </c>
      <c r="E7322" s="140"/>
    </row>
    <row r="7323" spans="1:5" x14ac:dyDescent="0.3">
      <c r="A7323" s="140">
        <v>122.017</v>
      </c>
      <c r="B7323" s="140">
        <v>-8.34</v>
      </c>
      <c r="C7323" s="140">
        <v>-14.573</v>
      </c>
      <c r="E7323" s="140"/>
    </row>
    <row r="7324" spans="1:5" x14ac:dyDescent="0.3">
      <c r="A7324" s="140">
        <v>122.033</v>
      </c>
      <c r="B7324" s="140">
        <v>-8.3379999999999992</v>
      </c>
      <c r="C7324" s="140">
        <v>-14.568</v>
      </c>
      <c r="E7324" s="140"/>
    </row>
    <row r="7325" spans="1:5" x14ac:dyDescent="0.3">
      <c r="A7325" s="140">
        <v>122.05</v>
      </c>
      <c r="B7325" s="140">
        <v>-8.343</v>
      </c>
      <c r="C7325" s="140">
        <v>-14.571999999999999</v>
      </c>
      <c r="E7325" s="140"/>
    </row>
    <row r="7326" spans="1:5" x14ac:dyDescent="0.3">
      <c r="A7326" s="140">
        <v>122.06699999999999</v>
      </c>
      <c r="B7326" s="140">
        <v>-8.3409999999999993</v>
      </c>
      <c r="C7326" s="140">
        <v>-14.574999999999999</v>
      </c>
      <c r="E7326" s="140"/>
    </row>
    <row r="7327" spans="1:5" x14ac:dyDescent="0.3">
      <c r="A7327" s="140">
        <v>122.083</v>
      </c>
      <c r="B7327" s="140">
        <v>-8.343</v>
      </c>
      <c r="C7327" s="140">
        <v>-14.574999999999999</v>
      </c>
      <c r="E7327" s="140"/>
    </row>
    <row r="7328" spans="1:5" x14ac:dyDescent="0.3">
      <c r="A7328" s="140">
        <v>122.1</v>
      </c>
      <c r="B7328" s="140">
        <v>-8.3510000000000009</v>
      </c>
      <c r="C7328" s="140">
        <v>-14.577</v>
      </c>
      <c r="E7328" s="140"/>
    </row>
    <row r="7329" spans="1:5" x14ac:dyDescent="0.3">
      <c r="A7329" s="140">
        <v>122.117</v>
      </c>
      <c r="B7329" s="140">
        <v>-8.3620000000000001</v>
      </c>
      <c r="C7329" s="140">
        <v>-14.579000000000001</v>
      </c>
      <c r="E7329" s="140"/>
    </row>
    <row r="7330" spans="1:5" x14ac:dyDescent="0.3">
      <c r="A7330" s="140">
        <v>122.133</v>
      </c>
      <c r="B7330" s="140">
        <v>-8.36</v>
      </c>
      <c r="C7330" s="140">
        <v>-14.584</v>
      </c>
      <c r="E7330" s="140"/>
    </row>
    <row r="7331" spans="1:5" x14ac:dyDescent="0.3">
      <c r="A7331" s="140">
        <v>122.15</v>
      </c>
      <c r="B7331" s="140">
        <v>-8.3629999999999995</v>
      </c>
      <c r="C7331" s="140">
        <v>-14.586</v>
      </c>
      <c r="E7331" s="140"/>
    </row>
    <row r="7332" spans="1:5" x14ac:dyDescent="0.3">
      <c r="A7332" s="140">
        <v>122.167</v>
      </c>
      <c r="B7332" s="140">
        <v>-8.3670000000000009</v>
      </c>
      <c r="C7332" s="140">
        <v>-14.59</v>
      </c>
      <c r="E7332" s="140"/>
    </row>
    <row r="7333" spans="1:5" x14ac:dyDescent="0.3">
      <c r="A7333" s="140">
        <v>122.18300000000001</v>
      </c>
      <c r="B7333" s="140">
        <v>-8.3729999999999993</v>
      </c>
      <c r="C7333" s="140">
        <v>-14.586</v>
      </c>
      <c r="E7333" s="140"/>
    </row>
    <row r="7334" spans="1:5" x14ac:dyDescent="0.3">
      <c r="A7334" s="140">
        <v>122.2</v>
      </c>
      <c r="B7334" s="140">
        <v>-8.3729999999999993</v>
      </c>
      <c r="C7334" s="140">
        <v>-14.590999999999999</v>
      </c>
      <c r="E7334" s="140"/>
    </row>
    <row r="7335" spans="1:5" x14ac:dyDescent="0.3">
      <c r="A7335" s="140">
        <v>122.217</v>
      </c>
      <c r="B7335" s="140">
        <v>-8.3840000000000003</v>
      </c>
      <c r="C7335" s="140">
        <v>-14.599</v>
      </c>
      <c r="E7335" s="140"/>
    </row>
    <row r="7336" spans="1:5" x14ac:dyDescent="0.3">
      <c r="A7336" s="140">
        <v>122.233</v>
      </c>
      <c r="B7336" s="140">
        <v>-8.3800000000000008</v>
      </c>
      <c r="C7336" s="140">
        <v>-14.597</v>
      </c>
      <c r="E7336" s="140"/>
    </row>
    <row r="7337" spans="1:5" x14ac:dyDescent="0.3">
      <c r="A7337" s="140">
        <v>122.25</v>
      </c>
      <c r="B7337" s="140">
        <v>-8.3829999999999991</v>
      </c>
      <c r="C7337" s="140">
        <v>-14.593</v>
      </c>
      <c r="E7337" s="140"/>
    </row>
    <row r="7338" spans="1:5" x14ac:dyDescent="0.3">
      <c r="A7338" s="140">
        <v>122.267</v>
      </c>
      <c r="B7338" s="140">
        <v>-8.3810000000000002</v>
      </c>
      <c r="C7338" s="140">
        <v>-14.585000000000001</v>
      </c>
      <c r="E7338" s="140"/>
    </row>
    <row r="7339" spans="1:5" x14ac:dyDescent="0.3">
      <c r="A7339" s="140">
        <v>122.283</v>
      </c>
      <c r="B7339" s="140">
        <v>-8.3829999999999991</v>
      </c>
      <c r="C7339" s="140">
        <v>-14.581</v>
      </c>
      <c r="E7339" s="140"/>
    </row>
    <row r="7340" spans="1:5" x14ac:dyDescent="0.3">
      <c r="A7340" s="140">
        <v>122.3</v>
      </c>
      <c r="B7340" s="140">
        <v>-8.3849999999999998</v>
      </c>
      <c r="C7340" s="140">
        <v>-14.582000000000001</v>
      </c>
      <c r="E7340" s="140"/>
    </row>
    <row r="7341" spans="1:5" x14ac:dyDescent="0.3">
      <c r="A7341" s="140">
        <v>122.31699999999999</v>
      </c>
      <c r="B7341" s="140">
        <v>-8.3829999999999991</v>
      </c>
      <c r="C7341" s="140">
        <v>-14.59</v>
      </c>
      <c r="E7341" s="140"/>
    </row>
    <row r="7342" spans="1:5" x14ac:dyDescent="0.3">
      <c r="A7342" s="140">
        <v>122.333</v>
      </c>
      <c r="B7342" s="140">
        <v>-8.39</v>
      </c>
      <c r="C7342" s="140">
        <v>-14.596</v>
      </c>
      <c r="E7342" s="140"/>
    </row>
    <row r="7343" spans="1:5" x14ac:dyDescent="0.3">
      <c r="A7343" s="140">
        <v>122.35</v>
      </c>
      <c r="B7343" s="140">
        <v>-8.3970000000000002</v>
      </c>
      <c r="C7343" s="140">
        <v>-14.6</v>
      </c>
      <c r="E7343" s="140"/>
    </row>
    <row r="7344" spans="1:5" x14ac:dyDescent="0.3">
      <c r="A7344" s="140">
        <v>122.367</v>
      </c>
      <c r="B7344" s="140">
        <v>-8.4049999999999994</v>
      </c>
      <c r="C7344" s="140">
        <v>-14.599</v>
      </c>
      <c r="E7344" s="140"/>
    </row>
    <row r="7345" spans="1:5" x14ac:dyDescent="0.3">
      <c r="A7345" s="140">
        <v>122.383</v>
      </c>
      <c r="B7345" s="140">
        <v>-8.3970000000000002</v>
      </c>
      <c r="C7345" s="140">
        <v>-14.589</v>
      </c>
      <c r="E7345" s="140"/>
    </row>
    <row r="7346" spans="1:5" x14ac:dyDescent="0.3">
      <c r="A7346" s="140">
        <v>122.4</v>
      </c>
      <c r="B7346" s="140">
        <v>-8.4049999999999994</v>
      </c>
      <c r="C7346" s="140">
        <v>-14.598000000000001</v>
      </c>
      <c r="E7346" s="140"/>
    </row>
    <row r="7347" spans="1:5" x14ac:dyDescent="0.3">
      <c r="A7347" s="140">
        <v>122.417</v>
      </c>
      <c r="B7347" s="140">
        <v>-8.41</v>
      </c>
      <c r="C7347" s="140">
        <v>-14.601000000000001</v>
      </c>
      <c r="E7347" s="140"/>
    </row>
    <row r="7348" spans="1:5" x14ac:dyDescent="0.3">
      <c r="A7348" s="140">
        <v>122.43300000000001</v>
      </c>
      <c r="B7348" s="140">
        <v>-8.4139999999999997</v>
      </c>
      <c r="C7348" s="140">
        <v>-14.603999999999999</v>
      </c>
      <c r="E7348" s="140"/>
    </row>
    <row r="7349" spans="1:5" x14ac:dyDescent="0.3">
      <c r="A7349" s="140">
        <v>122.45</v>
      </c>
      <c r="B7349" s="140">
        <v>-8.4179999999999993</v>
      </c>
      <c r="C7349" s="140">
        <v>-14.613</v>
      </c>
      <c r="E7349" s="140"/>
    </row>
    <row r="7350" spans="1:5" x14ac:dyDescent="0.3">
      <c r="A7350" s="140">
        <v>122.467</v>
      </c>
      <c r="B7350" s="140">
        <v>-8.4209999999999994</v>
      </c>
      <c r="C7350" s="140">
        <v>-14.608000000000001</v>
      </c>
      <c r="E7350" s="140"/>
    </row>
    <row r="7351" spans="1:5" x14ac:dyDescent="0.3">
      <c r="A7351" s="140">
        <v>122.483</v>
      </c>
      <c r="B7351" s="140">
        <v>-8.4149999999999991</v>
      </c>
      <c r="C7351" s="140">
        <v>-14.606</v>
      </c>
      <c r="E7351" s="140"/>
    </row>
    <row r="7352" spans="1:5" x14ac:dyDescent="0.3">
      <c r="A7352" s="140">
        <v>122.5</v>
      </c>
      <c r="B7352" s="140">
        <v>-8.4269999999999996</v>
      </c>
      <c r="C7352" s="140">
        <v>-14.617000000000001</v>
      </c>
      <c r="E7352" s="140"/>
    </row>
    <row r="7353" spans="1:5" x14ac:dyDescent="0.3">
      <c r="A7353" s="140">
        <v>122.517</v>
      </c>
      <c r="B7353" s="140">
        <v>-8.43</v>
      </c>
      <c r="C7353" s="140">
        <v>-14.613</v>
      </c>
      <c r="E7353" s="140"/>
    </row>
    <row r="7354" spans="1:5" x14ac:dyDescent="0.3">
      <c r="A7354" s="140">
        <v>122.533</v>
      </c>
      <c r="B7354" s="140">
        <v>-8.4339999999999993</v>
      </c>
      <c r="C7354" s="140">
        <v>-14.622999999999999</v>
      </c>
      <c r="E7354" s="140"/>
    </row>
    <row r="7355" spans="1:5" x14ac:dyDescent="0.3">
      <c r="A7355" s="140">
        <v>122.55</v>
      </c>
      <c r="B7355" s="140">
        <v>-8.4339999999999993</v>
      </c>
      <c r="C7355" s="140">
        <v>-14.615</v>
      </c>
      <c r="E7355" s="140"/>
    </row>
    <row r="7356" spans="1:5" x14ac:dyDescent="0.3">
      <c r="A7356" s="140">
        <v>122.56699999999999</v>
      </c>
      <c r="B7356" s="140">
        <v>-8.4390000000000001</v>
      </c>
      <c r="C7356" s="140">
        <v>-14.622999999999999</v>
      </c>
      <c r="E7356" s="140"/>
    </row>
    <row r="7357" spans="1:5" x14ac:dyDescent="0.3">
      <c r="A7357" s="140">
        <v>122.583</v>
      </c>
      <c r="B7357" s="140">
        <v>-8.4429999999999996</v>
      </c>
      <c r="C7357" s="140">
        <v>-14.624000000000001</v>
      </c>
      <c r="E7357" s="140"/>
    </row>
    <row r="7358" spans="1:5" x14ac:dyDescent="0.3">
      <c r="A7358" s="140">
        <v>122.6</v>
      </c>
      <c r="B7358" s="140">
        <v>-8.4589999999999996</v>
      </c>
      <c r="C7358" s="140">
        <v>-14.634</v>
      </c>
      <c r="E7358" s="140"/>
    </row>
    <row r="7359" spans="1:5" x14ac:dyDescent="0.3">
      <c r="A7359" s="140">
        <v>122.617</v>
      </c>
      <c r="B7359" s="140">
        <v>-8.4559999999999995</v>
      </c>
      <c r="C7359" s="140">
        <v>-14.634</v>
      </c>
      <c r="E7359" s="140"/>
    </row>
    <row r="7360" spans="1:5" x14ac:dyDescent="0.3">
      <c r="A7360" s="140">
        <v>122.633</v>
      </c>
      <c r="B7360" s="140">
        <v>-8.4629999999999992</v>
      </c>
      <c r="C7360" s="140">
        <v>-14.638999999999999</v>
      </c>
      <c r="E7360" s="140"/>
    </row>
    <row r="7361" spans="1:5" x14ac:dyDescent="0.3">
      <c r="A7361" s="140">
        <v>122.65</v>
      </c>
      <c r="B7361" s="140">
        <v>-8.4610000000000003</v>
      </c>
      <c r="C7361" s="140">
        <v>-14.632999999999999</v>
      </c>
      <c r="E7361" s="140"/>
    </row>
    <row r="7362" spans="1:5" x14ac:dyDescent="0.3">
      <c r="A7362" s="140">
        <v>122.667</v>
      </c>
      <c r="B7362" s="140">
        <v>-8.4629999999999992</v>
      </c>
      <c r="C7362" s="140">
        <v>-14.631</v>
      </c>
      <c r="E7362" s="140"/>
    </row>
    <row r="7363" spans="1:5" x14ac:dyDescent="0.3">
      <c r="A7363" s="140">
        <v>122.68300000000001</v>
      </c>
      <c r="B7363" s="140">
        <v>-8.4670000000000005</v>
      </c>
      <c r="C7363" s="140">
        <v>-14.635</v>
      </c>
      <c r="E7363" s="140"/>
    </row>
    <row r="7364" spans="1:5" x14ac:dyDescent="0.3">
      <c r="A7364" s="140">
        <v>122.7</v>
      </c>
      <c r="B7364" s="140">
        <v>-8.4670000000000005</v>
      </c>
      <c r="C7364" s="140">
        <v>-14.628</v>
      </c>
      <c r="E7364" s="140"/>
    </row>
    <row r="7365" spans="1:5" x14ac:dyDescent="0.3">
      <c r="A7365" s="140">
        <v>122.717</v>
      </c>
      <c r="B7365" s="140">
        <v>-8.4700000000000006</v>
      </c>
      <c r="C7365" s="140">
        <v>-14.627000000000001</v>
      </c>
      <c r="E7365" s="140"/>
    </row>
    <row r="7366" spans="1:5" x14ac:dyDescent="0.3">
      <c r="A7366" s="140">
        <v>122.733</v>
      </c>
      <c r="B7366" s="140">
        <v>-8.4760000000000009</v>
      </c>
      <c r="C7366" s="140">
        <v>-14.632999999999999</v>
      </c>
      <c r="E7366" s="140"/>
    </row>
    <row r="7367" spans="1:5" x14ac:dyDescent="0.3">
      <c r="A7367" s="140">
        <v>122.75</v>
      </c>
      <c r="B7367" s="140">
        <v>-8.4849999999999994</v>
      </c>
      <c r="C7367" s="140">
        <v>-14.638999999999999</v>
      </c>
      <c r="E7367" s="140"/>
    </row>
    <row r="7368" spans="1:5" x14ac:dyDescent="0.3">
      <c r="A7368" s="140">
        <v>122.767</v>
      </c>
      <c r="B7368" s="140">
        <v>-8.4770000000000003</v>
      </c>
      <c r="C7368" s="140">
        <v>-14.635999999999999</v>
      </c>
      <c r="E7368" s="140"/>
    </row>
    <row r="7369" spans="1:5" x14ac:dyDescent="0.3">
      <c r="A7369" s="140">
        <v>122.783</v>
      </c>
      <c r="B7369" s="140">
        <v>-8.4809999999999999</v>
      </c>
      <c r="C7369" s="140">
        <v>-14.634</v>
      </c>
      <c r="E7369" s="140"/>
    </row>
    <row r="7370" spans="1:5" x14ac:dyDescent="0.3">
      <c r="A7370" s="140">
        <v>122.8</v>
      </c>
      <c r="B7370" s="140">
        <v>-8.4879999999999995</v>
      </c>
      <c r="C7370" s="140">
        <v>-14.64</v>
      </c>
      <c r="E7370" s="140"/>
    </row>
    <row r="7371" spans="1:5" x14ac:dyDescent="0.3">
      <c r="A7371" s="140">
        <v>122.81699999999999</v>
      </c>
      <c r="B7371" s="140">
        <v>-8.4920000000000009</v>
      </c>
      <c r="C7371" s="140">
        <v>-14.637</v>
      </c>
      <c r="E7371" s="140"/>
    </row>
    <row r="7372" spans="1:5" x14ac:dyDescent="0.3">
      <c r="A7372" s="140">
        <v>122.833</v>
      </c>
      <c r="B7372" s="140">
        <v>-8.4939999999999998</v>
      </c>
      <c r="C7372" s="140">
        <v>-14.645</v>
      </c>
      <c r="E7372" s="140"/>
    </row>
    <row r="7373" spans="1:5" x14ac:dyDescent="0.3">
      <c r="A7373" s="140">
        <v>122.85</v>
      </c>
      <c r="B7373" s="140">
        <v>-8.4969999999999999</v>
      </c>
      <c r="C7373" s="140">
        <v>-14.647</v>
      </c>
      <c r="E7373" s="140"/>
    </row>
    <row r="7374" spans="1:5" x14ac:dyDescent="0.3">
      <c r="A7374" s="140">
        <v>122.867</v>
      </c>
      <c r="B7374" s="140">
        <v>-8.5069999999999997</v>
      </c>
      <c r="C7374" s="140">
        <v>-14.66</v>
      </c>
      <c r="E7374" s="140"/>
    </row>
    <row r="7375" spans="1:5" x14ac:dyDescent="0.3">
      <c r="A7375" s="140">
        <v>122.883</v>
      </c>
      <c r="B7375" s="140">
        <v>-8.51</v>
      </c>
      <c r="C7375" s="140">
        <v>-14.651999999999999</v>
      </c>
      <c r="E7375" s="140"/>
    </row>
    <row r="7376" spans="1:5" x14ac:dyDescent="0.3">
      <c r="A7376" s="140">
        <v>122.9</v>
      </c>
      <c r="B7376" s="140">
        <v>-8.5150000000000006</v>
      </c>
      <c r="C7376" s="140">
        <v>-14.654</v>
      </c>
      <c r="E7376" s="140"/>
    </row>
    <row r="7377" spans="1:5" x14ac:dyDescent="0.3">
      <c r="A7377" s="140">
        <v>122.917</v>
      </c>
      <c r="B7377" s="140">
        <v>-8.52</v>
      </c>
      <c r="C7377" s="140">
        <v>-14.66</v>
      </c>
      <c r="E7377" s="140"/>
    </row>
    <row r="7378" spans="1:5" x14ac:dyDescent="0.3">
      <c r="A7378" s="140">
        <v>122.93300000000001</v>
      </c>
      <c r="B7378" s="140">
        <v>-8.5190000000000001</v>
      </c>
      <c r="C7378" s="140">
        <v>-14.654999999999999</v>
      </c>
      <c r="E7378" s="140"/>
    </row>
    <row r="7379" spans="1:5" x14ac:dyDescent="0.3">
      <c r="A7379" s="140">
        <v>122.95</v>
      </c>
      <c r="B7379" s="140">
        <v>-8.5180000000000007</v>
      </c>
      <c r="C7379" s="140">
        <v>-14.654999999999999</v>
      </c>
      <c r="E7379" s="140"/>
    </row>
    <row r="7380" spans="1:5" x14ac:dyDescent="0.3">
      <c r="A7380" s="140">
        <v>122.967</v>
      </c>
      <c r="B7380" s="140">
        <v>-8.5250000000000004</v>
      </c>
      <c r="C7380" s="140">
        <v>-14.657</v>
      </c>
      <c r="E7380" s="140"/>
    </row>
    <row r="7381" spans="1:5" x14ac:dyDescent="0.3">
      <c r="A7381" s="140">
        <v>122.983</v>
      </c>
      <c r="B7381" s="140">
        <v>-8.5359999999999996</v>
      </c>
      <c r="C7381" s="140">
        <v>-14.663</v>
      </c>
      <c r="E7381" s="140"/>
    </row>
    <row r="7382" spans="1:5" x14ac:dyDescent="0.3">
      <c r="A7382" s="140">
        <v>123</v>
      </c>
      <c r="B7382" s="140">
        <v>-8.5299999999999994</v>
      </c>
      <c r="C7382" s="140">
        <v>-14.663</v>
      </c>
      <c r="E7382" s="140"/>
    </row>
    <row r="7383" spans="1:5" x14ac:dyDescent="0.3">
      <c r="A7383" s="140">
        <v>123.017</v>
      </c>
      <c r="B7383" s="140">
        <v>-8.5340000000000007</v>
      </c>
      <c r="C7383" s="140">
        <v>-14.661</v>
      </c>
      <c r="E7383" s="140"/>
    </row>
    <row r="7384" spans="1:5" x14ac:dyDescent="0.3">
      <c r="A7384" s="140">
        <v>123.033</v>
      </c>
      <c r="B7384" s="140">
        <v>-8.5340000000000007</v>
      </c>
      <c r="C7384" s="140">
        <v>-14.662000000000001</v>
      </c>
      <c r="E7384" s="140"/>
    </row>
    <row r="7385" spans="1:5" x14ac:dyDescent="0.3">
      <c r="A7385" s="140">
        <v>123.05</v>
      </c>
      <c r="B7385" s="140">
        <v>-8.5310000000000006</v>
      </c>
      <c r="C7385" s="140">
        <v>-14.664999999999999</v>
      </c>
      <c r="E7385" s="140"/>
    </row>
    <row r="7386" spans="1:5" x14ac:dyDescent="0.3">
      <c r="A7386" s="140">
        <v>123.06699999999999</v>
      </c>
      <c r="B7386" s="140">
        <v>-8.5449999999999999</v>
      </c>
      <c r="C7386" s="140">
        <v>-14.672000000000001</v>
      </c>
      <c r="E7386" s="140"/>
    </row>
    <row r="7387" spans="1:5" x14ac:dyDescent="0.3">
      <c r="A7387" s="140">
        <v>123.083</v>
      </c>
      <c r="B7387" s="140">
        <v>-8.5429999999999993</v>
      </c>
      <c r="C7387" s="140">
        <v>-14.662000000000001</v>
      </c>
      <c r="E7387" s="140"/>
    </row>
    <row r="7388" spans="1:5" x14ac:dyDescent="0.3">
      <c r="A7388" s="140">
        <v>123.1</v>
      </c>
      <c r="B7388" s="140">
        <v>-8.5429999999999993</v>
      </c>
      <c r="C7388" s="140">
        <v>-14.664999999999999</v>
      </c>
      <c r="E7388" s="140"/>
    </row>
    <row r="7389" spans="1:5" x14ac:dyDescent="0.3">
      <c r="A7389" s="140">
        <v>123.117</v>
      </c>
      <c r="B7389" s="140">
        <v>-8.5440000000000005</v>
      </c>
      <c r="C7389" s="140">
        <v>-14.664999999999999</v>
      </c>
      <c r="E7389" s="140"/>
    </row>
    <row r="7390" spans="1:5" x14ac:dyDescent="0.3">
      <c r="A7390" s="140">
        <v>123.133</v>
      </c>
      <c r="B7390" s="140">
        <v>-8.548</v>
      </c>
      <c r="C7390" s="140">
        <v>-14.664999999999999</v>
      </c>
      <c r="E7390" s="140"/>
    </row>
    <row r="7391" spans="1:5" x14ac:dyDescent="0.3">
      <c r="A7391" s="140">
        <v>123.15</v>
      </c>
      <c r="B7391" s="140">
        <v>-8.5419999999999998</v>
      </c>
      <c r="C7391" s="140">
        <v>-14.663</v>
      </c>
      <c r="E7391" s="140"/>
    </row>
    <row r="7392" spans="1:5" x14ac:dyDescent="0.3">
      <c r="A7392" s="140">
        <v>123.167</v>
      </c>
      <c r="B7392" s="140">
        <v>-8.5440000000000005</v>
      </c>
      <c r="C7392" s="140">
        <v>-14.659000000000001</v>
      </c>
      <c r="E7392" s="140"/>
    </row>
    <row r="7393" spans="1:5" x14ac:dyDescent="0.3">
      <c r="A7393" s="140">
        <v>123.18300000000001</v>
      </c>
      <c r="B7393" s="140">
        <v>-8.5380000000000003</v>
      </c>
      <c r="C7393" s="140">
        <v>-14.654999999999999</v>
      </c>
      <c r="E7393" s="140"/>
    </row>
    <row r="7394" spans="1:5" x14ac:dyDescent="0.3">
      <c r="A7394" s="140">
        <v>123.2</v>
      </c>
      <c r="B7394" s="140">
        <v>-8.548</v>
      </c>
      <c r="C7394" s="140">
        <v>-14.664999999999999</v>
      </c>
      <c r="E7394" s="140"/>
    </row>
    <row r="7395" spans="1:5" x14ac:dyDescent="0.3">
      <c r="A7395" s="140">
        <v>123.217</v>
      </c>
      <c r="B7395" s="140">
        <v>-8.5649999999999995</v>
      </c>
      <c r="C7395" s="140">
        <v>-14.664999999999999</v>
      </c>
      <c r="E7395" s="140"/>
    </row>
    <row r="7396" spans="1:5" x14ac:dyDescent="0.3">
      <c r="A7396" s="140">
        <v>123.233</v>
      </c>
      <c r="B7396" s="140">
        <v>-8.5589999999999993</v>
      </c>
      <c r="C7396" s="140">
        <v>-14.667999999999999</v>
      </c>
      <c r="E7396" s="140"/>
    </row>
    <row r="7397" spans="1:5" x14ac:dyDescent="0.3">
      <c r="A7397" s="140">
        <v>123.25</v>
      </c>
      <c r="B7397" s="140">
        <v>-8.5649999999999995</v>
      </c>
      <c r="C7397" s="140">
        <v>-14.673</v>
      </c>
      <c r="E7397" s="140"/>
    </row>
    <row r="7398" spans="1:5" x14ac:dyDescent="0.3">
      <c r="A7398" s="140">
        <v>123.267</v>
      </c>
      <c r="B7398" s="140">
        <v>-8.5739999999999998</v>
      </c>
      <c r="C7398" s="140">
        <v>-14.678000000000001</v>
      </c>
      <c r="E7398" s="140"/>
    </row>
    <row r="7399" spans="1:5" x14ac:dyDescent="0.3">
      <c r="A7399" s="140">
        <v>123.283</v>
      </c>
      <c r="B7399" s="140">
        <v>-8.5730000000000004</v>
      </c>
      <c r="C7399" s="140">
        <v>-14.676</v>
      </c>
      <c r="E7399" s="140"/>
    </row>
    <row r="7400" spans="1:5" x14ac:dyDescent="0.3">
      <c r="A7400" s="140">
        <v>123.3</v>
      </c>
      <c r="B7400" s="140">
        <v>-8.5749999999999993</v>
      </c>
      <c r="C7400" s="140">
        <v>-14.683999999999999</v>
      </c>
      <c r="E7400" s="140"/>
    </row>
    <row r="7401" spans="1:5" x14ac:dyDescent="0.3">
      <c r="A7401" s="140">
        <v>123.31699999999999</v>
      </c>
      <c r="B7401" s="140">
        <v>-8.5839999999999996</v>
      </c>
      <c r="C7401" s="140">
        <v>-14.685</v>
      </c>
      <c r="E7401" s="140"/>
    </row>
    <row r="7402" spans="1:5" x14ac:dyDescent="0.3">
      <c r="A7402" s="140">
        <v>123.333</v>
      </c>
      <c r="B7402" s="140">
        <v>-8.5920000000000005</v>
      </c>
      <c r="C7402" s="140">
        <v>-14.694000000000001</v>
      </c>
      <c r="E7402" s="140"/>
    </row>
    <row r="7403" spans="1:5" x14ac:dyDescent="0.3">
      <c r="A7403" s="140">
        <v>123.35</v>
      </c>
      <c r="B7403" s="140">
        <v>-8.59</v>
      </c>
      <c r="C7403" s="140">
        <v>-14.691000000000001</v>
      </c>
      <c r="E7403" s="140"/>
    </row>
    <row r="7404" spans="1:5" x14ac:dyDescent="0.3">
      <c r="A7404" s="140">
        <v>123.367</v>
      </c>
      <c r="B7404" s="140">
        <v>-8.5950000000000006</v>
      </c>
      <c r="C7404" s="140">
        <v>-14.694000000000001</v>
      </c>
      <c r="E7404" s="140"/>
    </row>
    <row r="7405" spans="1:5" x14ac:dyDescent="0.3">
      <c r="A7405" s="140">
        <v>123.383</v>
      </c>
      <c r="B7405" s="140">
        <v>-8.6010000000000009</v>
      </c>
      <c r="C7405" s="140">
        <v>-14.692</v>
      </c>
      <c r="E7405" s="140"/>
    </row>
    <row r="7406" spans="1:5" x14ac:dyDescent="0.3">
      <c r="A7406" s="140">
        <v>123.4</v>
      </c>
      <c r="B7406" s="140">
        <v>-8.6039999999999992</v>
      </c>
      <c r="C7406" s="140">
        <v>-14.696999999999999</v>
      </c>
      <c r="E7406" s="140"/>
    </row>
    <row r="7407" spans="1:5" x14ac:dyDescent="0.3">
      <c r="A7407" s="140">
        <v>123.417</v>
      </c>
      <c r="B7407" s="140">
        <v>-8.61</v>
      </c>
      <c r="C7407" s="140">
        <v>-14.7</v>
      </c>
      <c r="E7407" s="140"/>
    </row>
    <row r="7408" spans="1:5" x14ac:dyDescent="0.3">
      <c r="A7408" s="140">
        <v>123.43300000000001</v>
      </c>
      <c r="B7408" s="140">
        <v>-8.6159999999999997</v>
      </c>
      <c r="C7408" s="140">
        <v>-14.699</v>
      </c>
      <c r="E7408" s="140"/>
    </row>
    <row r="7409" spans="1:5" x14ac:dyDescent="0.3">
      <c r="A7409" s="140">
        <v>123.45</v>
      </c>
      <c r="B7409" s="140">
        <v>-8.6059999999999999</v>
      </c>
      <c r="C7409" s="140">
        <v>-14.696999999999999</v>
      </c>
      <c r="E7409" s="140"/>
    </row>
    <row r="7410" spans="1:5" x14ac:dyDescent="0.3">
      <c r="A7410" s="140">
        <v>123.467</v>
      </c>
      <c r="B7410" s="140">
        <v>-8.6150000000000002</v>
      </c>
      <c r="C7410" s="140">
        <v>-14.693</v>
      </c>
      <c r="E7410" s="140"/>
    </row>
    <row r="7411" spans="1:5" x14ac:dyDescent="0.3">
      <c r="A7411" s="140">
        <v>123.483</v>
      </c>
      <c r="B7411" s="140">
        <v>-8.6189999999999998</v>
      </c>
      <c r="C7411" s="140">
        <v>-14.706</v>
      </c>
      <c r="E7411" s="140"/>
    </row>
    <row r="7412" spans="1:5" x14ac:dyDescent="0.3">
      <c r="A7412" s="140">
        <v>123.5</v>
      </c>
      <c r="B7412" s="140">
        <v>-8.625</v>
      </c>
      <c r="C7412" s="140">
        <v>-14.705</v>
      </c>
      <c r="E7412" s="140"/>
    </row>
    <row r="7413" spans="1:5" x14ac:dyDescent="0.3">
      <c r="A7413" s="140">
        <v>123.517</v>
      </c>
      <c r="B7413" s="140">
        <v>-8.6210000000000004</v>
      </c>
      <c r="C7413" s="140">
        <v>-14.7</v>
      </c>
      <c r="E7413" s="140"/>
    </row>
    <row r="7414" spans="1:5" x14ac:dyDescent="0.3">
      <c r="A7414" s="140">
        <v>123.533</v>
      </c>
      <c r="B7414" s="140">
        <v>-8.6319999999999997</v>
      </c>
      <c r="C7414" s="140">
        <v>-14.71</v>
      </c>
      <c r="E7414" s="140"/>
    </row>
    <row r="7415" spans="1:5" x14ac:dyDescent="0.3">
      <c r="A7415" s="140">
        <v>123.55</v>
      </c>
      <c r="B7415" s="140">
        <v>-8.6289999999999996</v>
      </c>
      <c r="C7415" s="140">
        <v>-14.712</v>
      </c>
      <c r="E7415" s="140"/>
    </row>
    <row r="7416" spans="1:5" x14ac:dyDescent="0.3">
      <c r="A7416" s="140">
        <v>123.56699999999999</v>
      </c>
      <c r="B7416" s="140">
        <v>-8.6340000000000003</v>
      </c>
      <c r="C7416" s="140">
        <v>-14.712</v>
      </c>
      <c r="E7416" s="140"/>
    </row>
    <row r="7417" spans="1:5" x14ac:dyDescent="0.3">
      <c r="A7417" s="140">
        <v>123.583</v>
      </c>
      <c r="B7417" s="140">
        <v>-8.6430000000000007</v>
      </c>
      <c r="C7417" s="140">
        <v>-14.712999999999999</v>
      </c>
      <c r="E7417" s="140"/>
    </row>
    <row r="7418" spans="1:5" x14ac:dyDescent="0.3">
      <c r="A7418" s="140">
        <v>123.6</v>
      </c>
      <c r="B7418" s="140">
        <v>-8.6460000000000008</v>
      </c>
      <c r="C7418" s="140">
        <v>-14.712999999999999</v>
      </c>
      <c r="E7418" s="140"/>
    </row>
    <row r="7419" spans="1:5" x14ac:dyDescent="0.3">
      <c r="A7419" s="140">
        <v>123.617</v>
      </c>
      <c r="B7419" s="140">
        <v>-8.6430000000000007</v>
      </c>
      <c r="C7419" s="140">
        <v>-14.711</v>
      </c>
      <c r="E7419" s="140"/>
    </row>
    <row r="7420" spans="1:5" x14ac:dyDescent="0.3">
      <c r="A7420" s="140">
        <v>123.633</v>
      </c>
      <c r="B7420" s="140">
        <v>-8.6519999999999992</v>
      </c>
      <c r="C7420" s="140">
        <v>-14.721</v>
      </c>
      <c r="E7420" s="140"/>
    </row>
    <row r="7421" spans="1:5" x14ac:dyDescent="0.3">
      <c r="A7421" s="140">
        <v>123.65</v>
      </c>
      <c r="B7421" s="140">
        <v>-8.6519999999999992</v>
      </c>
      <c r="C7421" s="140">
        <v>-14.717000000000001</v>
      </c>
      <c r="E7421" s="140"/>
    </row>
    <row r="7422" spans="1:5" x14ac:dyDescent="0.3">
      <c r="A7422" s="140">
        <v>123.667</v>
      </c>
      <c r="B7422" s="140">
        <v>-8.6549999999999994</v>
      </c>
      <c r="C7422" s="140">
        <v>-14.718</v>
      </c>
      <c r="E7422" s="140"/>
    </row>
    <row r="7423" spans="1:5" x14ac:dyDescent="0.3">
      <c r="A7423" s="140">
        <v>123.68300000000001</v>
      </c>
      <c r="B7423" s="140">
        <v>-8.6519999999999992</v>
      </c>
      <c r="C7423" s="140">
        <v>-14.707000000000001</v>
      </c>
      <c r="E7423" s="140"/>
    </row>
    <row r="7424" spans="1:5" x14ac:dyDescent="0.3">
      <c r="A7424" s="140">
        <v>123.7</v>
      </c>
      <c r="B7424" s="140">
        <v>-8.6489999999999991</v>
      </c>
      <c r="C7424" s="140">
        <v>-14.715</v>
      </c>
      <c r="E7424" s="140"/>
    </row>
    <row r="7425" spans="1:5" x14ac:dyDescent="0.3">
      <c r="A7425" s="140">
        <v>123.717</v>
      </c>
      <c r="B7425" s="140">
        <v>-8.657</v>
      </c>
      <c r="C7425" s="140">
        <v>-14.708</v>
      </c>
      <c r="E7425" s="140"/>
    </row>
    <row r="7426" spans="1:5" x14ac:dyDescent="0.3">
      <c r="A7426" s="140">
        <v>123.733</v>
      </c>
      <c r="B7426" s="140">
        <v>-8.6590000000000007</v>
      </c>
      <c r="C7426" s="140">
        <v>-14.72</v>
      </c>
      <c r="E7426" s="140"/>
    </row>
    <row r="7427" spans="1:5" x14ac:dyDescent="0.3">
      <c r="A7427" s="140">
        <v>123.75</v>
      </c>
      <c r="B7427" s="140">
        <v>-8.6669999999999998</v>
      </c>
      <c r="C7427" s="140">
        <v>-14.728999999999999</v>
      </c>
      <c r="E7427" s="140"/>
    </row>
    <row r="7428" spans="1:5" x14ac:dyDescent="0.3">
      <c r="A7428" s="140">
        <v>123.767</v>
      </c>
      <c r="B7428" s="140">
        <v>-8.6760000000000002</v>
      </c>
      <c r="C7428" s="140">
        <v>-14.733000000000001</v>
      </c>
      <c r="E7428" s="140"/>
    </row>
    <row r="7429" spans="1:5" x14ac:dyDescent="0.3">
      <c r="A7429" s="140">
        <v>123.783</v>
      </c>
      <c r="B7429" s="140">
        <v>-8.6790000000000003</v>
      </c>
      <c r="C7429" s="140">
        <v>-14.733000000000001</v>
      </c>
      <c r="E7429" s="140"/>
    </row>
    <row r="7430" spans="1:5" x14ac:dyDescent="0.3">
      <c r="A7430" s="140">
        <v>123.8</v>
      </c>
      <c r="B7430" s="140">
        <v>-8.6690000000000005</v>
      </c>
      <c r="C7430" s="140">
        <v>-14.723000000000001</v>
      </c>
      <c r="E7430" s="140"/>
    </row>
    <row r="7431" spans="1:5" x14ac:dyDescent="0.3">
      <c r="A7431" s="140">
        <v>123.81699999999999</v>
      </c>
      <c r="B7431" s="140">
        <v>-8.67</v>
      </c>
      <c r="C7431" s="140">
        <v>-14.711</v>
      </c>
      <c r="E7431" s="140"/>
    </row>
    <row r="7432" spans="1:5" x14ac:dyDescent="0.3">
      <c r="A7432" s="140">
        <v>123.833</v>
      </c>
      <c r="B7432" s="140">
        <v>-8.6750000000000007</v>
      </c>
      <c r="C7432" s="140">
        <v>-14.721</v>
      </c>
      <c r="E7432" s="140"/>
    </row>
    <row r="7433" spans="1:5" x14ac:dyDescent="0.3">
      <c r="A7433" s="140">
        <v>123.85</v>
      </c>
      <c r="B7433" s="140">
        <v>-8.6820000000000004</v>
      </c>
      <c r="C7433" s="140">
        <v>-14.73</v>
      </c>
      <c r="E7433" s="140"/>
    </row>
    <row r="7434" spans="1:5" x14ac:dyDescent="0.3">
      <c r="A7434" s="140">
        <v>123.867</v>
      </c>
      <c r="B7434" s="140">
        <v>-8.6880000000000006</v>
      </c>
      <c r="C7434" s="140">
        <v>-14.736000000000001</v>
      </c>
      <c r="E7434" s="140"/>
    </row>
    <row r="7435" spans="1:5" x14ac:dyDescent="0.3">
      <c r="A7435" s="140">
        <v>123.883</v>
      </c>
      <c r="B7435" s="140">
        <v>-8.6859999999999999</v>
      </c>
      <c r="C7435" s="140">
        <v>-14.728</v>
      </c>
      <c r="E7435" s="140"/>
    </row>
    <row r="7436" spans="1:5" x14ac:dyDescent="0.3">
      <c r="A7436" s="140">
        <v>123.9</v>
      </c>
      <c r="B7436" s="140">
        <v>-8.6869999999999994</v>
      </c>
      <c r="C7436" s="140">
        <v>-14.728999999999999</v>
      </c>
      <c r="E7436" s="140"/>
    </row>
    <row r="7437" spans="1:5" x14ac:dyDescent="0.3">
      <c r="A7437" s="140">
        <v>123.917</v>
      </c>
      <c r="B7437" s="140">
        <v>-8.6820000000000004</v>
      </c>
      <c r="C7437" s="140">
        <v>-14.72</v>
      </c>
      <c r="E7437" s="140"/>
    </row>
    <row r="7438" spans="1:5" x14ac:dyDescent="0.3">
      <c r="A7438" s="140">
        <v>123.93300000000001</v>
      </c>
      <c r="B7438" s="140">
        <v>-8.6869999999999994</v>
      </c>
      <c r="C7438" s="140">
        <v>-14.728</v>
      </c>
      <c r="E7438" s="140"/>
    </row>
    <row r="7439" spans="1:5" x14ac:dyDescent="0.3">
      <c r="A7439" s="140">
        <v>123.95</v>
      </c>
      <c r="B7439" s="140">
        <v>-8.6929999999999996</v>
      </c>
      <c r="C7439" s="140">
        <v>-14.728</v>
      </c>
      <c r="E7439" s="140"/>
    </row>
    <row r="7440" spans="1:5" x14ac:dyDescent="0.3">
      <c r="A7440" s="140">
        <v>123.967</v>
      </c>
      <c r="B7440" s="140">
        <v>-8.6999999999999993</v>
      </c>
      <c r="C7440" s="140">
        <v>-14.733000000000001</v>
      </c>
      <c r="E7440" s="140"/>
    </row>
    <row r="7441" spans="1:5" x14ac:dyDescent="0.3">
      <c r="A7441" s="140">
        <v>123.983</v>
      </c>
      <c r="B7441" s="140">
        <v>-8.7040000000000006</v>
      </c>
      <c r="C7441" s="140">
        <v>-14.739000000000001</v>
      </c>
      <c r="E7441" s="140"/>
    </row>
    <row r="7442" spans="1:5" x14ac:dyDescent="0.3">
      <c r="A7442" s="140">
        <v>124</v>
      </c>
      <c r="B7442" s="140">
        <v>-8.7059999999999995</v>
      </c>
      <c r="C7442" s="140">
        <v>-14.739000000000001</v>
      </c>
      <c r="E7442" s="140"/>
    </row>
    <row r="7443" spans="1:5" x14ac:dyDescent="0.3">
      <c r="A7443" s="140">
        <v>124.017</v>
      </c>
      <c r="B7443" s="140">
        <v>-8.7129999999999992</v>
      </c>
      <c r="C7443" s="140">
        <v>-14.74</v>
      </c>
      <c r="E7443" s="140"/>
    </row>
    <row r="7444" spans="1:5" x14ac:dyDescent="0.3">
      <c r="A7444" s="140">
        <v>124.033</v>
      </c>
      <c r="B7444" s="140">
        <v>-8.7189999999999994</v>
      </c>
      <c r="C7444" s="140">
        <v>-14.747999999999999</v>
      </c>
      <c r="E7444" s="140"/>
    </row>
    <row r="7445" spans="1:5" x14ac:dyDescent="0.3">
      <c r="A7445" s="140">
        <v>124.05</v>
      </c>
      <c r="B7445" s="140">
        <v>-8.7189999999999994</v>
      </c>
      <c r="C7445" s="140">
        <v>-14.747</v>
      </c>
      <c r="E7445" s="140"/>
    </row>
    <row r="7446" spans="1:5" x14ac:dyDescent="0.3">
      <c r="A7446" s="140">
        <v>124.06699999999999</v>
      </c>
      <c r="B7446" s="140">
        <v>-8.7189999999999994</v>
      </c>
      <c r="C7446" s="140">
        <v>-14.74</v>
      </c>
      <c r="E7446" s="140"/>
    </row>
    <row r="7447" spans="1:5" x14ac:dyDescent="0.3">
      <c r="A7447" s="140">
        <v>124.083</v>
      </c>
      <c r="B7447" s="140">
        <v>-8.7219999999999995</v>
      </c>
      <c r="C7447" s="140">
        <v>-14.744</v>
      </c>
      <c r="E7447" s="140"/>
    </row>
    <row r="7448" spans="1:5" x14ac:dyDescent="0.3">
      <c r="A7448" s="140">
        <v>124.1</v>
      </c>
      <c r="B7448" s="140">
        <v>-8.7260000000000009</v>
      </c>
      <c r="C7448" s="140">
        <v>-14.747</v>
      </c>
      <c r="E7448" s="140"/>
    </row>
    <row r="7449" spans="1:5" x14ac:dyDescent="0.3">
      <c r="A7449" s="140">
        <v>124.117</v>
      </c>
      <c r="B7449" s="140">
        <v>-8.718</v>
      </c>
      <c r="C7449" s="140">
        <v>-14.734</v>
      </c>
      <c r="E7449" s="140"/>
    </row>
    <row r="7450" spans="1:5" x14ac:dyDescent="0.3">
      <c r="A7450" s="140">
        <v>124.133</v>
      </c>
      <c r="B7450" s="140">
        <v>-8.7200000000000006</v>
      </c>
      <c r="C7450" s="140">
        <v>-14.742000000000001</v>
      </c>
      <c r="E7450" s="140"/>
    </row>
    <row r="7451" spans="1:5" x14ac:dyDescent="0.3">
      <c r="A7451" s="140">
        <v>124.15</v>
      </c>
      <c r="B7451" s="140">
        <v>-8.7270000000000003</v>
      </c>
      <c r="C7451" s="140">
        <v>-14.743</v>
      </c>
      <c r="E7451" s="140"/>
    </row>
    <row r="7452" spans="1:5" x14ac:dyDescent="0.3">
      <c r="A7452" s="140">
        <v>124.167</v>
      </c>
      <c r="B7452" s="140">
        <v>-8.7219999999999995</v>
      </c>
      <c r="C7452" s="140">
        <v>-14.743</v>
      </c>
      <c r="E7452" s="140"/>
    </row>
    <row r="7453" spans="1:5" x14ac:dyDescent="0.3">
      <c r="A7453" s="140">
        <v>124.18300000000001</v>
      </c>
      <c r="B7453" s="140">
        <v>-8.7210000000000001</v>
      </c>
      <c r="C7453" s="140">
        <v>-14.734999999999999</v>
      </c>
      <c r="E7453" s="140"/>
    </row>
    <row r="7454" spans="1:5" x14ac:dyDescent="0.3">
      <c r="A7454" s="140">
        <v>124.2</v>
      </c>
      <c r="B7454" s="140">
        <v>-8.734</v>
      </c>
      <c r="C7454" s="140">
        <v>-14.744</v>
      </c>
      <c r="E7454" s="140"/>
    </row>
    <row r="7455" spans="1:5" x14ac:dyDescent="0.3">
      <c r="A7455" s="140">
        <v>124.217</v>
      </c>
      <c r="B7455" s="140">
        <v>-8.7360000000000007</v>
      </c>
      <c r="C7455" s="140">
        <v>-14.744999999999999</v>
      </c>
      <c r="E7455" s="140"/>
    </row>
    <row r="7456" spans="1:5" x14ac:dyDescent="0.3">
      <c r="A7456" s="140">
        <v>124.233</v>
      </c>
      <c r="B7456" s="140">
        <v>-8.7420000000000009</v>
      </c>
      <c r="C7456" s="140">
        <v>-14.75</v>
      </c>
      <c r="E7456" s="140"/>
    </row>
    <row r="7457" spans="1:5" x14ac:dyDescent="0.3">
      <c r="A7457" s="140">
        <v>124.25</v>
      </c>
      <c r="B7457" s="140">
        <v>-8.7509999999999994</v>
      </c>
      <c r="C7457" s="140">
        <v>-14.757</v>
      </c>
      <c r="E7457" s="140"/>
    </row>
    <row r="7458" spans="1:5" x14ac:dyDescent="0.3">
      <c r="A7458" s="140">
        <v>124.267</v>
      </c>
      <c r="B7458" s="140">
        <v>-8.7509999999999994</v>
      </c>
      <c r="C7458" s="140">
        <v>-14.747999999999999</v>
      </c>
      <c r="E7458" s="140"/>
    </row>
    <row r="7459" spans="1:5" x14ac:dyDescent="0.3">
      <c r="A7459" s="140">
        <v>124.283</v>
      </c>
      <c r="B7459" s="140">
        <v>-8.7490000000000006</v>
      </c>
      <c r="C7459" s="140">
        <v>-14.747999999999999</v>
      </c>
      <c r="E7459" s="140"/>
    </row>
    <row r="7460" spans="1:5" x14ac:dyDescent="0.3">
      <c r="A7460" s="140">
        <v>124.3</v>
      </c>
      <c r="B7460" s="140">
        <v>-8.7479999999999993</v>
      </c>
      <c r="C7460" s="140">
        <v>-14.754</v>
      </c>
      <c r="E7460" s="140"/>
    </row>
    <row r="7461" spans="1:5" x14ac:dyDescent="0.3">
      <c r="A7461" s="140">
        <v>124.31699999999999</v>
      </c>
      <c r="B7461" s="140">
        <v>-8.7509999999999994</v>
      </c>
      <c r="C7461" s="140">
        <v>-14.752000000000001</v>
      </c>
      <c r="E7461" s="140"/>
    </row>
    <row r="7462" spans="1:5" x14ac:dyDescent="0.3">
      <c r="A7462" s="140">
        <v>124.333</v>
      </c>
      <c r="B7462" s="140">
        <v>-8.7579999999999991</v>
      </c>
      <c r="C7462" s="140">
        <v>-14.755000000000001</v>
      </c>
      <c r="E7462" s="140"/>
    </row>
    <row r="7463" spans="1:5" x14ac:dyDescent="0.3">
      <c r="A7463" s="140">
        <v>124.35</v>
      </c>
      <c r="B7463" s="140">
        <v>-8.7639999999999993</v>
      </c>
      <c r="C7463" s="140">
        <v>-14.756</v>
      </c>
      <c r="E7463" s="140"/>
    </row>
    <row r="7464" spans="1:5" x14ac:dyDescent="0.3">
      <c r="A7464" s="140">
        <v>124.367</v>
      </c>
      <c r="B7464" s="140">
        <v>-8.76</v>
      </c>
      <c r="C7464" s="140">
        <v>-14.747</v>
      </c>
      <c r="E7464" s="140"/>
    </row>
    <row r="7465" spans="1:5" x14ac:dyDescent="0.3">
      <c r="A7465" s="140">
        <v>124.383</v>
      </c>
      <c r="B7465" s="140">
        <v>-8.7620000000000005</v>
      </c>
      <c r="C7465" s="140">
        <v>-14.755000000000001</v>
      </c>
      <c r="E7465" s="140"/>
    </row>
    <row r="7466" spans="1:5" x14ac:dyDescent="0.3">
      <c r="A7466" s="140">
        <v>124.4</v>
      </c>
      <c r="B7466" s="140">
        <v>-8.77</v>
      </c>
      <c r="C7466" s="140">
        <v>-14.757</v>
      </c>
      <c r="E7466" s="140"/>
    </row>
    <row r="7467" spans="1:5" x14ac:dyDescent="0.3">
      <c r="A7467" s="140">
        <v>124.417</v>
      </c>
      <c r="B7467" s="140">
        <v>-8.7769999999999992</v>
      </c>
      <c r="C7467" s="140">
        <v>-14.763999999999999</v>
      </c>
      <c r="E7467" s="140"/>
    </row>
    <row r="7468" spans="1:5" x14ac:dyDescent="0.3">
      <c r="A7468" s="140">
        <v>124.43300000000001</v>
      </c>
      <c r="B7468" s="140">
        <v>-8.7750000000000004</v>
      </c>
      <c r="C7468" s="140">
        <v>-14.766</v>
      </c>
      <c r="E7468" s="140"/>
    </row>
    <row r="7469" spans="1:5" x14ac:dyDescent="0.3">
      <c r="A7469" s="140">
        <v>124.45</v>
      </c>
      <c r="B7469" s="140">
        <v>-8.7829999999999995</v>
      </c>
      <c r="C7469" s="140">
        <v>-14.771000000000001</v>
      </c>
      <c r="E7469" s="140"/>
    </row>
    <row r="7470" spans="1:5" x14ac:dyDescent="0.3">
      <c r="A7470" s="140">
        <v>124.467</v>
      </c>
      <c r="B7470" s="140">
        <v>-8.7899999999999991</v>
      </c>
      <c r="C7470" s="140">
        <v>-14.772</v>
      </c>
      <c r="E7470" s="140"/>
    </row>
    <row r="7471" spans="1:5" x14ac:dyDescent="0.3">
      <c r="A7471" s="140">
        <v>124.483</v>
      </c>
      <c r="B7471" s="140">
        <v>-8.7949999999999999</v>
      </c>
      <c r="C7471" s="140">
        <v>-14.779</v>
      </c>
      <c r="E7471" s="140"/>
    </row>
    <row r="7472" spans="1:5" x14ac:dyDescent="0.3">
      <c r="A7472" s="140">
        <v>124.5</v>
      </c>
      <c r="B7472" s="140">
        <v>-8.7989999999999995</v>
      </c>
      <c r="C7472" s="140">
        <v>-14.778</v>
      </c>
      <c r="E7472" s="140"/>
    </row>
    <row r="7473" spans="1:5" x14ac:dyDescent="0.3">
      <c r="A7473" s="140">
        <v>124.517</v>
      </c>
      <c r="B7473" s="140">
        <v>-8.8030000000000008</v>
      </c>
      <c r="C7473" s="140">
        <v>-14.776999999999999</v>
      </c>
      <c r="E7473" s="140"/>
    </row>
    <row r="7474" spans="1:5" x14ac:dyDescent="0.3">
      <c r="A7474" s="140">
        <v>124.533</v>
      </c>
      <c r="B7474" s="140">
        <v>-8.8059999999999992</v>
      </c>
      <c r="C7474" s="140">
        <v>-14.785</v>
      </c>
      <c r="E7474" s="140"/>
    </row>
    <row r="7475" spans="1:5" x14ac:dyDescent="0.3">
      <c r="A7475" s="140">
        <v>124.55</v>
      </c>
      <c r="B7475" s="140">
        <v>-8.8000000000000007</v>
      </c>
      <c r="C7475" s="140">
        <v>-14.775</v>
      </c>
      <c r="E7475" s="140"/>
    </row>
    <row r="7476" spans="1:5" x14ac:dyDescent="0.3">
      <c r="A7476" s="140">
        <v>124.56699999999999</v>
      </c>
      <c r="B7476" s="140">
        <v>-8.798</v>
      </c>
      <c r="C7476" s="140">
        <v>-14.776999999999999</v>
      </c>
      <c r="E7476" s="140"/>
    </row>
    <row r="7477" spans="1:5" x14ac:dyDescent="0.3">
      <c r="A7477" s="140">
        <v>124.583</v>
      </c>
      <c r="B7477" s="140">
        <v>-8.8040000000000003</v>
      </c>
      <c r="C7477" s="140">
        <v>-14.775</v>
      </c>
      <c r="E7477" s="140"/>
    </row>
    <row r="7478" spans="1:5" x14ac:dyDescent="0.3">
      <c r="A7478" s="140">
        <v>124.6</v>
      </c>
      <c r="B7478" s="140">
        <v>-8.8030000000000008</v>
      </c>
      <c r="C7478" s="140">
        <v>-14.773999999999999</v>
      </c>
      <c r="E7478" s="140"/>
    </row>
    <row r="7479" spans="1:5" x14ac:dyDescent="0.3">
      <c r="A7479" s="140">
        <v>124.617</v>
      </c>
      <c r="B7479" s="140">
        <v>-8.8019999999999996</v>
      </c>
      <c r="C7479" s="140">
        <v>-14.773999999999999</v>
      </c>
      <c r="E7479" s="140"/>
    </row>
    <row r="7480" spans="1:5" x14ac:dyDescent="0.3">
      <c r="A7480" s="140">
        <v>124.633</v>
      </c>
      <c r="B7480" s="140">
        <v>-8.8109999999999999</v>
      </c>
      <c r="C7480" s="140">
        <v>-14.778</v>
      </c>
      <c r="E7480" s="140"/>
    </row>
    <row r="7481" spans="1:5" x14ac:dyDescent="0.3">
      <c r="A7481" s="140">
        <v>124.65</v>
      </c>
      <c r="B7481" s="140">
        <v>-8.8089999999999993</v>
      </c>
      <c r="C7481" s="140">
        <v>-14.77</v>
      </c>
      <c r="E7481" s="140"/>
    </row>
    <row r="7482" spans="1:5" x14ac:dyDescent="0.3">
      <c r="A7482" s="140">
        <v>124.667</v>
      </c>
      <c r="B7482" s="140">
        <v>-8.8179999999999996</v>
      </c>
      <c r="C7482" s="140">
        <v>-14.782</v>
      </c>
      <c r="E7482" s="140"/>
    </row>
    <row r="7483" spans="1:5" x14ac:dyDescent="0.3">
      <c r="A7483" s="140">
        <v>124.68300000000001</v>
      </c>
      <c r="B7483" s="140">
        <v>-8.82</v>
      </c>
      <c r="C7483" s="140">
        <v>-14.778</v>
      </c>
      <c r="E7483" s="140"/>
    </row>
    <row r="7484" spans="1:5" x14ac:dyDescent="0.3">
      <c r="A7484" s="140">
        <v>124.7</v>
      </c>
      <c r="B7484" s="140">
        <v>-8.8230000000000004</v>
      </c>
      <c r="C7484" s="140">
        <v>-14.782</v>
      </c>
      <c r="E7484" s="140"/>
    </row>
    <row r="7485" spans="1:5" x14ac:dyDescent="0.3">
      <c r="A7485" s="140">
        <v>124.717</v>
      </c>
      <c r="B7485" s="140">
        <v>-8.8260000000000005</v>
      </c>
      <c r="C7485" s="140">
        <v>-14.781000000000001</v>
      </c>
      <c r="E7485" s="140"/>
    </row>
    <row r="7486" spans="1:5" x14ac:dyDescent="0.3">
      <c r="A7486" s="140">
        <v>124.733</v>
      </c>
      <c r="B7486" s="140">
        <v>-8.8309999999999995</v>
      </c>
      <c r="C7486" s="140">
        <v>-14.782999999999999</v>
      </c>
      <c r="E7486" s="140"/>
    </row>
    <row r="7487" spans="1:5" x14ac:dyDescent="0.3">
      <c r="A7487" s="140">
        <v>124.75</v>
      </c>
      <c r="B7487" s="140">
        <v>-8.8290000000000006</v>
      </c>
      <c r="C7487" s="140">
        <v>-14.78</v>
      </c>
      <c r="E7487" s="140"/>
    </row>
    <row r="7488" spans="1:5" x14ac:dyDescent="0.3">
      <c r="A7488" s="140">
        <v>124.767</v>
      </c>
      <c r="B7488" s="140">
        <v>-8.8409999999999993</v>
      </c>
      <c r="C7488" s="140">
        <v>-14.792999999999999</v>
      </c>
      <c r="E7488" s="140"/>
    </row>
    <row r="7489" spans="1:5" x14ac:dyDescent="0.3">
      <c r="A7489" s="140">
        <v>124.783</v>
      </c>
      <c r="B7489" s="140">
        <v>-8.8369999999999997</v>
      </c>
      <c r="C7489" s="140">
        <v>-14.791</v>
      </c>
      <c r="E7489" s="140"/>
    </row>
    <row r="7490" spans="1:5" x14ac:dyDescent="0.3">
      <c r="A7490" s="140">
        <v>124.8</v>
      </c>
      <c r="B7490" s="140">
        <v>-8.8290000000000006</v>
      </c>
      <c r="C7490" s="140">
        <v>-14.78</v>
      </c>
      <c r="E7490" s="140"/>
    </row>
    <row r="7491" spans="1:5" x14ac:dyDescent="0.3">
      <c r="A7491" s="140">
        <v>124.81699999999999</v>
      </c>
      <c r="B7491" s="140">
        <v>-8.8369999999999997</v>
      </c>
      <c r="C7491" s="140">
        <v>-14.785</v>
      </c>
      <c r="E7491" s="140"/>
    </row>
    <row r="7492" spans="1:5" x14ac:dyDescent="0.3">
      <c r="A7492" s="140">
        <v>124.833</v>
      </c>
      <c r="B7492" s="140">
        <v>-8.8520000000000003</v>
      </c>
      <c r="C7492" s="140">
        <v>-14.795999999999999</v>
      </c>
      <c r="E7492" s="140"/>
    </row>
    <row r="7493" spans="1:5" x14ac:dyDescent="0.3">
      <c r="A7493" s="140">
        <v>124.85</v>
      </c>
      <c r="B7493" s="140">
        <v>-8.8520000000000003</v>
      </c>
      <c r="C7493" s="140">
        <v>-14.801</v>
      </c>
      <c r="E7493" s="140"/>
    </row>
    <row r="7494" spans="1:5" x14ac:dyDescent="0.3">
      <c r="A7494" s="140">
        <v>124.867</v>
      </c>
      <c r="B7494" s="140">
        <v>-8.8569999999999993</v>
      </c>
      <c r="C7494" s="140">
        <v>-14.8</v>
      </c>
      <c r="E7494" s="140"/>
    </row>
    <row r="7495" spans="1:5" x14ac:dyDescent="0.3">
      <c r="A7495" s="140">
        <v>124.883</v>
      </c>
      <c r="B7495" s="140">
        <v>-8.859</v>
      </c>
      <c r="C7495" s="140">
        <v>-14.798</v>
      </c>
      <c r="E7495" s="140"/>
    </row>
    <row r="7496" spans="1:5" x14ac:dyDescent="0.3">
      <c r="A7496" s="140">
        <v>124.9</v>
      </c>
      <c r="B7496" s="140">
        <v>-8.8629999999999995</v>
      </c>
      <c r="C7496" s="140">
        <v>-14.807</v>
      </c>
      <c r="E7496" s="140"/>
    </row>
    <row r="7497" spans="1:5" x14ac:dyDescent="0.3">
      <c r="A7497" s="140">
        <v>124.917</v>
      </c>
      <c r="B7497" s="140">
        <v>-8.8740000000000006</v>
      </c>
      <c r="C7497" s="140">
        <v>-14.807</v>
      </c>
      <c r="E7497" s="140"/>
    </row>
    <row r="7498" spans="1:5" x14ac:dyDescent="0.3">
      <c r="A7498" s="140">
        <v>124.93300000000001</v>
      </c>
      <c r="B7498" s="140">
        <v>-8.8780000000000001</v>
      </c>
      <c r="C7498" s="140">
        <v>-14.813000000000001</v>
      </c>
      <c r="E7498" s="140"/>
    </row>
    <row r="7499" spans="1:5" x14ac:dyDescent="0.3">
      <c r="A7499" s="140">
        <v>124.95</v>
      </c>
      <c r="B7499" s="140">
        <v>-8.8819999999999997</v>
      </c>
      <c r="C7499" s="140">
        <v>-14.814</v>
      </c>
      <c r="E7499" s="140"/>
    </row>
    <row r="7500" spans="1:5" x14ac:dyDescent="0.3">
      <c r="A7500" s="140">
        <v>124.967</v>
      </c>
      <c r="B7500" s="140">
        <v>-8.8829999999999991</v>
      </c>
      <c r="C7500" s="140">
        <v>-14.811999999999999</v>
      </c>
      <c r="E7500" s="140"/>
    </row>
    <row r="7501" spans="1:5" x14ac:dyDescent="0.3">
      <c r="A7501" s="140">
        <v>124.983</v>
      </c>
      <c r="B7501" s="140">
        <v>-8.8940000000000001</v>
      </c>
      <c r="C7501" s="140">
        <v>-14.818</v>
      </c>
      <c r="E7501" s="140"/>
    </row>
    <row r="7502" spans="1:5" x14ac:dyDescent="0.3">
      <c r="A7502" s="140">
        <v>125</v>
      </c>
      <c r="B7502" s="140">
        <v>-8.8970000000000002</v>
      </c>
      <c r="C7502" s="140">
        <v>-14.818</v>
      </c>
      <c r="E7502" s="140"/>
    </row>
    <row r="7503" spans="1:5" x14ac:dyDescent="0.3">
      <c r="A7503" s="140">
        <v>125.017</v>
      </c>
      <c r="B7503" s="140">
        <v>-8.8940000000000001</v>
      </c>
      <c r="C7503" s="140">
        <v>-14.826000000000001</v>
      </c>
      <c r="E7503" s="140"/>
    </row>
    <row r="7504" spans="1:5" x14ac:dyDescent="0.3">
      <c r="A7504" s="140">
        <v>125.033</v>
      </c>
      <c r="B7504" s="140">
        <v>-8.8960000000000008</v>
      </c>
      <c r="C7504" s="140">
        <v>-14.82</v>
      </c>
      <c r="E7504" s="140"/>
    </row>
    <row r="7505" spans="1:5" x14ac:dyDescent="0.3">
      <c r="A7505" s="140">
        <v>125.05</v>
      </c>
      <c r="B7505" s="140">
        <v>-8.9039999999999999</v>
      </c>
      <c r="C7505" s="140">
        <v>-14.832000000000001</v>
      </c>
      <c r="E7505" s="140"/>
    </row>
    <row r="7506" spans="1:5" x14ac:dyDescent="0.3">
      <c r="A7506" s="140">
        <v>125.06699999999999</v>
      </c>
      <c r="B7506" s="140">
        <v>-8.9030000000000005</v>
      </c>
      <c r="C7506" s="140">
        <v>-14.831</v>
      </c>
      <c r="E7506" s="140"/>
    </row>
    <row r="7507" spans="1:5" x14ac:dyDescent="0.3">
      <c r="A7507" s="140">
        <v>125.083</v>
      </c>
      <c r="B7507" s="140">
        <v>-8.9090000000000007</v>
      </c>
      <c r="C7507" s="140">
        <v>-14.827</v>
      </c>
      <c r="E7507" s="140"/>
    </row>
    <row r="7508" spans="1:5" x14ac:dyDescent="0.3">
      <c r="A7508" s="140">
        <v>125.1</v>
      </c>
      <c r="B7508" s="140">
        <v>-8.9060000000000006</v>
      </c>
      <c r="C7508" s="140">
        <v>-14.824</v>
      </c>
      <c r="E7508" s="140"/>
    </row>
    <row r="7509" spans="1:5" x14ac:dyDescent="0.3">
      <c r="A7509" s="140">
        <v>125.117</v>
      </c>
      <c r="B7509" s="140">
        <v>-8.9179999999999993</v>
      </c>
      <c r="C7509" s="140">
        <v>-14.837999999999999</v>
      </c>
      <c r="E7509" s="140"/>
    </row>
    <row r="7510" spans="1:5" x14ac:dyDescent="0.3">
      <c r="A7510" s="140">
        <v>125.133</v>
      </c>
      <c r="B7510" s="140">
        <v>-8.9260000000000002</v>
      </c>
      <c r="C7510" s="140">
        <v>-14.837999999999999</v>
      </c>
      <c r="E7510" s="140"/>
    </row>
    <row r="7511" spans="1:5" x14ac:dyDescent="0.3">
      <c r="A7511" s="140">
        <v>125.15</v>
      </c>
      <c r="B7511" s="140">
        <v>-8.9309999999999992</v>
      </c>
      <c r="C7511" s="140">
        <v>-14.840999999999999</v>
      </c>
      <c r="E7511" s="140"/>
    </row>
    <row r="7512" spans="1:5" x14ac:dyDescent="0.3">
      <c r="A7512" s="140">
        <v>125.167</v>
      </c>
      <c r="B7512" s="140">
        <v>-8.9390000000000001</v>
      </c>
      <c r="C7512" s="140">
        <v>-14.852</v>
      </c>
      <c r="E7512" s="140"/>
    </row>
    <row r="7513" spans="1:5" x14ac:dyDescent="0.3">
      <c r="A7513" s="140">
        <v>125.18300000000001</v>
      </c>
      <c r="B7513" s="140">
        <v>-8.9350000000000005</v>
      </c>
      <c r="C7513" s="140">
        <v>-14.84</v>
      </c>
      <c r="E7513" s="140"/>
    </row>
    <row r="7514" spans="1:5" x14ac:dyDescent="0.3">
      <c r="A7514" s="140">
        <v>125.2</v>
      </c>
      <c r="B7514" s="140">
        <v>-8.9309999999999992</v>
      </c>
      <c r="C7514" s="140">
        <v>-14.847</v>
      </c>
      <c r="E7514" s="140"/>
    </row>
    <row r="7515" spans="1:5" x14ac:dyDescent="0.3">
      <c r="A7515" s="140">
        <v>125.217</v>
      </c>
      <c r="B7515" s="140">
        <v>-8.9359999999999999</v>
      </c>
      <c r="C7515" s="140">
        <v>-14.843</v>
      </c>
      <c r="E7515" s="140"/>
    </row>
    <row r="7516" spans="1:5" x14ac:dyDescent="0.3">
      <c r="A7516" s="140">
        <v>125.233</v>
      </c>
      <c r="B7516" s="140">
        <v>-8.9359999999999999</v>
      </c>
      <c r="C7516" s="140">
        <v>-14.843</v>
      </c>
      <c r="E7516" s="140"/>
    </row>
    <row r="7517" spans="1:5" x14ac:dyDescent="0.3">
      <c r="A7517" s="140">
        <v>125.25</v>
      </c>
      <c r="B7517" s="140">
        <v>-8.9429999999999996</v>
      </c>
      <c r="C7517" s="140">
        <v>-14.851000000000001</v>
      </c>
      <c r="E7517" s="140"/>
    </row>
    <row r="7518" spans="1:5" x14ac:dyDescent="0.3">
      <c r="A7518" s="140">
        <v>125.267</v>
      </c>
      <c r="B7518" s="140">
        <v>-8.9420000000000002</v>
      </c>
      <c r="C7518" s="140">
        <v>-14.843</v>
      </c>
      <c r="E7518" s="140"/>
    </row>
    <row r="7519" spans="1:5" x14ac:dyDescent="0.3">
      <c r="A7519" s="140">
        <v>125.283</v>
      </c>
      <c r="B7519" s="140">
        <v>-8.9450000000000003</v>
      </c>
      <c r="C7519" s="140">
        <v>-14.849</v>
      </c>
      <c r="E7519" s="140"/>
    </row>
    <row r="7520" spans="1:5" x14ac:dyDescent="0.3">
      <c r="A7520" s="140">
        <v>125.3</v>
      </c>
      <c r="B7520" s="140">
        <v>-8.94</v>
      </c>
      <c r="C7520" s="140">
        <v>-14.84</v>
      </c>
      <c r="E7520" s="140"/>
    </row>
    <row r="7521" spans="1:5" x14ac:dyDescent="0.3">
      <c r="A7521" s="140">
        <v>125.31699999999999</v>
      </c>
      <c r="B7521" s="140">
        <v>-8.9429999999999996</v>
      </c>
      <c r="C7521" s="140">
        <v>-14.839</v>
      </c>
      <c r="E7521" s="140"/>
    </row>
    <row r="7522" spans="1:5" x14ac:dyDescent="0.3">
      <c r="A7522" s="140">
        <v>125.333</v>
      </c>
      <c r="B7522" s="140">
        <v>-8.9469999999999992</v>
      </c>
      <c r="C7522" s="140">
        <v>-14.843</v>
      </c>
      <c r="E7522" s="140"/>
    </row>
    <row r="7523" spans="1:5" x14ac:dyDescent="0.3">
      <c r="A7523" s="140">
        <v>125.35</v>
      </c>
      <c r="B7523" s="140">
        <v>-8.9550000000000001</v>
      </c>
      <c r="C7523" s="140">
        <v>-14.846</v>
      </c>
      <c r="E7523" s="140"/>
    </row>
    <row r="7524" spans="1:5" x14ac:dyDescent="0.3">
      <c r="A7524" s="140">
        <v>125.367</v>
      </c>
      <c r="B7524" s="140">
        <v>-8.9580000000000002</v>
      </c>
      <c r="C7524" s="140">
        <v>-14.853999999999999</v>
      </c>
      <c r="E7524" s="140"/>
    </row>
    <row r="7525" spans="1:5" x14ac:dyDescent="0.3">
      <c r="A7525" s="140">
        <v>125.383</v>
      </c>
      <c r="B7525" s="140">
        <v>-8.9700000000000006</v>
      </c>
      <c r="C7525" s="140">
        <v>-14.852</v>
      </c>
      <c r="E7525" s="140"/>
    </row>
    <row r="7526" spans="1:5" x14ac:dyDescent="0.3">
      <c r="A7526" s="140">
        <v>125.4</v>
      </c>
      <c r="B7526" s="140">
        <v>-8.9649999999999999</v>
      </c>
      <c r="C7526" s="140">
        <v>-14.859</v>
      </c>
      <c r="E7526" s="140"/>
    </row>
    <row r="7527" spans="1:5" x14ac:dyDescent="0.3">
      <c r="A7527" s="140">
        <v>125.417</v>
      </c>
      <c r="B7527" s="140">
        <v>-8.9809999999999999</v>
      </c>
      <c r="C7527" s="140">
        <v>-14.865</v>
      </c>
      <c r="E7527" s="140"/>
    </row>
    <row r="7528" spans="1:5" x14ac:dyDescent="0.3">
      <c r="A7528" s="140">
        <v>125.43300000000001</v>
      </c>
      <c r="B7528" s="140">
        <v>-8.9689999999999994</v>
      </c>
      <c r="C7528" s="140">
        <v>-14.861000000000001</v>
      </c>
      <c r="E7528" s="140"/>
    </row>
    <row r="7529" spans="1:5" x14ac:dyDescent="0.3">
      <c r="A7529" s="140">
        <v>125.45</v>
      </c>
      <c r="B7529" s="140">
        <v>-8.9789999999999992</v>
      </c>
      <c r="C7529" s="140">
        <v>-14.866</v>
      </c>
      <c r="E7529" s="140"/>
    </row>
    <row r="7530" spans="1:5" x14ac:dyDescent="0.3">
      <c r="A7530" s="140">
        <v>125.467</v>
      </c>
      <c r="B7530" s="140">
        <v>-8.984</v>
      </c>
      <c r="C7530" s="140">
        <v>-14.867000000000001</v>
      </c>
      <c r="E7530" s="140"/>
    </row>
    <row r="7531" spans="1:5" x14ac:dyDescent="0.3">
      <c r="A7531" s="140">
        <v>125.483</v>
      </c>
      <c r="B7531" s="140">
        <v>-8.9819999999999993</v>
      </c>
      <c r="C7531" s="140">
        <v>-14.861000000000001</v>
      </c>
      <c r="E7531" s="140"/>
    </row>
    <row r="7532" spans="1:5" x14ac:dyDescent="0.3">
      <c r="A7532" s="140">
        <v>125.5</v>
      </c>
      <c r="B7532" s="140">
        <v>-8.9819999999999993</v>
      </c>
      <c r="C7532" s="140">
        <v>-14.856</v>
      </c>
      <c r="E7532" s="140"/>
    </row>
    <row r="7533" spans="1:5" x14ac:dyDescent="0.3">
      <c r="A7533" s="140">
        <v>125.517</v>
      </c>
      <c r="B7533" s="140">
        <v>-8.9760000000000009</v>
      </c>
      <c r="C7533" s="140">
        <v>-14.853</v>
      </c>
      <c r="E7533" s="140"/>
    </row>
    <row r="7534" spans="1:5" x14ac:dyDescent="0.3">
      <c r="A7534" s="140">
        <v>125.533</v>
      </c>
      <c r="B7534" s="140">
        <v>-8.98</v>
      </c>
      <c r="C7534" s="140">
        <v>-14.851000000000001</v>
      </c>
      <c r="E7534" s="140"/>
    </row>
    <row r="7535" spans="1:5" x14ac:dyDescent="0.3">
      <c r="A7535" s="140">
        <v>125.55</v>
      </c>
      <c r="B7535" s="140">
        <v>-8.9819999999999993</v>
      </c>
      <c r="C7535" s="140">
        <v>-14.86</v>
      </c>
      <c r="E7535" s="140"/>
    </row>
    <row r="7536" spans="1:5" x14ac:dyDescent="0.3">
      <c r="A7536" s="140">
        <v>125.56699999999999</v>
      </c>
      <c r="B7536" s="140">
        <v>-8.9830000000000005</v>
      </c>
      <c r="C7536" s="140">
        <v>-14.86</v>
      </c>
      <c r="E7536" s="140"/>
    </row>
    <row r="7537" spans="1:5" x14ac:dyDescent="0.3">
      <c r="A7537" s="140">
        <v>125.583</v>
      </c>
      <c r="B7537" s="140">
        <v>-9.0020000000000007</v>
      </c>
      <c r="C7537" s="140">
        <v>-14.87</v>
      </c>
      <c r="E7537" s="140"/>
    </row>
    <row r="7538" spans="1:5" x14ac:dyDescent="0.3">
      <c r="A7538" s="140">
        <v>125.6</v>
      </c>
      <c r="B7538" s="140">
        <v>-9.0030000000000001</v>
      </c>
      <c r="C7538" s="140">
        <v>-14.868</v>
      </c>
      <c r="E7538" s="140"/>
    </row>
    <row r="7539" spans="1:5" x14ac:dyDescent="0.3">
      <c r="A7539" s="140">
        <v>125.617</v>
      </c>
      <c r="B7539" s="140">
        <v>-8.9979999999999993</v>
      </c>
      <c r="C7539" s="140">
        <v>-14.86</v>
      </c>
      <c r="E7539" s="140"/>
    </row>
    <row r="7540" spans="1:5" x14ac:dyDescent="0.3">
      <c r="A7540" s="140">
        <v>125.633</v>
      </c>
      <c r="B7540" s="140">
        <v>-8.9939999999999998</v>
      </c>
      <c r="C7540" s="140">
        <v>-14.856</v>
      </c>
      <c r="E7540" s="140"/>
    </row>
    <row r="7541" spans="1:5" x14ac:dyDescent="0.3">
      <c r="A7541" s="140">
        <v>125.65</v>
      </c>
      <c r="B7541" s="140">
        <v>-8.9960000000000004</v>
      </c>
      <c r="C7541" s="140">
        <v>-14.861000000000001</v>
      </c>
      <c r="E7541" s="140"/>
    </row>
    <row r="7542" spans="1:5" x14ac:dyDescent="0.3">
      <c r="A7542" s="140">
        <v>125.667</v>
      </c>
      <c r="B7542" s="140">
        <v>-9</v>
      </c>
      <c r="C7542" s="140">
        <v>-14.869</v>
      </c>
      <c r="E7542" s="140"/>
    </row>
    <row r="7543" spans="1:5" x14ac:dyDescent="0.3">
      <c r="A7543" s="140">
        <v>125.68300000000001</v>
      </c>
      <c r="B7543" s="140">
        <v>-9.0050000000000008</v>
      </c>
      <c r="C7543" s="140">
        <v>-14.869</v>
      </c>
      <c r="E7543" s="140"/>
    </row>
    <row r="7544" spans="1:5" x14ac:dyDescent="0.3">
      <c r="A7544" s="140">
        <v>125.7</v>
      </c>
      <c r="B7544" s="140">
        <v>-9.0190000000000001</v>
      </c>
      <c r="C7544" s="140">
        <v>-14.875999999999999</v>
      </c>
      <c r="E7544" s="140"/>
    </row>
    <row r="7545" spans="1:5" x14ac:dyDescent="0.3">
      <c r="A7545" s="140">
        <v>125.717</v>
      </c>
      <c r="B7545" s="140">
        <v>-9.02</v>
      </c>
      <c r="C7545" s="140">
        <v>-14.877000000000001</v>
      </c>
      <c r="E7545" s="140"/>
    </row>
    <row r="7546" spans="1:5" x14ac:dyDescent="0.3">
      <c r="A7546" s="140">
        <v>125.733</v>
      </c>
      <c r="B7546" s="140">
        <v>-9.02</v>
      </c>
      <c r="C7546" s="140">
        <v>-14.875</v>
      </c>
      <c r="E7546" s="140"/>
    </row>
    <row r="7547" spans="1:5" x14ac:dyDescent="0.3">
      <c r="A7547" s="140">
        <v>125.75</v>
      </c>
      <c r="B7547" s="140">
        <v>-9.0180000000000007</v>
      </c>
      <c r="C7547" s="140">
        <v>-14.872999999999999</v>
      </c>
      <c r="E7547" s="140"/>
    </row>
    <row r="7548" spans="1:5" x14ac:dyDescent="0.3">
      <c r="A7548" s="140">
        <v>125.767</v>
      </c>
      <c r="B7548" s="140">
        <v>-9.016</v>
      </c>
      <c r="C7548" s="140">
        <v>-14.871</v>
      </c>
      <c r="E7548" s="140"/>
    </row>
    <row r="7549" spans="1:5" x14ac:dyDescent="0.3">
      <c r="A7549" s="140">
        <v>125.783</v>
      </c>
      <c r="B7549" s="140">
        <v>-9.0259999999999998</v>
      </c>
      <c r="C7549" s="140">
        <v>-14.882</v>
      </c>
      <c r="E7549" s="140"/>
    </row>
    <row r="7550" spans="1:5" x14ac:dyDescent="0.3">
      <c r="A7550" s="140">
        <v>125.8</v>
      </c>
      <c r="B7550" s="140">
        <v>-9.0229999999999997</v>
      </c>
      <c r="C7550" s="140">
        <v>-14.872</v>
      </c>
      <c r="E7550" s="140"/>
    </row>
    <row r="7551" spans="1:5" x14ac:dyDescent="0.3">
      <c r="A7551" s="140">
        <v>125.81699999999999</v>
      </c>
      <c r="B7551" s="140">
        <v>-9.0329999999999995</v>
      </c>
      <c r="C7551" s="140">
        <v>-14.88</v>
      </c>
      <c r="E7551" s="140"/>
    </row>
    <row r="7552" spans="1:5" x14ac:dyDescent="0.3">
      <c r="A7552" s="140">
        <v>125.833</v>
      </c>
      <c r="B7552" s="140">
        <v>-9.0389999999999997</v>
      </c>
      <c r="C7552" s="140">
        <v>-14.882</v>
      </c>
      <c r="E7552" s="140"/>
    </row>
    <row r="7553" spans="1:5" x14ac:dyDescent="0.3">
      <c r="A7553" s="140">
        <v>125.85</v>
      </c>
      <c r="B7553" s="140">
        <v>-9.0350000000000001</v>
      </c>
      <c r="C7553" s="140">
        <v>-14.887</v>
      </c>
      <c r="E7553" s="140"/>
    </row>
    <row r="7554" spans="1:5" x14ac:dyDescent="0.3">
      <c r="A7554" s="140">
        <v>125.867</v>
      </c>
      <c r="B7554" s="140">
        <v>-9.0419999999999998</v>
      </c>
      <c r="C7554" s="140">
        <v>-14.887</v>
      </c>
      <c r="E7554" s="140"/>
    </row>
    <row r="7555" spans="1:5" x14ac:dyDescent="0.3">
      <c r="A7555" s="140">
        <v>125.883</v>
      </c>
      <c r="B7555" s="140">
        <v>-9.0440000000000005</v>
      </c>
      <c r="C7555" s="140">
        <v>-14.882999999999999</v>
      </c>
      <c r="E7555" s="140"/>
    </row>
    <row r="7556" spans="1:5" x14ac:dyDescent="0.3">
      <c r="A7556" s="140">
        <v>125.9</v>
      </c>
      <c r="B7556" s="140">
        <v>-9.0429999999999993</v>
      </c>
      <c r="C7556" s="140">
        <v>-14.879</v>
      </c>
      <c r="E7556" s="140"/>
    </row>
    <row r="7557" spans="1:5" x14ac:dyDescent="0.3">
      <c r="A7557" s="140">
        <v>125.917</v>
      </c>
      <c r="B7557" s="140">
        <v>-9.0459999999999994</v>
      </c>
      <c r="C7557" s="140">
        <v>-14.875</v>
      </c>
      <c r="E7557" s="140"/>
    </row>
    <row r="7558" spans="1:5" x14ac:dyDescent="0.3">
      <c r="A7558" s="140">
        <v>125.93300000000001</v>
      </c>
      <c r="B7558" s="140">
        <v>-9.0549999999999997</v>
      </c>
      <c r="C7558" s="140">
        <v>-14.895</v>
      </c>
      <c r="E7558" s="140"/>
    </row>
    <row r="7559" spans="1:5" x14ac:dyDescent="0.3">
      <c r="A7559" s="140">
        <v>125.95</v>
      </c>
      <c r="B7559" s="140">
        <v>-9.0589999999999993</v>
      </c>
      <c r="C7559" s="140">
        <v>-14.894</v>
      </c>
      <c r="E7559" s="140"/>
    </row>
    <row r="7560" spans="1:5" x14ac:dyDescent="0.3">
      <c r="A7560" s="140">
        <v>125.967</v>
      </c>
      <c r="B7560" s="140">
        <v>-9.0630000000000006</v>
      </c>
      <c r="C7560" s="140">
        <v>-14.894</v>
      </c>
      <c r="E7560" s="140"/>
    </row>
    <row r="7561" spans="1:5" x14ac:dyDescent="0.3">
      <c r="A7561" s="140">
        <v>125.983</v>
      </c>
      <c r="B7561" s="140">
        <v>-9.0630000000000006</v>
      </c>
      <c r="C7561" s="140">
        <v>-14.896000000000001</v>
      </c>
      <c r="E7561" s="140"/>
    </row>
    <row r="7562" spans="1:5" x14ac:dyDescent="0.3">
      <c r="A7562" s="140">
        <v>126</v>
      </c>
      <c r="B7562" s="140">
        <v>-9.07</v>
      </c>
      <c r="C7562" s="140">
        <v>-14.895</v>
      </c>
      <c r="E7562" s="140"/>
    </row>
    <row r="7563" spans="1:5" x14ac:dyDescent="0.3">
      <c r="A7563" s="140">
        <v>126.017</v>
      </c>
      <c r="B7563" s="140">
        <v>-9.0760000000000005</v>
      </c>
      <c r="C7563" s="140">
        <v>-14.907999999999999</v>
      </c>
      <c r="E7563" s="140"/>
    </row>
    <row r="7564" spans="1:5" x14ac:dyDescent="0.3">
      <c r="A7564" s="140">
        <v>126.033</v>
      </c>
      <c r="B7564" s="140">
        <v>-9.0830000000000002</v>
      </c>
      <c r="C7564" s="140">
        <v>-14.913</v>
      </c>
      <c r="E7564" s="140"/>
    </row>
    <row r="7565" spans="1:5" x14ac:dyDescent="0.3">
      <c r="A7565" s="140">
        <v>126.05</v>
      </c>
      <c r="B7565" s="140">
        <v>-9.0820000000000007</v>
      </c>
      <c r="C7565" s="140">
        <v>-14.914</v>
      </c>
      <c r="E7565" s="140"/>
    </row>
    <row r="7566" spans="1:5" x14ac:dyDescent="0.3">
      <c r="A7566" s="140">
        <v>126.06699999999999</v>
      </c>
      <c r="B7566" s="140">
        <v>-9.09</v>
      </c>
      <c r="C7566" s="140">
        <v>-14.914999999999999</v>
      </c>
      <c r="E7566" s="140"/>
    </row>
    <row r="7567" spans="1:5" x14ac:dyDescent="0.3">
      <c r="A7567" s="140">
        <v>126.083</v>
      </c>
      <c r="B7567" s="140">
        <v>-9.1</v>
      </c>
      <c r="C7567" s="140">
        <v>-14.917</v>
      </c>
      <c r="E7567" s="140"/>
    </row>
    <row r="7568" spans="1:5" x14ac:dyDescent="0.3">
      <c r="A7568" s="140">
        <v>126.1</v>
      </c>
      <c r="B7568" s="140">
        <v>-9.1</v>
      </c>
      <c r="C7568" s="140">
        <v>-14.919</v>
      </c>
      <c r="E7568" s="140"/>
    </row>
    <row r="7569" spans="1:5" x14ac:dyDescent="0.3">
      <c r="A7569" s="140">
        <v>126.117</v>
      </c>
      <c r="B7569" s="140">
        <v>-9.1010000000000009</v>
      </c>
      <c r="C7569" s="140">
        <v>-14.926</v>
      </c>
      <c r="E7569" s="140"/>
    </row>
    <row r="7570" spans="1:5" x14ac:dyDescent="0.3">
      <c r="A7570" s="140">
        <v>126.133</v>
      </c>
      <c r="B7570" s="140">
        <v>-9.1029999999999998</v>
      </c>
      <c r="C7570" s="140">
        <v>-14.913</v>
      </c>
      <c r="E7570" s="140"/>
    </row>
    <row r="7571" spans="1:5" x14ac:dyDescent="0.3">
      <c r="A7571" s="140">
        <v>126.15</v>
      </c>
      <c r="B7571" s="140">
        <v>-9.1010000000000009</v>
      </c>
      <c r="C7571" s="140">
        <v>-14.917</v>
      </c>
      <c r="E7571" s="140"/>
    </row>
    <row r="7572" spans="1:5" x14ac:dyDescent="0.3">
      <c r="A7572" s="140">
        <v>126.167</v>
      </c>
      <c r="B7572" s="140">
        <v>-9.0950000000000006</v>
      </c>
      <c r="C7572" s="140">
        <v>-14.907999999999999</v>
      </c>
      <c r="E7572" s="140"/>
    </row>
    <row r="7573" spans="1:5" x14ac:dyDescent="0.3">
      <c r="A7573" s="140">
        <v>126.18300000000001</v>
      </c>
      <c r="B7573" s="140">
        <v>-9.0990000000000002</v>
      </c>
      <c r="C7573" s="140">
        <v>-14.91</v>
      </c>
      <c r="E7573" s="140"/>
    </row>
    <row r="7574" spans="1:5" x14ac:dyDescent="0.3">
      <c r="A7574" s="140">
        <v>126.2</v>
      </c>
      <c r="B7574" s="140">
        <v>-9.0980000000000008</v>
      </c>
      <c r="C7574" s="140">
        <v>-14.906000000000001</v>
      </c>
      <c r="E7574" s="140"/>
    </row>
    <row r="7575" spans="1:5" x14ac:dyDescent="0.3">
      <c r="A7575" s="140">
        <v>126.217</v>
      </c>
      <c r="B7575" s="140">
        <v>-9.093</v>
      </c>
      <c r="C7575" s="140">
        <v>-14.904</v>
      </c>
      <c r="E7575" s="140"/>
    </row>
    <row r="7576" spans="1:5" x14ac:dyDescent="0.3">
      <c r="A7576" s="140">
        <v>126.233</v>
      </c>
      <c r="B7576" s="140">
        <v>-9.1020000000000003</v>
      </c>
      <c r="C7576" s="140">
        <v>-14.906000000000001</v>
      </c>
      <c r="E7576" s="140"/>
    </row>
    <row r="7577" spans="1:5" x14ac:dyDescent="0.3">
      <c r="A7577" s="140">
        <v>126.25</v>
      </c>
      <c r="B7577" s="140">
        <v>-9.1110000000000007</v>
      </c>
      <c r="C7577" s="140">
        <v>-14.92</v>
      </c>
      <c r="E7577" s="140"/>
    </row>
    <row r="7578" spans="1:5" x14ac:dyDescent="0.3">
      <c r="A7578" s="140">
        <v>126.267</v>
      </c>
      <c r="B7578" s="140">
        <v>-9.1080000000000005</v>
      </c>
      <c r="C7578" s="140">
        <v>-14.917</v>
      </c>
      <c r="E7578" s="140"/>
    </row>
    <row r="7579" spans="1:5" x14ac:dyDescent="0.3">
      <c r="A7579" s="140">
        <v>126.283</v>
      </c>
      <c r="B7579" s="140">
        <v>-9.1189999999999998</v>
      </c>
      <c r="C7579" s="140">
        <v>-14.919</v>
      </c>
      <c r="E7579" s="140"/>
    </row>
    <row r="7580" spans="1:5" x14ac:dyDescent="0.3">
      <c r="A7580" s="140">
        <v>126.3</v>
      </c>
      <c r="B7580" s="140">
        <v>-9.1280000000000001</v>
      </c>
      <c r="C7580" s="140">
        <v>-14.930999999999999</v>
      </c>
      <c r="E7580" s="140"/>
    </row>
    <row r="7581" spans="1:5" x14ac:dyDescent="0.3">
      <c r="A7581" s="140">
        <v>126.31699999999999</v>
      </c>
      <c r="B7581" s="140">
        <v>-9.1310000000000002</v>
      </c>
      <c r="C7581" s="140">
        <v>-14.927</v>
      </c>
      <c r="E7581" s="140"/>
    </row>
    <row r="7582" spans="1:5" x14ac:dyDescent="0.3">
      <c r="A7582" s="140">
        <v>126.333</v>
      </c>
      <c r="B7582" s="140">
        <v>-9.1289999999999996</v>
      </c>
      <c r="C7582" s="140">
        <v>-14.923</v>
      </c>
      <c r="E7582" s="140"/>
    </row>
    <row r="7583" spans="1:5" x14ac:dyDescent="0.3">
      <c r="A7583" s="140">
        <v>126.35</v>
      </c>
      <c r="B7583" s="140">
        <v>-9.1370000000000005</v>
      </c>
      <c r="C7583" s="140">
        <v>-14.935</v>
      </c>
      <c r="E7583" s="140"/>
    </row>
    <row r="7584" spans="1:5" x14ac:dyDescent="0.3">
      <c r="A7584" s="140">
        <v>126.367</v>
      </c>
      <c r="B7584" s="140">
        <v>-9.1419999999999995</v>
      </c>
      <c r="C7584" s="140">
        <v>-14.933999999999999</v>
      </c>
      <c r="E7584" s="140"/>
    </row>
    <row r="7585" spans="1:5" x14ac:dyDescent="0.3">
      <c r="A7585" s="140">
        <v>126.383</v>
      </c>
      <c r="B7585" s="140">
        <v>-9.1440000000000001</v>
      </c>
      <c r="C7585" s="140">
        <v>-14.938000000000001</v>
      </c>
      <c r="E7585" s="140"/>
    </row>
    <row r="7586" spans="1:5" x14ac:dyDescent="0.3">
      <c r="A7586" s="140">
        <v>126.4</v>
      </c>
      <c r="B7586" s="140">
        <v>-9.1449999999999996</v>
      </c>
      <c r="C7586" s="140">
        <v>-14.936999999999999</v>
      </c>
      <c r="E7586" s="140"/>
    </row>
    <row r="7587" spans="1:5" x14ac:dyDescent="0.3">
      <c r="A7587" s="140">
        <v>126.417</v>
      </c>
      <c r="B7587" s="140">
        <v>-9.1549999999999994</v>
      </c>
      <c r="C7587" s="140">
        <v>-14.933999999999999</v>
      </c>
      <c r="E7587" s="140"/>
    </row>
    <row r="7588" spans="1:5" x14ac:dyDescent="0.3">
      <c r="A7588" s="140">
        <v>126.43300000000001</v>
      </c>
      <c r="B7588" s="140">
        <v>-9.1530000000000005</v>
      </c>
      <c r="C7588" s="140">
        <v>-14.944000000000001</v>
      </c>
      <c r="E7588" s="140"/>
    </row>
    <row r="7589" spans="1:5" x14ac:dyDescent="0.3">
      <c r="A7589" s="140">
        <v>126.45</v>
      </c>
      <c r="B7589" s="140">
        <v>-9.1530000000000005</v>
      </c>
      <c r="C7589" s="140">
        <v>-14.945</v>
      </c>
      <c r="E7589" s="140"/>
    </row>
    <row r="7590" spans="1:5" x14ac:dyDescent="0.3">
      <c r="A7590" s="140">
        <v>126.467</v>
      </c>
      <c r="B7590" s="140">
        <v>-9.1579999999999995</v>
      </c>
      <c r="C7590" s="140">
        <v>-14.945</v>
      </c>
      <c r="E7590" s="140"/>
    </row>
    <row r="7591" spans="1:5" x14ac:dyDescent="0.3">
      <c r="A7591" s="140">
        <v>126.483</v>
      </c>
      <c r="B7591" s="140">
        <v>-9.1679999999999993</v>
      </c>
      <c r="C7591" s="140">
        <v>-14.945</v>
      </c>
      <c r="E7591" s="140"/>
    </row>
    <row r="7592" spans="1:5" x14ac:dyDescent="0.3">
      <c r="A7592" s="140">
        <v>126.5</v>
      </c>
      <c r="B7592" s="140">
        <v>-9.16</v>
      </c>
      <c r="C7592" s="140">
        <v>-14.939</v>
      </c>
      <c r="E7592" s="140"/>
    </row>
    <row r="7593" spans="1:5" x14ac:dyDescent="0.3">
      <c r="A7593" s="140">
        <v>126.517</v>
      </c>
      <c r="B7593" s="140">
        <v>-9.1539999999999999</v>
      </c>
      <c r="C7593" s="140">
        <v>-14.939</v>
      </c>
      <c r="E7593" s="140"/>
    </row>
    <row r="7594" spans="1:5" x14ac:dyDescent="0.3">
      <c r="A7594" s="140">
        <v>126.533</v>
      </c>
      <c r="B7594" s="140">
        <v>-9.1470000000000002</v>
      </c>
      <c r="C7594" s="140">
        <v>-14.932</v>
      </c>
      <c r="E7594" s="140"/>
    </row>
    <row r="7595" spans="1:5" x14ac:dyDescent="0.3">
      <c r="A7595" s="140">
        <v>126.55</v>
      </c>
      <c r="B7595" s="140">
        <v>-9.1560000000000006</v>
      </c>
      <c r="C7595" s="140">
        <v>-14.926</v>
      </c>
      <c r="E7595" s="140"/>
    </row>
    <row r="7596" spans="1:5" x14ac:dyDescent="0.3">
      <c r="A7596" s="140">
        <v>126.56699999999999</v>
      </c>
      <c r="B7596" s="140">
        <v>-9.1560000000000006</v>
      </c>
      <c r="C7596" s="140">
        <v>-14.930999999999999</v>
      </c>
      <c r="E7596" s="140"/>
    </row>
    <row r="7597" spans="1:5" x14ac:dyDescent="0.3">
      <c r="A7597" s="140">
        <v>126.583</v>
      </c>
      <c r="B7597" s="140">
        <v>-9.1620000000000008</v>
      </c>
      <c r="C7597" s="140">
        <v>-14.936999999999999</v>
      </c>
      <c r="E7597" s="140"/>
    </row>
    <row r="7598" spans="1:5" x14ac:dyDescent="0.3">
      <c r="A7598" s="140">
        <v>126.6</v>
      </c>
      <c r="B7598" s="140">
        <v>-9.1720000000000006</v>
      </c>
      <c r="C7598" s="140">
        <v>-14.938000000000001</v>
      </c>
      <c r="E7598" s="140"/>
    </row>
    <row r="7599" spans="1:5" x14ac:dyDescent="0.3">
      <c r="A7599" s="140">
        <v>126.617</v>
      </c>
      <c r="B7599" s="140">
        <v>-9.1790000000000003</v>
      </c>
      <c r="C7599" s="140">
        <v>-14.952</v>
      </c>
      <c r="E7599" s="140"/>
    </row>
    <row r="7600" spans="1:5" x14ac:dyDescent="0.3">
      <c r="A7600" s="140">
        <v>126.633</v>
      </c>
      <c r="B7600" s="140">
        <v>-9.1790000000000003</v>
      </c>
      <c r="C7600" s="140">
        <v>-14.956</v>
      </c>
      <c r="E7600" s="140"/>
    </row>
    <row r="7601" spans="1:5" x14ac:dyDescent="0.3">
      <c r="A7601" s="140">
        <v>126.65</v>
      </c>
      <c r="B7601" s="140">
        <v>-9.1850000000000005</v>
      </c>
      <c r="C7601" s="140">
        <v>-14.954000000000001</v>
      </c>
      <c r="E7601" s="140"/>
    </row>
    <row r="7602" spans="1:5" x14ac:dyDescent="0.3">
      <c r="A7602" s="140">
        <v>126.667</v>
      </c>
      <c r="B7602" s="140">
        <v>-9.18</v>
      </c>
      <c r="C7602" s="140">
        <v>-14.95</v>
      </c>
      <c r="E7602" s="140"/>
    </row>
    <row r="7603" spans="1:5" x14ac:dyDescent="0.3">
      <c r="A7603" s="140">
        <v>126.68300000000001</v>
      </c>
      <c r="B7603" s="140">
        <v>-9.18</v>
      </c>
      <c r="C7603" s="140">
        <v>-14.95</v>
      </c>
      <c r="E7603" s="140"/>
    </row>
    <row r="7604" spans="1:5" x14ac:dyDescent="0.3">
      <c r="A7604" s="140">
        <v>126.7</v>
      </c>
      <c r="B7604" s="140">
        <v>-9.1750000000000007</v>
      </c>
      <c r="C7604" s="140">
        <v>-14.942</v>
      </c>
      <c r="E7604" s="140"/>
    </row>
    <row r="7605" spans="1:5" x14ac:dyDescent="0.3">
      <c r="A7605" s="140">
        <v>126.717</v>
      </c>
      <c r="B7605" s="140">
        <v>-9.1760000000000002</v>
      </c>
      <c r="C7605" s="140">
        <v>-14.948</v>
      </c>
      <c r="E7605" s="140"/>
    </row>
    <row r="7606" spans="1:5" x14ac:dyDescent="0.3">
      <c r="A7606" s="140">
        <v>126.733</v>
      </c>
      <c r="B7606" s="140">
        <v>-9.1820000000000004</v>
      </c>
      <c r="C7606" s="140">
        <v>-14.944000000000001</v>
      </c>
      <c r="E7606" s="140"/>
    </row>
    <row r="7607" spans="1:5" x14ac:dyDescent="0.3">
      <c r="A7607" s="140">
        <v>126.75</v>
      </c>
      <c r="B7607" s="140">
        <v>-9.1850000000000005</v>
      </c>
      <c r="C7607" s="140">
        <v>-14.95</v>
      </c>
      <c r="E7607" s="140"/>
    </row>
    <row r="7608" spans="1:5" x14ac:dyDescent="0.3">
      <c r="A7608" s="140">
        <v>126.767</v>
      </c>
      <c r="B7608" s="140">
        <v>-9.1929999999999996</v>
      </c>
      <c r="C7608" s="140">
        <v>-14.952</v>
      </c>
      <c r="E7608" s="140"/>
    </row>
    <row r="7609" spans="1:5" x14ac:dyDescent="0.3">
      <c r="A7609" s="140">
        <v>126.783</v>
      </c>
      <c r="B7609" s="140">
        <v>-9.202</v>
      </c>
      <c r="C7609" s="140">
        <v>-14.962999999999999</v>
      </c>
      <c r="E7609" s="140"/>
    </row>
    <row r="7610" spans="1:5" x14ac:dyDescent="0.3">
      <c r="A7610" s="140">
        <v>126.8</v>
      </c>
      <c r="B7610" s="140">
        <v>-9.2040000000000006</v>
      </c>
      <c r="C7610" s="140">
        <v>-14.965</v>
      </c>
      <c r="E7610" s="140"/>
    </row>
    <row r="7611" spans="1:5" x14ac:dyDescent="0.3">
      <c r="A7611" s="140">
        <v>126.81699999999999</v>
      </c>
      <c r="B7611" s="140">
        <v>-9.2040000000000006</v>
      </c>
      <c r="C7611" s="140">
        <v>-14.961</v>
      </c>
      <c r="E7611" s="140"/>
    </row>
    <row r="7612" spans="1:5" x14ac:dyDescent="0.3">
      <c r="A7612" s="140">
        <v>126.833</v>
      </c>
      <c r="B7612" s="140">
        <v>-9.2080000000000002</v>
      </c>
      <c r="C7612" s="140">
        <v>-14.961</v>
      </c>
      <c r="E7612" s="140"/>
    </row>
    <row r="7613" spans="1:5" x14ac:dyDescent="0.3">
      <c r="A7613" s="140">
        <v>126.85</v>
      </c>
      <c r="B7613" s="140">
        <v>-9.2100000000000009</v>
      </c>
      <c r="C7613" s="140">
        <v>-14.962</v>
      </c>
      <c r="E7613" s="140"/>
    </row>
    <row r="7614" spans="1:5" x14ac:dyDescent="0.3">
      <c r="A7614" s="140">
        <v>126.867</v>
      </c>
      <c r="B7614" s="140">
        <v>-9.2170000000000005</v>
      </c>
      <c r="C7614" s="140">
        <v>-14.962999999999999</v>
      </c>
      <c r="E7614" s="140"/>
    </row>
    <row r="7615" spans="1:5" x14ac:dyDescent="0.3">
      <c r="A7615" s="140">
        <v>126.883</v>
      </c>
      <c r="B7615" s="140">
        <v>-9.2149999999999999</v>
      </c>
      <c r="C7615" s="140">
        <v>-14.972</v>
      </c>
      <c r="E7615" s="140"/>
    </row>
    <row r="7616" spans="1:5" x14ac:dyDescent="0.3">
      <c r="A7616" s="140">
        <v>126.9</v>
      </c>
      <c r="B7616" s="140">
        <v>-9.2129999999999992</v>
      </c>
      <c r="C7616" s="140">
        <v>-14.957000000000001</v>
      </c>
      <c r="E7616" s="140"/>
    </row>
    <row r="7617" spans="1:5" x14ac:dyDescent="0.3">
      <c r="A7617" s="140">
        <v>126.917</v>
      </c>
      <c r="B7617" s="140">
        <v>-9.2189999999999994</v>
      </c>
      <c r="C7617" s="140">
        <v>-14.965</v>
      </c>
      <c r="E7617" s="140"/>
    </row>
    <row r="7618" spans="1:5" x14ac:dyDescent="0.3">
      <c r="A7618" s="140">
        <v>126.93300000000001</v>
      </c>
      <c r="B7618" s="140">
        <v>-9.2270000000000003</v>
      </c>
      <c r="C7618" s="140">
        <v>-14.962999999999999</v>
      </c>
      <c r="E7618" s="140"/>
    </row>
    <row r="7619" spans="1:5" x14ac:dyDescent="0.3">
      <c r="A7619" s="140">
        <v>126.95</v>
      </c>
      <c r="B7619" s="140">
        <v>-9.23</v>
      </c>
      <c r="C7619" s="140">
        <v>-14.968</v>
      </c>
      <c r="E7619" s="140"/>
    </row>
    <row r="7620" spans="1:5" x14ac:dyDescent="0.3">
      <c r="A7620" s="140">
        <v>126.967</v>
      </c>
      <c r="B7620" s="140">
        <v>-9.2230000000000008</v>
      </c>
      <c r="C7620" s="140">
        <v>-14.962</v>
      </c>
      <c r="E7620" s="140"/>
    </row>
    <row r="7621" spans="1:5" x14ac:dyDescent="0.3">
      <c r="A7621" s="140">
        <v>126.983</v>
      </c>
      <c r="B7621" s="140">
        <v>-9.23</v>
      </c>
      <c r="C7621" s="140">
        <v>-14.97</v>
      </c>
      <c r="E7621" s="140"/>
    </row>
    <row r="7622" spans="1:5" x14ac:dyDescent="0.3">
      <c r="A7622" s="140">
        <v>127</v>
      </c>
      <c r="B7622" s="140">
        <v>-9.234</v>
      </c>
      <c r="C7622" s="140">
        <v>-14.972</v>
      </c>
      <c r="E7622" s="140"/>
    </row>
    <row r="7623" spans="1:5" x14ac:dyDescent="0.3">
      <c r="A7623" s="140">
        <v>127.017</v>
      </c>
      <c r="B7623" s="140">
        <v>-9.2370000000000001</v>
      </c>
      <c r="C7623" s="140">
        <v>-14.974</v>
      </c>
      <c r="E7623" s="140"/>
    </row>
    <row r="7624" spans="1:5" x14ac:dyDescent="0.3">
      <c r="A7624" s="140">
        <v>127.033</v>
      </c>
      <c r="B7624" s="140">
        <v>-9.2509999999999994</v>
      </c>
      <c r="C7624" s="140">
        <v>-14.977</v>
      </c>
      <c r="E7624" s="140"/>
    </row>
    <row r="7625" spans="1:5" x14ac:dyDescent="0.3">
      <c r="A7625" s="140">
        <v>127.05</v>
      </c>
      <c r="B7625" s="140">
        <v>-9.2530000000000001</v>
      </c>
      <c r="C7625" s="140">
        <v>-14.986000000000001</v>
      </c>
      <c r="E7625" s="140"/>
    </row>
    <row r="7626" spans="1:5" x14ac:dyDescent="0.3">
      <c r="A7626" s="140">
        <v>127.06699999999999</v>
      </c>
      <c r="B7626" s="140">
        <v>-9.2560000000000002</v>
      </c>
      <c r="C7626" s="140">
        <v>-14.983000000000001</v>
      </c>
      <c r="E7626" s="140"/>
    </row>
    <row r="7627" spans="1:5" x14ac:dyDescent="0.3">
      <c r="A7627" s="140">
        <v>127.083</v>
      </c>
      <c r="B7627" s="140">
        <v>-9.2560000000000002</v>
      </c>
      <c r="C7627" s="140">
        <v>-14.983000000000001</v>
      </c>
      <c r="E7627" s="140"/>
    </row>
    <row r="7628" spans="1:5" x14ac:dyDescent="0.3">
      <c r="A7628" s="140">
        <v>127.1</v>
      </c>
      <c r="B7628" s="140">
        <v>-9.2609999999999992</v>
      </c>
      <c r="C7628" s="140">
        <v>-14.978999999999999</v>
      </c>
      <c r="E7628" s="140"/>
    </row>
    <row r="7629" spans="1:5" x14ac:dyDescent="0.3">
      <c r="A7629" s="140">
        <v>127.117</v>
      </c>
      <c r="B7629" s="140">
        <v>-9.2560000000000002</v>
      </c>
      <c r="C7629" s="140">
        <v>-14.981</v>
      </c>
      <c r="E7629" s="140"/>
    </row>
    <row r="7630" spans="1:5" x14ac:dyDescent="0.3">
      <c r="A7630" s="140">
        <v>127.133</v>
      </c>
      <c r="B7630" s="140">
        <v>-9.2579999999999991</v>
      </c>
      <c r="C7630" s="140">
        <v>-14.978999999999999</v>
      </c>
      <c r="E7630" s="140"/>
    </row>
    <row r="7631" spans="1:5" x14ac:dyDescent="0.3">
      <c r="A7631" s="140">
        <v>127.15</v>
      </c>
      <c r="B7631" s="140">
        <v>-9.2579999999999991</v>
      </c>
      <c r="C7631" s="140">
        <v>-14.984</v>
      </c>
      <c r="E7631" s="140"/>
    </row>
    <row r="7632" spans="1:5" x14ac:dyDescent="0.3">
      <c r="A7632" s="140">
        <v>127.167</v>
      </c>
      <c r="B7632" s="140">
        <v>-9.2729999999999997</v>
      </c>
      <c r="C7632" s="140">
        <v>-14.992000000000001</v>
      </c>
      <c r="E7632" s="140"/>
    </row>
    <row r="7633" spans="1:5" x14ac:dyDescent="0.3">
      <c r="A7633" s="140">
        <v>127.18300000000001</v>
      </c>
      <c r="B7633" s="140">
        <v>-9.2669999999999995</v>
      </c>
      <c r="C7633" s="140">
        <v>-14.986000000000001</v>
      </c>
      <c r="E7633" s="140"/>
    </row>
    <row r="7634" spans="1:5" x14ac:dyDescent="0.3">
      <c r="A7634" s="140">
        <v>127.2</v>
      </c>
      <c r="B7634" s="140">
        <v>-9.2690000000000001</v>
      </c>
      <c r="C7634" s="140">
        <v>-14.981999999999999</v>
      </c>
      <c r="E7634" s="140"/>
    </row>
    <row r="7635" spans="1:5" x14ac:dyDescent="0.3">
      <c r="A7635" s="140">
        <v>127.217</v>
      </c>
      <c r="B7635" s="140">
        <v>-9.2690000000000001</v>
      </c>
      <c r="C7635" s="140">
        <v>-14.986000000000001</v>
      </c>
      <c r="E7635" s="140"/>
    </row>
    <row r="7636" spans="1:5" x14ac:dyDescent="0.3">
      <c r="A7636" s="140">
        <v>127.233</v>
      </c>
      <c r="B7636" s="140">
        <v>-9.2759999999999998</v>
      </c>
      <c r="C7636" s="140">
        <v>-14.984</v>
      </c>
      <c r="E7636" s="140"/>
    </row>
    <row r="7637" spans="1:5" x14ac:dyDescent="0.3">
      <c r="A7637" s="140">
        <v>127.25</v>
      </c>
      <c r="B7637" s="140">
        <v>-9.2810000000000006</v>
      </c>
      <c r="C7637" s="140">
        <v>-14.996</v>
      </c>
      <c r="E7637" s="140"/>
    </row>
    <row r="7638" spans="1:5" x14ac:dyDescent="0.3">
      <c r="A7638" s="140">
        <v>127.267</v>
      </c>
      <c r="B7638" s="140">
        <v>-9.282</v>
      </c>
      <c r="C7638" s="140">
        <v>-14.997</v>
      </c>
      <c r="E7638" s="140"/>
    </row>
    <row r="7639" spans="1:5" x14ac:dyDescent="0.3">
      <c r="A7639" s="140">
        <v>127.283</v>
      </c>
      <c r="B7639" s="140">
        <v>-9.2889999999999997</v>
      </c>
      <c r="C7639" s="140">
        <v>-14.992000000000001</v>
      </c>
      <c r="E7639" s="140"/>
    </row>
    <row r="7640" spans="1:5" x14ac:dyDescent="0.3">
      <c r="A7640" s="140">
        <v>127.3</v>
      </c>
      <c r="B7640" s="140">
        <v>-9.2949999999999999</v>
      </c>
      <c r="C7640" s="140">
        <v>-15.004999999999999</v>
      </c>
      <c r="E7640" s="140"/>
    </row>
    <row r="7641" spans="1:5" x14ac:dyDescent="0.3">
      <c r="A7641" s="140">
        <v>127.31699999999999</v>
      </c>
      <c r="B7641" s="140">
        <v>-9.3030000000000008</v>
      </c>
      <c r="C7641" s="140">
        <v>-15.003</v>
      </c>
      <c r="E7641" s="140"/>
    </row>
    <row r="7642" spans="1:5" x14ac:dyDescent="0.3">
      <c r="A7642" s="140">
        <v>127.333</v>
      </c>
      <c r="B7642" s="140">
        <v>-9.31</v>
      </c>
      <c r="C7642" s="140">
        <v>-15.016999999999999</v>
      </c>
      <c r="E7642" s="140"/>
    </row>
    <row r="7643" spans="1:5" x14ac:dyDescent="0.3">
      <c r="A7643" s="140">
        <v>127.35</v>
      </c>
      <c r="B7643" s="140">
        <v>-9.3089999999999993</v>
      </c>
      <c r="C7643" s="140">
        <v>-15.010000000000002</v>
      </c>
      <c r="E7643" s="140"/>
    </row>
    <row r="7644" spans="1:5" x14ac:dyDescent="0.3">
      <c r="A7644" s="140">
        <v>127.367</v>
      </c>
      <c r="B7644" s="140">
        <v>-9.31</v>
      </c>
      <c r="C7644" s="140">
        <v>-15.010999999999999</v>
      </c>
      <c r="E7644" s="140"/>
    </row>
    <row r="7645" spans="1:5" x14ac:dyDescent="0.3">
      <c r="A7645" s="140">
        <v>127.383</v>
      </c>
      <c r="B7645" s="140">
        <v>-9.3190000000000008</v>
      </c>
      <c r="C7645" s="140">
        <v>-15.010000000000002</v>
      </c>
      <c r="E7645" s="140"/>
    </row>
    <row r="7646" spans="1:5" x14ac:dyDescent="0.3">
      <c r="A7646" s="140">
        <v>127.4</v>
      </c>
      <c r="B7646" s="140">
        <v>-9.3119999999999994</v>
      </c>
      <c r="C7646" s="140">
        <v>-15.010000000000002</v>
      </c>
      <c r="E7646" s="140"/>
    </row>
    <row r="7647" spans="1:5" x14ac:dyDescent="0.3">
      <c r="A7647" s="140">
        <v>127.417</v>
      </c>
      <c r="B7647" s="140">
        <v>-9.3140000000000001</v>
      </c>
      <c r="C7647" s="140">
        <v>-15.006</v>
      </c>
      <c r="E7647" s="140"/>
    </row>
    <row r="7648" spans="1:5" x14ac:dyDescent="0.3">
      <c r="A7648" s="140">
        <v>127.43300000000001</v>
      </c>
      <c r="B7648" s="140">
        <v>-9.3170000000000002</v>
      </c>
      <c r="C7648" s="140">
        <v>-15.012</v>
      </c>
      <c r="E7648" s="140"/>
    </row>
    <row r="7649" spans="1:5" x14ac:dyDescent="0.3">
      <c r="A7649" s="140">
        <v>127.45</v>
      </c>
      <c r="B7649" s="140">
        <v>-9.3149999999999995</v>
      </c>
      <c r="C7649" s="140">
        <v>-15.013999999999999</v>
      </c>
      <c r="E7649" s="140"/>
    </row>
    <row r="7650" spans="1:5" x14ac:dyDescent="0.3">
      <c r="A7650" s="140">
        <v>127.467</v>
      </c>
      <c r="B7650" s="140">
        <v>-9.3230000000000004</v>
      </c>
      <c r="C7650" s="140">
        <v>-15.018000000000001</v>
      </c>
      <c r="E7650" s="140"/>
    </row>
    <row r="7651" spans="1:5" x14ac:dyDescent="0.3">
      <c r="A7651" s="140">
        <v>127.483</v>
      </c>
      <c r="B7651" s="140">
        <v>-9.3290000000000006</v>
      </c>
      <c r="C7651" s="140">
        <v>-15.02</v>
      </c>
      <c r="E7651" s="140"/>
    </row>
    <row r="7652" spans="1:5" x14ac:dyDescent="0.3">
      <c r="A7652" s="140">
        <v>127.5</v>
      </c>
      <c r="B7652" s="140">
        <v>-9.327</v>
      </c>
      <c r="C7652" s="140">
        <v>-15.018000000000001</v>
      </c>
      <c r="E7652" s="140"/>
    </row>
    <row r="7653" spans="1:5" x14ac:dyDescent="0.3">
      <c r="A7653" s="140">
        <v>127.517</v>
      </c>
      <c r="B7653" s="140">
        <v>-9.3439999999999994</v>
      </c>
      <c r="C7653" s="140">
        <v>-15.029</v>
      </c>
      <c r="E7653" s="140"/>
    </row>
    <row r="7654" spans="1:5" x14ac:dyDescent="0.3">
      <c r="A7654" s="140">
        <v>127.533</v>
      </c>
      <c r="B7654" s="140">
        <v>-9.3360000000000003</v>
      </c>
      <c r="C7654" s="140">
        <v>-15.021999999999998</v>
      </c>
      <c r="E7654" s="140"/>
    </row>
    <row r="7655" spans="1:5" x14ac:dyDescent="0.3">
      <c r="A7655" s="140">
        <v>127.55</v>
      </c>
      <c r="B7655" s="140">
        <v>-9.34</v>
      </c>
      <c r="C7655" s="140">
        <v>-15.024999999999999</v>
      </c>
      <c r="E7655" s="140"/>
    </row>
    <row r="7656" spans="1:5" x14ac:dyDescent="0.3">
      <c r="A7656" s="140">
        <v>127.56699999999999</v>
      </c>
      <c r="B7656" s="140">
        <v>-9.3339999999999996</v>
      </c>
      <c r="C7656" s="140">
        <v>-15.024999999999999</v>
      </c>
      <c r="E7656" s="140"/>
    </row>
    <row r="7657" spans="1:5" x14ac:dyDescent="0.3">
      <c r="A7657" s="140">
        <v>127.583</v>
      </c>
      <c r="B7657" s="140">
        <v>-9.3320000000000007</v>
      </c>
      <c r="C7657" s="140">
        <v>-15.016999999999999</v>
      </c>
      <c r="E7657" s="140"/>
    </row>
    <row r="7658" spans="1:5" x14ac:dyDescent="0.3">
      <c r="A7658" s="140">
        <v>127.6</v>
      </c>
      <c r="B7658" s="140">
        <v>-9.343</v>
      </c>
      <c r="C7658" s="140">
        <v>-15.027999999999999</v>
      </c>
      <c r="E7658" s="140"/>
    </row>
    <row r="7659" spans="1:5" x14ac:dyDescent="0.3">
      <c r="A7659" s="140">
        <v>127.617</v>
      </c>
      <c r="B7659" s="140">
        <v>-9.343</v>
      </c>
      <c r="C7659" s="140">
        <v>-15.018999999999998</v>
      </c>
      <c r="E7659" s="140"/>
    </row>
    <row r="7660" spans="1:5" x14ac:dyDescent="0.3">
      <c r="A7660" s="140">
        <v>127.633</v>
      </c>
      <c r="B7660" s="140">
        <v>-9.3469999999999995</v>
      </c>
      <c r="C7660" s="140">
        <v>-15.029</v>
      </c>
      <c r="E7660" s="140"/>
    </row>
    <row r="7661" spans="1:5" x14ac:dyDescent="0.3">
      <c r="A7661" s="140">
        <v>127.65</v>
      </c>
      <c r="B7661" s="140">
        <v>-9.3510000000000009</v>
      </c>
      <c r="C7661" s="140">
        <v>-15.027999999999999</v>
      </c>
      <c r="E7661" s="140"/>
    </row>
    <row r="7662" spans="1:5" x14ac:dyDescent="0.3">
      <c r="A7662" s="140">
        <v>127.667</v>
      </c>
      <c r="B7662" s="140">
        <v>-9.36</v>
      </c>
      <c r="C7662" s="140">
        <v>-15.035</v>
      </c>
      <c r="E7662" s="140"/>
    </row>
    <row r="7663" spans="1:5" x14ac:dyDescent="0.3">
      <c r="A7663" s="140">
        <v>127.68300000000001</v>
      </c>
      <c r="B7663" s="140">
        <v>-9.36</v>
      </c>
      <c r="C7663" s="140">
        <v>-15.030999999999999</v>
      </c>
      <c r="E7663" s="140"/>
    </row>
    <row r="7664" spans="1:5" x14ac:dyDescent="0.3">
      <c r="A7664" s="140">
        <v>127.7</v>
      </c>
      <c r="B7664" s="140">
        <v>-9.3629999999999995</v>
      </c>
      <c r="C7664" s="140">
        <v>-15.04</v>
      </c>
      <c r="E7664" s="140"/>
    </row>
    <row r="7665" spans="1:5" x14ac:dyDescent="0.3">
      <c r="A7665" s="140">
        <v>127.717</v>
      </c>
      <c r="B7665" s="140">
        <v>-9.3680000000000003</v>
      </c>
      <c r="C7665" s="140">
        <v>-15.033999999999999</v>
      </c>
      <c r="E7665" s="140"/>
    </row>
    <row r="7666" spans="1:5" x14ac:dyDescent="0.3">
      <c r="A7666" s="140">
        <v>127.733</v>
      </c>
      <c r="B7666" s="140">
        <v>-9.3620000000000001</v>
      </c>
      <c r="C7666" s="140">
        <v>-15.030000000000001</v>
      </c>
      <c r="E7666" s="140"/>
    </row>
    <row r="7667" spans="1:5" x14ac:dyDescent="0.3">
      <c r="A7667" s="140">
        <v>127.75</v>
      </c>
      <c r="B7667" s="140">
        <v>-9.3610000000000007</v>
      </c>
      <c r="C7667" s="140">
        <v>-15.033000000000001</v>
      </c>
      <c r="E7667" s="140"/>
    </row>
    <row r="7668" spans="1:5" x14ac:dyDescent="0.3">
      <c r="A7668" s="140">
        <v>127.767</v>
      </c>
      <c r="B7668" s="140">
        <v>-9.3659999999999997</v>
      </c>
      <c r="C7668" s="140">
        <v>-15.036000000000001</v>
      </c>
      <c r="E7668" s="140"/>
    </row>
    <row r="7669" spans="1:5" x14ac:dyDescent="0.3">
      <c r="A7669" s="140">
        <v>127.783</v>
      </c>
      <c r="B7669" s="140">
        <v>-9.3770000000000007</v>
      </c>
      <c r="C7669" s="140">
        <v>-15.044</v>
      </c>
      <c r="E7669" s="140"/>
    </row>
    <row r="7670" spans="1:5" x14ac:dyDescent="0.3">
      <c r="A7670" s="140">
        <v>127.8</v>
      </c>
      <c r="B7670" s="140">
        <v>-9.3719999999999999</v>
      </c>
      <c r="C7670" s="140">
        <v>-15.039000000000001</v>
      </c>
      <c r="E7670" s="140"/>
    </row>
    <row r="7671" spans="1:5" x14ac:dyDescent="0.3">
      <c r="A7671" s="140">
        <v>127.81699999999999</v>
      </c>
      <c r="B7671" s="140">
        <v>-9.375</v>
      </c>
      <c r="C7671" s="140">
        <v>-15.030000000000001</v>
      </c>
      <c r="E7671" s="140"/>
    </row>
    <row r="7672" spans="1:5" x14ac:dyDescent="0.3">
      <c r="A7672" s="140">
        <v>127.833</v>
      </c>
      <c r="B7672" s="140">
        <v>-9.3789999999999996</v>
      </c>
      <c r="C7672" s="140">
        <v>-15.04</v>
      </c>
      <c r="E7672" s="140"/>
    </row>
    <row r="7673" spans="1:5" x14ac:dyDescent="0.3">
      <c r="A7673" s="140">
        <v>127.85</v>
      </c>
      <c r="B7673" s="140">
        <v>-9.3819999999999997</v>
      </c>
      <c r="C7673" s="140">
        <v>-15.047000000000001</v>
      </c>
      <c r="E7673" s="140"/>
    </row>
    <row r="7674" spans="1:5" x14ac:dyDescent="0.3">
      <c r="A7674" s="140">
        <v>127.867</v>
      </c>
      <c r="B7674" s="140">
        <v>-9.3879999999999999</v>
      </c>
      <c r="C7674" s="140">
        <v>-15.048999999999999</v>
      </c>
      <c r="E7674" s="140"/>
    </row>
    <row r="7675" spans="1:5" x14ac:dyDescent="0.3">
      <c r="A7675" s="140">
        <v>127.883</v>
      </c>
      <c r="B7675" s="140">
        <v>-9.39</v>
      </c>
      <c r="C7675" s="140">
        <v>-15.050999999999998</v>
      </c>
      <c r="E7675" s="140"/>
    </row>
    <row r="7676" spans="1:5" x14ac:dyDescent="0.3">
      <c r="A7676" s="140">
        <v>127.9</v>
      </c>
      <c r="B7676" s="140">
        <v>-9.3970000000000002</v>
      </c>
      <c r="C7676" s="140">
        <v>-15.053999999999998</v>
      </c>
      <c r="E7676" s="140"/>
    </row>
    <row r="7677" spans="1:5" x14ac:dyDescent="0.3">
      <c r="A7677" s="140">
        <v>127.917</v>
      </c>
      <c r="B7677" s="140">
        <v>-9.4009999999999998</v>
      </c>
      <c r="C7677" s="140">
        <v>-15.056999999999999</v>
      </c>
      <c r="E7677" s="140"/>
    </row>
    <row r="7678" spans="1:5" x14ac:dyDescent="0.3">
      <c r="A7678" s="140">
        <v>127.93300000000001</v>
      </c>
      <c r="B7678" s="140">
        <v>-9.4090000000000007</v>
      </c>
      <c r="C7678" s="140">
        <v>-15.061</v>
      </c>
      <c r="E7678" s="140"/>
    </row>
    <row r="7679" spans="1:5" x14ac:dyDescent="0.3">
      <c r="A7679" s="140">
        <v>127.95</v>
      </c>
      <c r="B7679" s="140">
        <v>-9.4139999999999997</v>
      </c>
      <c r="C7679" s="140">
        <v>-15.061</v>
      </c>
      <c r="E7679" s="140"/>
    </row>
    <row r="7680" spans="1:5" x14ac:dyDescent="0.3">
      <c r="A7680" s="140">
        <v>127.967</v>
      </c>
      <c r="B7680" s="140">
        <v>-9.4120000000000008</v>
      </c>
      <c r="C7680" s="140">
        <v>-15.064</v>
      </c>
      <c r="E7680" s="140"/>
    </row>
    <row r="7681" spans="1:5" x14ac:dyDescent="0.3">
      <c r="A7681" s="140">
        <v>127.983</v>
      </c>
      <c r="B7681" s="140">
        <v>-9.41</v>
      </c>
      <c r="C7681" s="140">
        <v>-15.059000000000001</v>
      </c>
      <c r="E7681" s="140"/>
    </row>
    <row r="7682" spans="1:5" x14ac:dyDescent="0.3">
      <c r="A7682" s="140">
        <v>128</v>
      </c>
      <c r="B7682" s="140">
        <v>-9.4179999999999993</v>
      </c>
      <c r="C7682" s="140">
        <v>-15.055</v>
      </c>
      <c r="E7682" s="140"/>
    </row>
    <row r="7683" spans="1:5" x14ac:dyDescent="0.3">
      <c r="A7683" s="140">
        <v>128.017</v>
      </c>
      <c r="B7683" s="140">
        <v>-9.4179999999999993</v>
      </c>
      <c r="C7683" s="140">
        <v>-15.059999999999999</v>
      </c>
      <c r="E7683" s="140"/>
    </row>
    <row r="7684" spans="1:5" x14ac:dyDescent="0.3">
      <c r="A7684" s="140">
        <v>128.03299999999999</v>
      </c>
      <c r="B7684" s="140">
        <v>-9.4250000000000007</v>
      </c>
      <c r="C7684" s="140">
        <v>-15.062000000000001</v>
      </c>
      <c r="E7684" s="140"/>
    </row>
    <row r="7685" spans="1:5" x14ac:dyDescent="0.3">
      <c r="A7685" s="140">
        <v>128.05000000000001</v>
      </c>
      <c r="B7685" s="140">
        <v>-9.4250000000000007</v>
      </c>
      <c r="C7685" s="140">
        <v>-15.067</v>
      </c>
      <c r="E7685" s="140"/>
    </row>
    <row r="7686" spans="1:5" x14ac:dyDescent="0.3">
      <c r="A7686" s="140">
        <v>128.06700000000001</v>
      </c>
      <c r="B7686" s="140">
        <v>-9.4290000000000003</v>
      </c>
      <c r="C7686" s="140">
        <v>-15.068000000000001</v>
      </c>
      <c r="E7686" s="140"/>
    </row>
    <row r="7687" spans="1:5" x14ac:dyDescent="0.3">
      <c r="A7687" s="140">
        <v>128.083</v>
      </c>
      <c r="B7687" s="140">
        <v>-9.4250000000000007</v>
      </c>
      <c r="C7687" s="140">
        <v>-15.068000000000001</v>
      </c>
      <c r="E7687" s="140"/>
    </row>
    <row r="7688" spans="1:5" x14ac:dyDescent="0.3">
      <c r="A7688" s="140">
        <v>128.1</v>
      </c>
      <c r="B7688" s="140">
        <v>-9.4380000000000006</v>
      </c>
      <c r="C7688" s="140">
        <v>-15.071000000000002</v>
      </c>
      <c r="E7688" s="140"/>
    </row>
    <row r="7689" spans="1:5" x14ac:dyDescent="0.3">
      <c r="A7689" s="140">
        <v>128.11699999999999</v>
      </c>
      <c r="B7689" s="140">
        <v>-9.4380000000000006</v>
      </c>
      <c r="C7689" s="140">
        <v>-15.077000000000002</v>
      </c>
      <c r="E7689" s="140"/>
    </row>
    <row r="7690" spans="1:5" x14ac:dyDescent="0.3">
      <c r="A7690" s="140">
        <v>128.13300000000001</v>
      </c>
      <c r="B7690" s="140">
        <v>-9.44</v>
      </c>
      <c r="C7690" s="140">
        <v>-15.068999999999999</v>
      </c>
      <c r="E7690" s="140"/>
    </row>
    <row r="7691" spans="1:5" x14ac:dyDescent="0.3">
      <c r="A7691" s="140">
        <v>128.15</v>
      </c>
      <c r="B7691" s="140">
        <v>-9.4339999999999993</v>
      </c>
      <c r="C7691" s="140">
        <v>-15.068999999999999</v>
      </c>
      <c r="E7691" s="140"/>
    </row>
    <row r="7692" spans="1:5" x14ac:dyDescent="0.3">
      <c r="A7692" s="140">
        <v>128.167</v>
      </c>
      <c r="B7692" s="140">
        <v>-9.4420000000000002</v>
      </c>
      <c r="C7692" s="140">
        <v>-15.059999999999999</v>
      </c>
      <c r="E7692" s="140"/>
    </row>
    <row r="7693" spans="1:5" x14ac:dyDescent="0.3">
      <c r="A7693" s="140">
        <v>128.18299999999999</v>
      </c>
      <c r="B7693" s="140">
        <v>-9.4209999999999994</v>
      </c>
      <c r="C7693" s="140">
        <v>-15.053999999999998</v>
      </c>
      <c r="E7693" s="140"/>
    </row>
    <row r="7694" spans="1:5" x14ac:dyDescent="0.3">
      <c r="A7694" s="140">
        <v>128.19999999999999</v>
      </c>
      <c r="B7694" s="140">
        <v>-9.4350000000000005</v>
      </c>
      <c r="C7694" s="140">
        <v>-15.059000000000001</v>
      </c>
      <c r="E7694" s="140"/>
    </row>
    <row r="7695" spans="1:5" x14ac:dyDescent="0.3">
      <c r="A7695" s="140">
        <v>128.21700000000001</v>
      </c>
      <c r="B7695" s="140">
        <v>-9.4420000000000002</v>
      </c>
      <c r="C7695" s="140">
        <v>-15.068999999999999</v>
      </c>
      <c r="E7695" s="140"/>
    </row>
    <row r="7696" spans="1:5" x14ac:dyDescent="0.3">
      <c r="A7696" s="140">
        <v>128.233</v>
      </c>
      <c r="B7696" s="140">
        <v>-9.4610000000000003</v>
      </c>
      <c r="C7696" s="140">
        <v>-15.079999999999998</v>
      </c>
      <c r="E7696" s="140"/>
    </row>
    <row r="7697" spans="1:5" x14ac:dyDescent="0.3">
      <c r="A7697" s="140">
        <v>128.25</v>
      </c>
      <c r="B7697" s="140">
        <v>-9.4550000000000001</v>
      </c>
      <c r="C7697" s="140">
        <v>-15.077000000000002</v>
      </c>
      <c r="E7697" s="140"/>
    </row>
    <row r="7698" spans="1:5" x14ac:dyDescent="0.3">
      <c r="A7698" s="140">
        <v>128.267</v>
      </c>
      <c r="B7698" s="140">
        <v>-9.4619999999999997</v>
      </c>
      <c r="C7698" s="140">
        <v>-15.077999999999999</v>
      </c>
      <c r="E7698" s="140"/>
    </row>
    <row r="7699" spans="1:5" x14ac:dyDescent="0.3">
      <c r="A7699" s="140">
        <v>128.28299999999999</v>
      </c>
      <c r="B7699" s="140">
        <v>-9.4640000000000004</v>
      </c>
      <c r="C7699" s="140">
        <v>-15.079999999999998</v>
      </c>
      <c r="E7699" s="140"/>
    </row>
    <row r="7700" spans="1:5" x14ac:dyDescent="0.3">
      <c r="A7700" s="140">
        <v>128.30000000000001</v>
      </c>
      <c r="B7700" s="140">
        <v>-9.4649999999999999</v>
      </c>
      <c r="C7700" s="140">
        <v>-15.081</v>
      </c>
      <c r="E7700" s="140"/>
    </row>
    <row r="7701" spans="1:5" x14ac:dyDescent="0.3">
      <c r="A7701" s="140">
        <v>128.31700000000001</v>
      </c>
      <c r="B7701" s="140">
        <v>-9.468</v>
      </c>
      <c r="C7701" s="140">
        <v>-15.084</v>
      </c>
      <c r="E7701" s="140"/>
    </row>
    <row r="7702" spans="1:5" x14ac:dyDescent="0.3">
      <c r="A7702" s="140">
        <v>128.333</v>
      </c>
      <c r="B7702" s="140">
        <v>-9.4700000000000006</v>
      </c>
      <c r="C7702" s="140">
        <v>-15.085999999999999</v>
      </c>
      <c r="E7702" s="140"/>
    </row>
    <row r="7703" spans="1:5" x14ac:dyDescent="0.3">
      <c r="A7703" s="140">
        <v>128.35</v>
      </c>
      <c r="B7703" s="140">
        <v>-9.4770000000000003</v>
      </c>
      <c r="C7703" s="140">
        <v>-15.091000000000001</v>
      </c>
      <c r="E7703" s="140"/>
    </row>
    <row r="7704" spans="1:5" x14ac:dyDescent="0.3">
      <c r="A7704" s="140">
        <v>128.36699999999999</v>
      </c>
      <c r="B7704" s="140">
        <v>-9.4849999999999994</v>
      </c>
      <c r="C7704" s="140">
        <v>-15.096</v>
      </c>
      <c r="E7704" s="140"/>
    </row>
    <row r="7705" spans="1:5" x14ac:dyDescent="0.3">
      <c r="A7705" s="140">
        <v>128.38300000000001</v>
      </c>
      <c r="B7705" s="140">
        <v>-9.4870000000000001</v>
      </c>
      <c r="C7705" s="140">
        <v>-15.100999999999999</v>
      </c>
      <c r="E7705" s="140"/>
    </row>
    <row r="7706" spans="1:5" x14ac:dyDescent="0.3">
      <c r="A7706" s="140">
        <v>128.4</v>
      </c>
      <c r="B7706" s="140">
        <v>-9.4939999999999998</v>
      </c>
      <c r="C7706" s="140">
        <v>-15.093</v>
      </c>
      <c r="E7706" s="140"/>
    </row>
    <row r="7707" spans="1:5" x14ac:dyDescent="0.3">
      <c r="A7707" s="140">
        <v>128.417</v>
      </c>
      <c r="B7707" s="140">
        <v>-9.49</v>
      </c>
      <c r="C7707" s="140">
        <v>-15.094999999999999</v>
      </c>
      <c r="E7707" s="140"/>
    </row>
    <row r="7708" spans="1:5" x14ac:dyDescent="0.3">
      <c r="A7708" s="140">
        <v>128.43299999999999</v>
      </c>
      <c r="B7708" s="140">
        <v>-9.4879999999999995</v>
      </c>
      <c r="C7708" s="140">
        <v>-15.093</v>
      </c>
      <c r="E7708" s="140"/>
    </row>
    <row r="7709" spans="1:5" x14ac:dyDescent="0.3">
      <c r="A7709" s="140">
        <v>128.44999999999999</v>
      </c>
      <c r="B7709" s="140">
        <v>-9.4890000000000008</v>
      </c>
      <c r="C7709" s="140">
        <v>-15.09</v>
      </c>
      <c r="E7709" s="140"/>
    </row>
    <row r="7710" spans="1:5" x14ac:dyDescent="0.3">
      <c r="A7710" s="140">
        <v>128.46700000000001</v>
      </c>
      <c r="B7710" s="140">
        <v>-9.4920000000000009</v>
      </c>
      <c r="C7710" s="140">
        <v>-15.094999999999999</v>
      </c>
      <c r="E7710" s="140"/>
    </row>
    <row r="7711" spans="1:5" x14ac:dyDescent="0.3">
      <c r="A7711" s="140">
        <v>128.483</v>
      </c>
      <c r="B7711" s="140">
        <v>-9.5009999999999994</v>
      </c>
      <c r="C7711" s="140">
        <v>-15.099</v>
      </c>
      <c r="E7711" s="140"/>
    </row>
    <row r="7712" spans="1:5" x14ac:dyDescent="0.3">
      <c r="A7712" s="140">
        <v>128.5</v>
      </c>
      <c r="B7712" s="140">
        <v>-9.4990000000000006</v>
      </c>
      <c r="C7712" s="140">
        <v>-15.099</v>
      </c>
      <c r="E7712" s="140"/>
    </row>
    <row r="7713" spans="1:5" x14ac:dyDescent="0.3">
      <c r="A7713" s="140">
        <v>128.517</v>
      </c>
      <c r="B7713" s="140">
        <v>-9.4990000000000006</v>
      </c>
      <c r="C7713" s="140">
        <v>-15.099</v>
      </c>
      <c r="E7713" s="140"/>
    </row>
    <row r="7714" spans="1:5" x14ac:dyDescent="0.3">
      <c r="A7714" s="140">
        <v>128.53299999999999</v>
      </c>
      <c r="B7714" s="140">
        <v>-9.4990000000000006</v>
      </c>
      <c r="C7714" s="140">
        <v>-15.099</v>
      </c>
      <c r="E7714" s="140"/>
    </row>
    <row r="7715" spans="1:5" x14ac:dyDescent="0.3">
      <c r="A7715" s="140">
        <v>128.55000000000001</v>
      </c>
      <c r="B7715" s="140">
        <v>-9.5069999999999997</v>
      </c>
      <c r="C7715" s="140">
        <v>-15.111000000000001</v>
      </c>
      <c r="E7715" s="140"/>
    </row>
    <row r="7716" spans="1:5" x14ac:dyDescent="0.3">
      <c r="A7716" s="140">
        <v>128.56700000000001</v>
      </c>
      <c r="B7716" s="140">
        <v>-9.5120000000000005</v>
      </c>
      <c r="C7716" s="140">
        <v>-15.106000000000002</v>
      </c>
      <c r="E7716" s="140"/>
    </row>
    <row r="7717" spans="1:5" x14ac:dyDescent="0.3">
      <c r="A7717" s="140">
        <v>128.583</v>
      </c>
      <c r="B7717" s="140">
        <v>-9.5009999999999994</v>
      </c>
      <c r="C7717" s="140">
        <v>-15.097999999999999</v>
      </c>
      <c r="E7717" s="140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N321"/>
  <sheetViews>
    <sheetView tabSelected="1" topLeftCell="A16" zoomScaleNormal="100" workbookViewId="0">
      <selection activeCell="L39" sqref="L39"/>
    </sheetView>
  </sheetViews>
  <sheetFormatPr baseColWidth="10" defaultRowHeight="14.4" x14ac:dyDescent="0.3"/>
  <cols>
    <col min="1" max="2" width="11.5546875" style="30"/>
    <col min="3" max="3" width="3.77734375" customWidth="1"/>
  </cols>
  <sheetData>
    <row r="1" spans="1:12" ht="15" thickBot="1" x14ac:dyDescent="0.35">
      <c r="A1" s="329" t="s">
        <v>246</v>
      </c>
      <c r="B1" s="330"/>
      <c r="C1" s="330"/>
      <c r="D1" s="330"/>
      <c r="E1" s="331"/>
      <c r="G1" s="332" t="s">
        <v>240</v>
      </c>
      <c r="H1" s="333"/>
      <c r="I1" s="334"/>
      <c r="K1">
        <v>-60</v>
      </c>
      <c r="L1">
        <v>90</v>
      </c>
    </row>
    <row r="2" spans="1:12" ht="15" thickBot="1" x14ac:dyDescent="0.35">
      <c r="A2" s="45" t="s">
        <v>241</v>
      </c>
      <c r="B2" s="46" t="s">
        <v>242</v>
      </c>
      <c r="C2" s="30"/>
      <c r="D2" s="45" t="s">
        <v>241</v>
      </c>
      <c r="E2" s="46" t="s">
        <v>242</v>
      </c>
      <c r="G2" s="45" t="s">
        <v>243</v>
      </c>
      <c r="H2" s="47" t="s">
        <v>244</v>
      </c>
      <c r="I2" s="46" t="s">
        <v>245</v>
      </c>
      <c r="K2">
        <v>60</v>
      </c>
      <c r="L2">
        <v>90</v>
      </c>
    </row>
    <row r="3" spans="1:12" ht="15" thickBot="1" x14ac:dyDescent="0.35">
      <c r="A3" s="30">
        <v>-139.670118</v>
      </c>
      <c r="B3" s="30">
        <v>-997.62599999999998</v>
      </c>
      <c r="C3" s="30"/>
      <c r="D3">
        <v>-144.663253</v>
      </c>
      <c r="E3">
        <v>43.601500000000001</v>
      </c>
      <c r="G3" s="44">
        <v>-80</v>
      </c>
      <c r="H3" s="44">
        <v>5.43</v>
      </c>
      <c r="I3" s="44">
        <v>5.43</v>
      </c>
    </row>
    <row r="4" spans="1:12" x14ac:dyDescent="0.3">
      <c r="A4" s="30">
        <v>-139.329882</v>
      </c>
      <c r="B4" s="30">
        <v>-1000</v>
      </c>
      <c r="C4" s="30"/>
      <c r="D4">
        <v>-144.38044199999999</v>
      </c>
      <c r="E4">
        <v>-5.0967200000000004</v>
      </c>
      <c r="G4" s="31">
        <v>-76</v>
      </c>
      <c r="H4" s="32">
        <v>5.39</v>
      </c>
      <c r="I4" s="33">
        <v>5.39</v>
      </c>
    </row>
    <row r="5" spans="1:12" x14ac:dyDescent="0.3">
      <c r="A5" s="30">
        <v>-138.32988</v>
      </c>
      <c r="B5" s="30">
        <v>-1000</v>
      </c>
      <c r="C5" s="30"/>
      <c r="D5">
        <v>-143.13176999999999</v>
      </c>
      <c r="E5">
        <v>43.090400000000002</v>
      </c>
      <c r="G5" s="34">
        <v>-72</v>
      </c>
      <c r="H5" s="35">
        <v>5.7069999999999999</v>
      </c>
      <c r="I5" s="36">
        <v>5.7069999999999999</v>
      </c>
    </row>
    <row r="6" spans="1:12" x14ac:dyDescent="0.3">
      <c r="A6" s="30">
        <v>-137.32988</v>
      </c>
      <c r="B6" s="30">
        <v>-1000</v>
      </c>
      <c r="C6" s="30"/>
      <c r="D6">
        <v>-142.17545999999999</v>
      </c>
      <c r="E6">
        <v>32.936</v>
      </c>
      <c r="G6" s="34">
        <v>-68</v>
      </c>
      <c r="H6" s="35">
        <v>5.7619999999999996</v>
      </c>
      <c r="I6" s="36">
        <v>5.7619999999999996</v>
      </c>
    </row>
    <row r="7" spans="1:12" x14ac:dyDescent="0.3">
      <c r="A7" s="30">
        <v>-136.32988</v>
      </c>
      <c r="B7" s="30">
        <v>-988.51800000000003</v>
      </c>
      <c r="C7" s="30"/>
      <c r="D7">
        <v>-141.21915999999999</v>
      </c>
      <c r="E7">
        <v>23.3523</v>
      </c>
      <c r="G7" s="34">
        <v>-64</v>
      </c>
      <c r="H7" s="35">
        <v>5.8170000000000002</v>
      </c>
      <c r="I7" s="36">
        <v>5.8170000000000002</v>
      </c>
    </row>
    <row r="8" spans="1:12" x14ac:dyDescent="0.3">
      <c r="A8" s="30">
        <v>-135.32988</v>
      </c>
      <c r="B8" s="30">
        <v>-1000</v>
      </c>
      <c r="C8" s="30"/>
      <c r="D8">
        <v>-140.26285000000001</v>
      </c>
      <c r="E8">
        <v>24.811</v>
      </c>
      <c r="G8" s="34">
        <v>-60</v>
      </c>
      <c r="H8" s="35">
        <v>5.9329999999999998</v>
      </c>
      <c r="I8" s="36">
        <v>5.9329999999999998</v>
      </c>
    </row>
    <row r="9" spans="1:12" x14ac:dyDescent="0.3">
      <c r="A9" s="30">
        <v>-134.32988</v>
      </c>
      <c r="B9" s="30">
        <v>-1000</v>
      </c>
      <c r="C9" s="30"/>
      <c r="D9">
        <v>-139.97048000000001</v>
      </c>
      <c r="E9">
        <v>16.102699999999999</v>
      </c>
      <c r="G9" s="34">
        <v>-56</v>
      </c>
      <c r="H9" s="35">
        <v>6.1219999999999999</v>
      </c>
      <c r="I9" s="36">
        <v>6.1219999999999999</v>
      </c>
    </row>
    <row r="10" spans="1:12" x14ac:dyDescent="0.3">
      <c r="A10" s="30">
        <v>-133.32988</v>
      </c>
      <c r="B10" s="30">
        <v>-1000</v>
      </c>
      <c r="C10" s="30"/>
      <c r="D10">
        <v>-139.01418000000001</v>
      </c>
      <c r="E10">
        <v>18.973500000000001</v>
      </c>
      <c r="G10" s="34">
        <v>-52</v>
      </c>
      <c r="H10" s="35">
        <v>6.2220000000000004</v>
      </c>
      <c r="I10" s="36">
        <v>6.2220000000000004</v>
      </c>
    </row>
    <row r="11" spans="1:12" x14ac:dyDescent="0.3">
      <c r="A11" s="30">
        <v>-132.32988</v>
      </c>
      <c r="B11" s="30">
        <v>-1000</v>
      </c>
      <c r="C11" s="30"/>
      <c r="D11">
        <v>-138.05787000000001</v>
      </c>
      <c r="E11">
        <v>13.8985</v>
      </c>
      <c r="G11" s="34">
        <v>-48</v>
      </c>
      <c r="H11" s="35">
        <v>6.6109999999999998</v>
      </c>
      <c r="I11" s="36">
        <v>6.6109999999999998</v>
      </c>
    </row>
    <row r="12" spans="1:12" x14ac:dyDescent="0.3">
      <c r="A12" s="30">
        <v>-131.32988</v>
      </c>
      <c r="B12" s="30">
        <v>-1000</v>
      </c>
      <c r="C12" s="30"/>
      <c r="D12">
        <v>-137.10157000000001</v>
      </c>
      <c r="E12">
        <v>17.561900000000001</v>
      </c>
      <c r="G12" s="34">
        <v>-44</v>
      </c>
      <c r="H12" s="35">
        <v>6.9039999999999999</v>
      </c>
      <c r="I12" s="36">
        <v>6.9039999999999999</v>
      </c>
    </row>
    <row r="13" spans="1:12" x14ac:dyDescent="0.3">
      <c r="A13" s="30">
        <v>-130.32988</v>
      </c>
      <c r="B13" s="30">
        <v>-1000</v>
      </c>
      <c r="C13" s="30"/>
      <c r="D13">
        <v>-135.85289</v>
      </c>
      <c r="E13">
        <v>16.627800000000001</v>
      </c>
      <c r="G13" s="34">
        <v>-40</v>
      </c>
      <c r="H13" s="35">
        <v>7.1980000000000004</v>
      </c>
      <c r="I13" s="36">
        <v>7.1980000000000004</v>
      </c>
    </row>
    <row r="14" spans="1:12" x14ac:dyDescent="0.3">
      <c r="A14" s="30">
        <v>-129.32990000000001</v>
      </c>
      <c r="B14" s="30">
        <v>-1000</v>
      </c>
      <c r="C14" s="30"/>
      <c r="D14">
        <v>-134.89660000000001</v>
      </c>
      <c r="E14">
        <v>21.479399999999998</v>
      </c>
      <c r="G14" s="34">
        <v>-36</v>
      </c>
      <c r="H14" s="35">
        <v>7.7759999999999998</v>
      </c>
      <c r="I14" s="36">
        <v>7.7759999999999998</v>
      </c>
    </row>
    <row r="15" spans="1:12" x14ac:dyDescent="0.3">
      <c r="A15" s="30">
        <v>-128.32990000000001</v>
      </c>
      <c r="B15" s="30">
        <v>-1000</v>
      </c>
      <c r="C15" s="30"/>
      <c r="D15">
        <v>-133.94030000000001</v>
      </c>
      <c r="E15">
        <v>-3.9539200000000001</v>
      </c>
      <c r="G15" s="34">
        <v>-32</v>
      </c>
      <c r="H15" s="35">
        <v>8.3160000000000007</v>
      </c>
      <c r="I15" s="36">
        <v>8.3160000000000007</v>
      </c>
    </row>
    <row r="16" spans="1:12" x14ac:dyDescent="0.3">
      <c r="A16" s="30">
        <v>-127.32989999999999</v>
      </c>
      <c r="B16" s="30">
        <v>-1000</v>
      </c>
      <c r="C16" s="30"/>
      <c r="D16">
        <v>-132.69159999999999</v>
      </c>
      <c r="E16">
        <v>-8.7507900000000003</v>
      </c>
      <c r="G16" s="37">
        <v>-28</v>
      </c>
      <c r="H16" s="38">
        <v>19.324999999999999</v>
      </c>
      <c r="I16" s="39">
        <v>11.252000000000001</v>
      </c>
    </row>
    <row r="17" spans="1:9" x14ac:dyDescent="0.3">
      <c r="A17" s="30">
        <v>-126.32989999999999</v>
      </c>
      <c r="B17" s="30">
        <v>-1000</v>
      </c>
      <c r="C17" s="30"/>
      <c r="D17">
        <v>-131.7353</v>
      </c>
      <c r="E17">
        <v>-11.089499999999999</v>
      </c>
      <c r="G17" s="37">
        <v>-24</v>
      </c>
      <c r="H17" s="38">
        <v>37.665999999999997</v>
      </c>
      <c r="I17" s="39">
        <v>14.026</v>
      </c>
    </row>
    <row r="18" spans="1:9" x14ac:dyDescent="0.3">
      <c r="A18" s="30">
        <v>-125.32989999999999</v>
      </c>
      <c r="B18" s="30">
        <v>-1000</v>
      </c>
      <c r="C18" s="30"/>
      <c r="D18">
        <v>-130.779</v>
      </c>
      <c r="E18">
        <v>-7.8257099999999999</v>
      </c>
      <c r="G18" s="37">
        <v>-20</v>
      </c>
      <c r="H18" s="38">
        <v>52.773000000000003</v>
      </c>
      <c r="I18" s="39">
        <v>17.344999999999999</v>
      </c>
    </row>
    <row r="19" spans="1:9" x14ac:dyDescent="0.3">
      <c r="A19" s="30">
        <v>-124.32989999999999</v>
      </c>
      <c r="B19" s="30">
        <v>-1000</v>
      </c>
      <c r="C19" s="30"/>
      <c r="D19">
        <v>-129.53030000000001</v>
      </c>
      <c r="E19">
        <v>-22.038900000000002</v>
      </c>
      <c r="G19" s="37">
        <v>-16</v>
      </c>
      <c r="H19" s="38">
        <v>69.909000000000006</v>
      </c>
      <c r="I19" s="39">
        <v>21.042999999999999</v>
      </c>
    </row>
    <row r="20" spans="1:9" x14ac:dyDescent="0.3">
      <c r="A20" s="30">
        <v>-123.32989999999999</v>
      </c>
      <c r="B20" s="30">
        <v>-1000</v>
      </c>
      <c r="C20" s="30"/>
      <c r="D20">
        <v>-128.57400000000001</v>
      </c>
      <c r="E20">
        <v>-173.67400000000001</v>
      </c>
      <c r="G20" s="37">
        <v>-12</v>
      </c>
      <c r="H20" s="38">
        <v>86.730999999999995</v>
      </c>
      <c r="I20" s="39">
        <v>24.898</v>
      </c>
    </row>
    <row r="21" spans="1:9" x14ac:dyDescent="0.3">
      <c r="A21" s="30">
        <v>-122.32989999999999</v>
      </c>
      <c r="B21" s="30">
        <v>-1000</v>
      </c>
      <c r="C21" s="30"/>
      <c r="D21">
        <v>-127.6177</v>
      </c>
      <c r="E21">
        <v>-195.554</v>
      </c>
      <c r="G21" s="37">
        <v>-8</v>
      </c>
      <c r="H21" s="38">
        <v>97.93</v>
      </c>
      <c r="I21" s="39">
        <v>28.652000000000001</v>
      </c>
    </row>
    <row r="22" spans="1:9" x14ac:dyDescent="0.3">
      <c r="A22" s="30">
        <v>-121.32989999999999</v>
      </c>
      <c r="B22" s="30">
        <v>-1000</v>
      </c>
      <c r="C22" s="30"/>
      <c r="D22">
        <v>-126.6614</v>
      </c>
      <c r="E22">
        <v>-642.53899999999999</v>
      </c>
      <c r="G22" s="37">
        <v>-4</v>
      </c>
      <c r="H22" s="38">
        <v>105.84</v>
      </c>
      <c r="I22" s="39">
        <v>32.039000000000001</v>
      </c>
    </row>
    <row r="23" spans="1:9" x14ac:dyDescent="0.3">
      <c r="A23" s="30">
        <v>-120.32989999999999</v>
      </c>
      <c r="B23" s="30">
        <v>-1000</v>
      </c>
      <c r="C23" s="30"/>
      <c r="D23">
        <v>-126.369</v>
      </c>
      <c r="E23">
        <v>-869.67200000000003</v>
      </c>
      <c r="G23" s="37">
        <v>0</v>
      </c>
      <c r="H23" s="38">
        <v>119.857</v>
      </c>
      <c r="I23" s="39">
        <v>34.817999999999998</v>
      </c>
    </row>
    <row r="24" spans="1:9" x14ac:dyDescent="0.3">
      <c r="A24" s="30">
        <v>-119.32989999999999</v>
      </c>
      <c r="B24" s="30">
        <v>-1000</v>
      </c>
      <c r="C24" s="30"/>
      <c r="D24">
        <v>-125.4127</v>
      </c>
      <c r="E24">
        <v>-851.84400000000005</v>
      </c>
      <c r="G24" s="34">
        <v>4</v>
      </c>
      <c r="H24" s="35">
        <v>37.415999999999997</v>
      </c>
      <c r="I24" s="36">
        <v>37.415999999999997</v>
      </c>
    </row>
    <row r="25" spans="1:9" x14ac:dyDescent="0.3">
      <c r="A25" s="30">
        <v>-118.32989999999999</v>
      </c>
      <c r="B25" s="30">
        <v>-1000</v>
      </c>
      <c r="C25" s="30"/>
      <c r="D25">
        <v>-124.4564</v>
      </c>
      <c r="E25">
        <v>-918.46100000000001</v>
      </c>
      <c r="G25" s="34">
        <v>8</v>
      </c>
      <c r="H25" s="35">
        <v>37.597000000000001</v>
      </c>
      <c r="I25" s="36">
        <v>37.597000000000001</v>
      </c>
    </row>
    <row r="26" spans="1:9" x14ac:dyDescent="0.3">
      <c r="A26" s="30">
        <v>-117.32989999999999</v>
      </c>
      <c r="B26" s="30">
        <v>-1000</v>
      </c>
      <c r="C26" s="30"/>
      <c r="D26">
        <v>-123.5001</v>
      </c>
      <c r="E26">
        <v>-935.82799999999997</v>
      </c>
      <c r="G26" s="34">
        <v>12</v>
      </c>
      <c r="H26" s="35">
        <v>38.119999999999997</v>
      </c>
      <c r="I26" s="36">
        <v>38.119999999999997</v>
      </c>
    </row>
    <row r="27" spans="1:9" ht="15" thickBot="1" x14ac:dyDescent="0.35">
      <c r="A27" s="30">
        <v>-116.32989999999999</v>
      </c>
      <c r="B27" s="30">
        <v>-1000</v>
      </c>
      <c r="C27" s="30"/>
      <c r="D27">
        <v>-122.2514</v>
      </c>
      <c r="E27">
        <v>-946.60400000000004</v>
      </c>
      <c r="G27" s="40">
        <v>16</v>
      </c>
      <c r="H27" s="41">
        <v>38.829000000000001</v>
      </c>
      <c r="I27" s="42">
        <v>38.829000000000001</v>
      </c>
    </row>
    <row r="28" spans="1:9" x14ac:dyDescent="0.3">
      <c r="A28" s="30">
        <v>-115.32989999999999</v>
      </c>
      <c r="B28" s="30">
        <v>-1000</v>
      </c>
      <c r="C28" s="30"/>
      <c r="D28">
        <v>-121.29510000000001</v>
      </c>
      <c r="E28">
        <v>-971.06799999999998</v>
      </c>
      <c r="G28" s="43">
        <v>20</v>
      </c>
      <c r="H28" s="43">
        <v>39.121000000000002</v>
      </c>
      <c r="I28" s="43">
        <v>39.121000000000002</v>
      </c>
    </row>
    <row r="29" spans="1:9" x14ac:dyDescent="0.3">
      <c r="A29" s="30">
        <v>-114.32989999999999</v>
      </c>
      <c r="B29" s="30">
        <v>-1000</v>
      </c>
      <c r="C29" s="30"/>
      <c r="D29">
        <v>-120.33879999999999</v>
      </c>
      <c r="E29">
        <v>-978.12800000000004</v>
      </c>
      <c r="G29" s="35">
        <v>24</v>
      </c>
      <c r="H29" s="35">
        <v>38.795000000000002</v>
      </c>
      <c r="I29" s="35">
        <v>38.795000000000002</v>
      </c>
    </row>
    <row r="30" spans="1:9" x14ac:dyDescent="0.3">
      <c r="A30" s="30">
        <v>-113.32989999999999</v>
      </c>
      <c r="B30" s="30">
        <v>-1000</v>
      </c>
      <c r="C30" s="30"/>
      <c r="D30">
        <v>-119.0902</v>
      </c>
      <c r="E30">
        <v>-984.98599999999999</v>
      </c>
      <c r="G30" s="35">
        <v>28</v>
      </c>
      <c r="H30" s="35">
        <v>40.113999999999997</v>
      </c>
      <c r="I30" s="35">
        <v>40.113999999999997</v>
      </c>
    </row>
    <row r="31" spans="1:9" x14ac:dyDescent="0.3">
      <c r="A31" s="30">
        <v>-112.32989999999999</v>
      </c>
      <c r="B31" s="30">
        <v>-999.47900000000004</v>
      </c>
      <c r="C31" s="30"/>
      <c r="D31">
        <v>-118.13380000000001</v>
      </c>
      <c r="E31">
        <v>-993.06799999999998</v>
      </c>
      <c r="G31" s="35">
        <v>32</v>
      </c>
      <c r="H31" s="35">
        <v>40.311</v>
      </c>
      <c r="I31" s="35">
        <v>40.311</v>
      </c>
    </row>
    <row r="32" spans="1:9" x14ac:dyDescent="0.3">
      <c r="A32" s="30">
        <v>-111.32989999999999</v>
      </c>
      <c r="B32" s="30">
        <v>-1000</v>
      </c>
      <c r="C32" s="30"/>
      <c r="D32">
        <v>-117.17749999999999</v>
      </c>
      <c r="E32">
        <v>-1000</v>
      </c>
      <c r="G32" s="35">
        <v>36</v>
      </c>
      <c r="H32" s="35">
        <v>40.801000000000002</v>
      </c>
      <c r="I32" s="35">
        <v>40.801000000000002</v>
      </c>
    </row>
    <row r="33" spans="1:9" x14ac:dyDescent="0.3">
      <c r="A33" s="30">
        <v>-110.32989999999999</v>
      </c>
      <c r="B33" s="30">
        <v>-1000</v>
      </c>
      <c r="C33" s="30"/>
      <c r="D33">
        <v>-116.2212</v>
      </c>
      <c r="E33">
        <v>-1000</v>
      </c>
      <c r="G33" s="35">
        <v>40</v>
      </c>
      <c r="H33" s="35">
        <v>40.976999999999997</v>
      </c>
      <c r="I33" s="35">
        <v>40.976999999999997</v>
      </c>
    </row>
    <row r="34" spans="1:9" x14ac:dyDescent="0.3">
      <c r="A34" s="30">
        <v>-109.32989999999999</v>
      </c>
      <c r="B34" s="30">
        <v>-1000</v>
      </c>
      <c r="C34" s="30"/>
      <c r="D34">
        <v>-115.9289</v>
      </c>
      <c r="E34">
        <v>-1000</v>
      </c>
      <c r="G34" s="35">
        <v>44</v>
      </c>
      <c r="H34" s="35">
        <v>42.091000000000001</v>
      </c>
      <c r="I34" s="35">
        <v>42.091000000000001</v>
      </c>
    </row>
    <row r="35" spans="1:9" x14ac:dyDescent="0.3">
      <c r="A35" s="30">
        <v>-108.32989999999999</v>
      </c>
      <c r="B35" s="30">
        <v>-1000</v>
      </c>
      <c r="C35" s="30"/>
      <c r="D35">
        <v>-114.9726</v>
      </c>
      <c r="E35">
        <v>-979.90599999999995</v>
      </c>
      <c r="G35" s="35">
        <v>48</v>
      </c>
      <c r="H35" s="35">
        <v>41.984000000000002</v>
      </c>
      <c r="I35" s="35">
        <v>41.984000000000002</v>
      </c>
    </row>
    <row r="36" spans="1:9" x14ac:dyDescent="0.3">
      <c r="A36" s="30">
        <v>-107.32990000000001</v>
      </c>
      <c r="B36" s="30">
        <v>-1000</v>
      </c>
      <c r="C36" s="30"/>
      <c r="D36">
        <v>-114.0163</v>
      </c>
      <c r="E36">
        <v>-985.351</v>
      </c>
      <c r="G36" s="35">
        <v>52</v>
      </c>
      <c r="H36" s="35">
        <v>42.191000000000003</v>
      </c>
      <c r="I36" s="35">
        <v>42.191000000000003</v>
      </c>
    </row>
    <row r="37" spans="1:9" x14ac:dyDescent="0.3">
      <c r="A37" s="30">
        <v>-106.32990000000001</v>
      </c>
      <c r="B37" s="30">
        <v>-1000</v>
      </c>
      <c r="C37" s="30"/>
      <c r="D37">
        <v>-113.06</v>
      </c>
      <c r="E37">
        <v>-993.94399999999996</v>
      </c>
      <c r="G37" s="35">
        <v>56</v>
      </c>
      <c r="H37" s="35">
        <v>42.762999999999998</v>
      </c>
      <c r="I37" s="35">
        <v>42.762999999999998</v>
      </c>
    </row>
    <row r="38" spans="1:9" x14ac:dyDescent="0.3">
      <c r="A38" s="30">
        <v>-105.32990000000001</v>
      </c>
      <c r="B38" s="30">
        <v>-1000</v>
      </c>
      <c r="C38" s="30"/>
      <c r="D38">
        <v>-111.8113</v>
      </c>
      <c r="E38">
        <v>-1000</v>
      </c>
    </row>
    <row r="39" spans="1:9" x14ac:dyDescent="0.3">
      <c r="A39" s="30">
        <v>-104.32990000000001</v>
      </c>
      <c r="B39" s="30">
        <v>-1000</v>
      </c>
      <c r="C39" s="30"/>
      <c r="D39">
        <v>-110.85499999999999</v>
      </c>
      <c r="E39">
        <v>-1000</v>
      </c>
    </row>
    <row r="40" spans="1:9" x14ac:dyDescent="0.3">
      <c r="A40" s="30">
        <v>-103.32990000000001</v>
      </c>
      <c r="B40" s="30">
        <v>-1000</v>
      </c>
      <c r="C40" s="30"/>
      <c r="D40">
        <v>-109.89869999999999</v>
      </c>
      <c r="E40">
        <v>-974.13499999999999</v>
      </c>
    </row>
    <row r="41" spans="1:9" x14ac:dyDescent="0.3">
      <c r="A41" s="30">
        <v>-102.32990000000001</v>
      </c>
      <c r="B41" s="30">
        <v>-1000</v>
      </c>
      <c r="C41" s="30"/>
      <c r="D41">
        <v>-108.65</v>
      </c>
      <c r="E41">
        <v>-1000</v>
      </c>
    </row>
    <row r="42" spans="1:9" x14ac:dyDescent="0.3">
      <c r="A42" s="30">
        <v>-101.32990000000001</v>
      </c>
      <c r="B42" s="30">
        <v>-1000</v>
      </c>
      <c r="C42" s="30"/>
      <c r="D42">
        <v>-107.69370000000001</v>
      </c>
      <c r="E42">
        <v>-1000</v>
      </c>
    </row>
    <row r="43" spans="1:9" x14ac:dyDescent="0.3">
      <c r="A43" s="30">
        <v>-100.32990000000001</v>
      </c>
      <c r="B43" s="30">
        <v>-1000</v>
      </c>
      <c r="C43" s="30"/>
      <c r="D43">
        <v>-106.73740000000001</v>
      </c>
      <c r="E43">
        <v>-972.39499999999998</v>
      </c>
    </row>
    <row r="44" spans="1:9" x14ac:dyDescent="0.3">
      <c r="A44" s="30">
        <v>-99.329900000000009</v>
      </c>
      <c r="B44" s="30">
        <v>-1000</v>
      </c>
      <c r="C44" s="30"/>
      <c r="D44">
        <v>-105.48869999999999</v>
      </c>
      <c r="E44">
        <v>-998.99300000000005</v>
      </c>
    </row>
    <row r="45" spans="1:9" x14ac:dyDescent="0.3">
      <c r="A45" s="30">
        <v>-98.329900000000009</v>
      </c>
      <c r="B45" s="30">
        <v>-1000</v>
      </c>
      <c r="C45" s="30"/>
      <c r="D45">
        <v>-104.5324</v>
      </c>
      <c r="E45">
        <v>-1000</v>
      </c>
    </row>
    <row r="46" spans="1:9" x14ac:dyDescent="0.3">
      <c r="A46" s="30">
        <v>-97.329900000000009</v>
      </c>
      <c r="B46" s="30">
        <v>-1000</v>
      </c>
      <c r="C46" s="30"/>
      <c r="D46">
        <v>-103.5761</v>
      </c>
      <c r="E46">
        <v>-1000</v>
      </c>
    </row>
    <row r="47" spans="1:9" x14ac:dyDescent="0.3">
      <c r="A47" s="30">
        <v>-96.329900000000009</v>
      </c>
      <c r="B47" s="30">
        <v>-1000</v>
      </c>
      <c r="C47" s="30"/>
      <c r="D47">
        <v>-102.6198</v>
      </c>
      <c r="E47">
        <v>-1000</v>
      </c>
    </row>
    <row r="48" spans="1:9" x14ac:dyDescent="0.3">
      <c r="A48" s="30">
        <v>-95.329900000000009</v>
      </c>
      <c r="B48" s="30">
        <v>-1000</v>
      </c>
      <c r="C48" s="30"/>
      <c r="D48">
        <v>-102.3274</v>
      </c>
      <c r="E48">
        <v>-996.68600000000004</v>
      </c>
    </row>
    <row r="49" spans="1:14" x14ac:dyDescent="0.3">
      <c r="A49" s="30">
        <v>-94.329900000000009</v>
      </c>
      <c r="B49" s="30">
        <v>-1000</v>
      </c>
      <c r="C49" s="30"/>
      <c r="D49">
        <v>-101.3711</v>
      </c>
      <c r="E49">
        <v>-996.67700000000002</v>
      </c>
    </row>
    <row r="50" spans="1:14" x14ac:dyDescent="0.3">
      <c r="A50" s="30">
        <v>-93.329900000000009</v>
      </c>
      <c r="B50" s="30">
        <v>-1000</v>
      </c>
      <c r="C50" s="30"/>
      <c r="D50">
        <v>-100.4148</v>
      </c>
      <c r="E50">
        <v>-996.91700000000003</v>
      </c>
    </row>
    <row r="51" spans="1:14" x14ac:dyDescent="0.3">
      <c r="A51" s="30">
        <v>-92.329900000000009</v>
      </c>
      <c r="B51" s="30">
        <v>-993.94600000000003</v>
      </c>
      <c r="C51" s="30"/>
      <c r="D51">
        <v>-99.458500000000001</v>
      </c>
      <c r="E51">
        <v>-1000</v>
      </c>
    </row>
    <row r="52" spans="1:14" x14ac:dyDescent="0.3">
      <c r="A52" s="30">
        <v>-91.329900000000009</v>
      </c>
      <c r="B52" s="30">
        <v>-779.81399999999996</v>
      </c>
      <c r="C52" s="30"/>
      <c r="D52">
        <v>-98.209800000000001</v>
      </c>
      <c r="E52">
        <v>-1000</v>
      </c>
    </row>
    <row r="53" spans="1:14" x14ac:dyDescent="0.3">
      <c r="A53" s="30">
        <v>-90.329900000000009</v>
      </c>
      <c r="B53" s="30">
        <v>-636.52800000000002</v>
      </c>
      <c r="C53" s="30"/>
      <c r="D53">
        <v>-97.253500000000003</v>
      </c>
      <c r="E53">
        <v>-985.48199999999997</v>
      </c>
    </row>
    <row r="54" spans="1:14" x14ac:dyDescent="0.3">
      <c r="A54" s="30">
        <v>-89.329900000000009</v>
      </c>
      <c r="B54" s="30">
        <v>-373.27499999999998</v>
      </c>
      <c r="C54" s="30"/>
      <c r="D54">
        <v>-96.297200000000004</v>
      </c>
      <c r="E54">
        <v>-991.17100000000005</v>
      </c>
    </row>
    <row r="55" spans="1:14" x14ac:dyDescent="0.3">
      <c r="A55" s="30">
        <v>-88.329900000000009</v>
      </c>
      <c r="B55" s="30">
        <v>-159.60300000000001</v>
      </c>
      <c r="C55" s="30"/>
      <c r="D55">
        <v>-95.04849999999999</v>
      </c>
      <c r="E55">
        <v>-1000</v>
      </c>
    </row>
    <row r="56" spans="1:14" x14ac:dyDescent="0.3">
      <c r="A56" s="30">
        <v>-87.329900000000009</v>
      </c>
      <c r="B56" s="30">
        <v>-153.19999999999999</v>
      </c>
      <c r="C56" s="30"/>
      <c r="D56">
        <v>-94.092199999999991</v>
      </c>
      <c r="E56">
        <v>-1000</v>
      </c>
    </row>
    <row r="57" spans="1:14" x14ac:dyDescent="0.3">
      <c r="A57" s="30">
        <v>-86.329900000000009</v>
      </c>
      <c r="B57" s="30">
        <v>-139.47200000000001</v>
      </c>
      <c r="C57" s="30"/>
      <c r="D57">
        <v>-93.135899999999992</v>
      </c>
      <c r="E57">
        <v>-1000</v>
      </c>
    </row>
    <row r="58" spans="1:14" x14ac:dyDescent="0.3">
      <c r="A58" s="30">
        <v>-85.329900000000009</v>
      </c>
      <c r="B58" s="30">
        <v>-145.845</v>
      </c>
      <c r="C58" s="30"/>
      <c r="D58">
        <v>-91.88730000000001</v>
      </c>
      <c r="E58">
        <v>-1000</v>
      </c>
    </row>
    <row r="59" spans="1:14" x14ac:dyDescent="0.3">
      <c r="A59" s="30">
        <v>-84.329900000000009</v>
      </c>
      <c r="B59" s="30">
        <v>-123.14400000000001</v>
      </c>
      <c r="C59" s="30"/>
      <c r="D59">
        <v>-90.930999999999997</v>
      </c>
      <c r="E59">
        <v>-1000</v>
      </c>
    </row>
    <row r="60" spans="1:14" x14ac:dyDescent="0.3">
      <c r="A60" s="30">
        <v>-83.329900000000009</v>
      </c>
      <c r="B60" s="30">
        <v>-116.051</v>
      </c>
      <c r="C60" s="30"/>
      <c r="D60">
        <v>-89.974600000000009</v>
      </c>
      <c r="E60">
        <v>-1000</v>
      </c>
    </row>
    <row r="61" spans="1:14" x14ac:dyDescent="0.3">
      <c r="A61" s="30">
        <v>-82.329900000000009</v>
      </c>
      <c r="B61" s="30">
        <v>-124.771</v>
      </c>
      <c r="C61" s="30"/>
      <c r="D61">
        <v>-89.018300000000011</v>
      </c>
      <c r="E61">
        <v>-1000</v>
      </c>
      <c r="N61" t="s">
        <v>240</v>
      </c>
    </row>
    <row r="62" spans="1:14" x14ac:dyDescent="0.3">
      <c r="A62" s="30">
        <v>-81.329900000000009</v>
      </c>
      <c r="B62" s="30">
        <v>-153.31100000000001</v>
      </c>
      <c r="C62" s="30"/>
      <c r="D62">
        <v>-88.725999999999999</v>
      </c>
      <c r="E62">
        <v>-1000</v>
      </c>
    </row>
    <row r="63" spans="1:14" x14ac:dyDescent="0.3">
      <c r="A63" s="30">
        <v>-80.329900000000009</v>
      </c>
      <c r="B63" s="30">
        <v>-196.22300000000001</v>
      </c>
      <c r="C63" s="30"/>
      <c r="D63">
        <v>-87.7697</v>
      </c>
      <c r="E63">
        <v>-998.56100000000004</v>
      </c>
    </row>
    <row r="64" spans="1:14" x14ac:dyDescent="0.3">
      <c r="A64" s="30">
        <v>-79.329900000000009</v>
      </c>
      <c r="B64" s="30">
        <v>-319.89100000000002</v>
      </c>
      <c r="C64" s="30"/>
      <c r="D64">
        <v>-86.813400000000001</v>
      </c>
      <c r="E64">
        <v>-1000</v>
      </c>
    </row>
    <row r="65" spans="1:5" x14ac:dyDescent="0.3">
      <c r="A65" s="30">
        <v>-78.329900000000009</v>
      </c>
      <c r="B65" s="30">
        <v>-760.50099999999998</v>
      </c>
      <c r="C65" s="30"/>
      <c r="D65">
        <v>-85.857100000000003</v>
      </c>
      <c r="E65">
        <v>-1000</v>
      </c>
    </row>
    <row r="66" spans="1:5" x14ac:dyDescent="0.3">
      <c r="A66" s="30">
        <v>-77.329900000000009</v>
      </c>
      <c r="B66" s="30">
        <v>-897.88499999999999</v>
      </c>
      <c r="C66" s="30"/>
      <c r="D66">
        <v>-84.608400000000003</v>
      </c>
      <c r="E66">
        <v>-1000</v>
      </c>
    </row>
    <row r="67" spans="1:5" x14ac:dyDescent="0.3">
      <c r="A67" s="30">
        <v>-76.329900000000009</v>
      </c>
      <c r="B67" s="30">
        <v>-998.89300000000003</v>
      </c>
      <c r="C67" s="30"/>
      <c r="D67">
        <v>-83.65209999999999</v>
      </c>
      <c r="E67">
        <v>-1000</v>
      </c>
    </row>
    <row r="68" spans="1:5" x14ac:dyDescent="0.3">
      <c r="A68" s="30">
        <v>-75.329899999999995</v>
      </c>
      <c r="B68" s="30">
        <v>-1000</v>
      </c>
      <c r="C68" s="30"/>
      <c r="D68">
        <v>-82.695799999999991</v>
      </c>
      <c r="E68">
        <v>-1000</v>
      </c>
    </row>
    <row r="69" spans="1:5" x14ac:dyDescent="0.3">
      <c r="A69" s="30">
        <v>-74.329899999999995</v>
      </c>
      <c r="B69" s="30">
        <v>-1000</v>
      </c>
      <c r="C69" s="30"/>
      <c r="D69">
        <v>-81.447100000000006</v>
      </c>
      <c r="E69">
        <v>-1000</v>
      </c>
    </row>
    <row r="70" spans="1:5" x14ac:dyDescent="0.3">
      <c r="A70" s="30">
        <v>-73.329899999999995</v>
      </c>
      <c r="B70" s="30">
        <v>-1000</v>
      </c>
      <c r="C70" s="30"/>
      <c r="D70">
        <v>-80.490799999999993</v>
      </c>
      <c r="E70">
        <v>-1000</v>
      </c>
    </row>
    <row r="71" spans="1:5" x14ac:dyDescent="0.3">
      <c r="A71" s="30">
        <v>-72.329899999999995</v>
      </c>
      <c r="B71" s="30">
        <v>-1000</v>
      </c>
      <c r="C71" s="30"/>
      <c r="D71">
        <v>-79.534499999999994</v>
      </c>
      <c r="E71">
        <v>-1000</v>
      </c>
    </row>
    <row r="72" spans="1:5" x14ac:dyDescent="0.3">
      <c r="A72" s="30">
        <v>-71.329899999999995</v>
      </c>
      <c r="B72" s="30">
        <v>-1000</v>
      </c>
      <c r="C72" s="30"/>
      <c r="D72">
        <v>-78.578199999999995</v>
      </c>
      <c r="E72">
        <v>-1000</v>
      </c>
    </row>
    <row r="73" spans="1:5" x14ac:dyDescent="0.3">
      <c r="A73" s="30">
        <v>-70.329899999999995</v>
      </c>
      <c r="B73" s="30">
        <v>-1000</v>
      </c>
      <c r="C73" s="30"/>
      <c r="D73">
        <v>-78.285799999999995</v>
      </c>
      <c r="E73">
        <v>-1000</v>
      </c>
    </row>
    <row r="74" spans="1:5" x14ac:dyDescent="0.3">
      <c r="A74" s="30">
        <v>-69.329899999999995</v>
      </c>
      <c r="B74" s="30">
        <v>-1000</v>
      </c>
      <c r="C74" s="30"/>
      <c r="D74">
        <v>-77.329499999999996</v>
      </c>
      <c r="E74">
        <v>-1000</v>
      </c>
    </row>
    <row r="75" spans="1:5" x14ac:dyDescent="0.3">
      <c r="A75" s="30">
        <v>-68.329899999999995</v>
      </c>
      <c r="B75" s="30">
        <v>-1000</v>
      </c>
      <c r="C75" s="30"/>
      <c r="D75">
        <v>-76.373199999999997</v>
      </c>
      <c r="E75">
        <v>-992.09500000000003</v>
      </c>
    </row>
    <row r="76" spans="1:5" x14ac:dyDescent="0.3">
      <c r="A76" s="30">
        <v>-67.329899999999995</v>
      </c>
      <c r="B76" s="30">
        <v>-1000</v>
      </c>
      <c r="C76" s="30"/>
      <c r="D76">
        <v>-75.416899999999998</v>
      </c>
      <c r="E76">
        <v>-662.90300000000002</v>
      </c>
    </row>
    <row r="77" spans="1:5" x14ac:dyDescent="0.3">
      <c r="A77" s="30">
        <v>-66.329899999999995</v>
      </c>
      <c r="B77" s="30">
        <v>-1000</v>
      </c>
      <c r="C77" s="30"/>
      <c r="D77">
        <v>-75.124499999999998</v>
      </c>
      <c r="E77">
        <v>-409.83800000000002</v>
      </c>
    </row>
    <row r="78" spans="1:5" x14ac:dyDescent="0.3">
      <c r="A78" s="30">
        <v>-65.329899999999995</v>
      </c>
      <c r="B78" s="30">
        <v>-1000</v>
      </c>
      <c r="C78" s="30"/>
      <c r="D78">
        <v>-74.168199999999999</v>
      </c>
      <c r="E78">
        <v>-266.86200000000002</v>
      </c>
    </row>
    <row r="79" spans="1:5" x14ac:dyDescent="0.3">
      <c r="A79" s="30">
        <v>-64.329899999999995</v>
      </c>
      <c r="B79" s="30">
        <v>-1000</v>
      </c>
      <c r="C79" s="30"/>
      <c r="D79">
        <v>-73.2119</v>
      </c>
      <c r="E79">
        <v>-196.76900000000001</v>
      </c>
    </row>
    <row r="80" spans="1:5" x14ac:dyDescent="0.3">
      <c r="A80" s="30">
        <v>-63.329899999999995</v>
      </c>
      <c r="B80" s="30">
        <v>-1000</v>
      </c>
      <c r="C80" s="30"/>
      <c r="D80">
        <v>-72.255600000000001</v>
      </c>
      <c r="E80">
        <v>-166.81700000000001</v>
      </c>
    </row>
    <row r="81" spans="1:5" x14ac:dyDescent="0.3">
      <c r="A81" s="30">
        <v>-62.329899999999995</v>
      </c>
      <c r="B81" s="30">
        <v>-1000</v>
      </c>
      <c r="C81" s="30"/>
      <c r="D81">
        <v>-71.006900000000002</v>
      </c>
      <c r="E81">
        <v>-113.643</v>
      </c>
    </row>
    <row r="82" spans="1:5" x14ac:dyDescent="0.3">
      <c r="A82" s="30">
        <v>-61.329899999999995</v>
      </c>
      <c r="B82" s="30">
        <v>-1000</v>
      </c>
      <c r="C82" s="30"/>
      <c r="D82">
        <v>-70.050600000000003</v>
      </c>
      <c r="E82">
        <v>-120.386</v>
      </c>
    </row>
    <row r="83" spans="1:5" x14ac:dyDescent="0.3">
      <c r="A83" s="30">
        <v>-60.329899999999995</v>
      </c>
      <c r="B83" s="30">
        <v>-1000</v>
      </c>
      <c r="C83" s="30"/>
      <c r="D83">
        <v>-69.094300000000004</v>
      </c>
      <c r="E83">
        <v>-125.229</v>
      </c>
    </row>
    <row r="84" spans="1:5" x14ac:dyDescent="0.3">
      <c r="A84" s="30">
        <v>-59.329899999999995</v>
      </c>
      <c r="B84" s="30">
        <v>-979.19399999999996</v>
      </c>
      <c r="C84" s="30"/>
      <c r="D84">
        <v>-67.845600000000005</v>
      </c>
      <c r="E84">
        <v>-123.64700000000001</v>
      </c>
    </row>
    <row r="85" spans="1:5" x14ac:dyDescent="0.3">
      <c r="A85" s="30">
        <v>-58.329899999999995</v>
      </c>
      <c r="B85" s="30">
        <v>-993.05600000000004</v>
      </c>
      <c r="C85" s="30"/>
      <c r="D85">
        <v>-66.889300000000006</v>
      </c>
      <c r="E85">
        <v>-137.54300000000001</v>
      </c>
    </row>
    <row r="86" spans="1:5" x14ac:dyDescent="0.3">
      <c r="A86" s="30">
        <v>-57.329899999999995</v>
      </c>
      <c r="B86" s="30">
        <v>-1000</v>
      </c>
      <c r="C86" s="30"/>
      <c r="D86">
        <v>-65.933000000000007</v>
      </c>
      <c r="E86">
        <v>-143.501</v>
      </c>
    </row>
    <row r="87" spans="1:5" x14ac:dyDescent="0.3">
      <c r="A87" s="30">
        <v>-56.329899999999995</v>
      </c>
      <c r="B87" s="30">
        <v>-1000</v>
      </c>
      <c r="C87" s="30"/>
      <c r="D87">
        <v>-64.976699999999994</v>
      </c>
      <c r="E87">
        <v>-158.626</v>
      </c>
    </row>
    <row r="88" spans="1:5" x14ac:dyDescent="0.3">
      <c r="A88" s="30">
        <v>-55.329899999999995</v>
      </c>
      <c r="B88" s="30">
        <v>-1000</v>
      </c>
      <c r="C88" s="30"/>
      <c r="D88">
        <v>-64.684399999999997</v>
      </c>
      <c r="E88">
        <v>-244.80199999999999</v>
      </c>
    </row>
    <row r="89" spans="1:5" x14ac:dyDescent="0.3">
      <c r="A89" s="30">
        <v>-54.329899999999995</v>
      </c>
      <c r="B89" s="30">
        <v>-1000</v>
      </c>
      <c r="C89" s="30"/>
      <c r="D89">
        <v>-63.728099999999998</v>
      </c>
      <c r="E89">
        <v>-367.52699999999999</v>
      </c>
    </row>
    <row r="90" spans="1:5" x14ac:dyDescent="0.3">
      <c r="A90" s="30">
        <v>-53.329899999999995</v>
      </c>
      <c r="B90" s="30">
        <v>-1000</v>
      </c>
      <c r="C90" s="30"/>
      <c r="D90">
        <v>-62.771799999999999</v>
      </c>
      <c r="E90">
        <v>-797.54300000000001</v>
      </c>
    </row>
    <row r="91" spans="1:5" x14ac:dyDescent="0.3">
      <c r="A91" s="30">
        <v>-52.329899999999995</v>
      </c>
      <c r="B91" s="30">
        <v>-1000</v>
      </c>
      <c r="C91" s="30"/>
      <c r="D91">
        <v>-61.815399999999997</v>
      </c>
      <c r="E91">
        <v>-903.36099999999999</v>
      </c>
    </row>
    <row r="92" spans="1:5" x14ac:dyDescent="0.3">
      <c r="A92" s="30">
        <v>-51.329899999999995</v>
      </c>
      <c r="B92" s="30">
        <v>-1000</v>
      </c>
      <c r="C92" s="30"/>
      <c r="D92">
        <v>-60.566800000000001</v>
      </c>
      <c r="E92">
        <v>-984.221</v>
      </c>
    </row>
    <row r="93" spans="1:5" x14ac:dyDescent="0.3">
      <c r="A93" s="30">
        <v>-50.329899999999995</v>
      </c>
      <c r="B93" s="30">
        <v>-1000</v>
      </c>
      <c r="C93" s="30"/>
      <c r="D93">
        <v>-59.610500000000002</v>
      </c>
      <c r="E93">
        <v>-998.38699999999994</v>
      </c>
    </row>
    <row r="94" spans="1:5" x14ac:dyDescent="0.3">
      <c r="A94" s="30">
        <v>-49.329899999999995</v>
      </c>
      <c r="B94" s="30">
        <v>-1000</v>
      </c>
      <c r="C94" s="30"/>
      <c r="D94">
        <v>-58.654200000000003</v>
      </c>
      <c r="E94">
        <v>-1000</v>
      </c>
    </row>
    <row r="95" spans="1:5" x14ac:dyDescent="0.3">
      <c r="A95" s="30">
        <v>-48.329899999999995</v>
      </c>
      <c r="B95" s="30">
        <v>-1000</v>
      </c>
      <c r="C95" s="30"/>
      <c r="D95">
        <v>-57.405500000000004</v>
      </c>
      <c r="E95">
        <v>-1000</v>
      </c>
    </row>
    <row r="96" spans="1:5" x14ac:dyDescent="0.3">
      <c r="A96" s="30">
        <v>-47.329899999999995</v>
      </c>
      <c r="B96" s="30">
        <v>-1000</v>
      </c>
      <c r="C96" s="30"/>
      <c r="D96">
        <v>-56.449200000000005</v>
      </c>
      <c r="E96">
        <v>-997.947</v>
      </c>
    </row>
    <row r="97" spans="1:5" x14ac:dyDescent="0.3">
      <c r="A97" s="30">
        <v>-46.329899999999995</v>
      </c>
      <c r="B97" s="30">
        <v>-995.89400000000001</v>
      </c>
      <c r="C97" s="30"/>
      <c r="D97">
        <v>-55.492900000000006</v>
      </c>
      <c r="E97">
        <v>-990.44299999999998</v>
      </c>
    </row>
    <row r="98" spans="1:5" x14ac:dyDescent="0.3">
      <c r="A98" s="30">
        <v>-45.329899999999995</v>
      </c>
      <c r="B98" s="30">
        <v>-827.83199999999999</v>
      </c>
      <c r="C98" s="30"/>
      <c r="D98">
        <v>-54.244200000000006</v>
      </c>
      <c r="E98">
        <v>-1000</v>
      </c>
    </row>
    <row r="99" spans="1:5" x14ac:dyDescent="0.3">
      <c r="A99" s="30">
        <v>-44.329899999999995</v>
      </c>
      <c r="B99" s="30">
        <v>-349.101</v>
      </c>
      <c r="C99" s="30"/>
      <c r="D99">
        <v>-53.287899999999993</v>
      </c>
      <c r="E99">
        <v>-1000</v>
      </c>
    </row>
    <row r="100" spans="1:5" x14ac:dyDescent="0.3">
      <c r="A100" s="30">
        <v>-43.329899999999995</v>
      </c>
      <c r="B100" s="30">
        <v>-100.863</v>
      </c>
      <c r="C100" s="30"/>
      <c r="D100">
        <v>-52.331599999999995</v>
      </c>
      <c r="E100">
        <v>-995.57600000000002</v>
      </c>
    </row>
    <row r="101" spans="1:5" x14ac:dyDescent="0.3">
      <c r="A101" s="30">
        <v>-42.329899999999995</v>
      </c>
      <c r="B101" s="30">
        <v>-15.8245</v>
      </c>
      <c r="C101" s="30"/>
      <c r="D101">
        <v>-51.375299999999996</v>
      </c>
      <c r="E101">
        <v>-1000</v>
      </c>
    </row>
    <row r="102" spans="1:5" x14ac:dyDescent="0.3">
      <c r="A102" s="30">
        <v>-41.329899999999995</v>
      </c>
      <c r="B102" s="30">
        <v>89.855999999999995</v>
      </c>
      <c r="C102" s="30"/>
      <c r="D102">
        <v>-51.082899999999995</v>
      </c>
      <c r="E102">
        <v>-1000</v>
      </c>
    </row>
    <row r="103" spans="1:5" x14ac:dyDescent="0.3">
      <c r="A103" s="30">
        <v>-40.329899999999995</v>
      </c>
      <c r="B103" s="30">
        <v>153.26499999999999</v>
      </c>
      <c r="C103" s="30"/>
      <c r="D103">
        <v>-50.126599999999996</v>
      </c>
      <c r="E103">
        <v>-1000</v>
      </c>
    </row>
    <row r="104" spans="1:5" x14ac:dyDescent="0.3">
      <c r="A104" s="30">
        <v>-39.33</v>
      </c>
      <c r="B104" s="30">
        <v>170.02099999999999</v>
      </c>
      <c r="C104" s="30"/>
      <c r="D104">
        <v>-49.170299999999997</v>
      </c>
      <c r="E104">
        <v>-1000</v>
      </c>
    </row>
    <row r="105" spans="1:5" x14ac:dyDescent="0.3">
      <c r="A105" s="30">
        <v>-38.33</v>
      </c>
      <c r="B105" s="30">
        <v>173.101</v>
      </c>
      <c r="C105" s="30"/>
      <c r="D105">
        <v>-48.213999999999999</v>
      </c>
      <c r="E105">
        <v>-1000</v>
      </c>
    </row>
    <row r="106" spans="1:5" x14ac:dyDescent="0.3">
      <c r="A106" s="30">
        <v>-37.33</v>
      </c>
      <c r="B106" s="30">
        <v>160.631</v>
      </c>
      <c r="C106" s="30"/>
      <c r="D106">
        <v>-46.965299999999999</v>
      </c>
      <c r="E106">
        <v>-1000</v>
      </c>
    </row>
    <row r="107" spans="1:5" x14ac:dyDescent="0.3">
      <c r="A107" s="30">
        <v>-36.33</v>
      </c>
      <c r="B107" s="30">
        <v>146.88800000000001</v>
      </c>
      <c r="C107" s="30"/>
      <c r="D107">
        <v>-46.009</v>
      </c>
      <c r="E107">
        <v>-1000</v>
      </c>
    </row>
    <row r="108" spans="1:5" x14ac:dyDescent="0.3">
      <c r="A108" s="30">
        <v>-35.33</v>
      </c>
      <c r="B108" s="30">
        <v>146.31200000000001</v>
      </c>
      <c r="C108" s="30"/>
      <c r="D108">
        <v>-45.052700000000002</v>
      </c>
      <c r="E108">
        <v>-1000</v>
      </c>
    </row>
    <row r="109" spans="1:5" x14ac:dyDescent="0.3">
      <c r="A109" s="30">
        <v>-34.33</v>
      </c>
      <c r="B109" s="30">
        <v>151.251</v>
      </c>
      <c r="C109" s="30"/>
      <c r="D109">
        <v>-43.804000000000002</v>
      </c>
      <c r="E109">
        <v>-764.63800000000003</v>
      </c>
    </row>
    <row r="110" spans="1:5" x14ac:dyDescent="0.3">
      <c r="A110" s="30">
        <v>-33.33</v>
      </c>
      <c r="B110" s="30">
        <v>146.37100000000001</v>
      </c>
      <c r="C110" s="30"/>
      <c r="D110">
        <v>-42.847999999999999</v>
      </c>
      <c r="E110">
        <v>-338.34199999999998</v>
      </c>
    </row>
    <row r="111" spans="1:5" x14ac:dyDescent="0.3">
      <c r="A111" s="30">
        <v>-32.33</v>
      </c>
      <c r="B111" s="30">
        <v>136.40199999999999</v>
      </c>
      <c r="C111" s="30"/>
      <c r="D111">
        <v>-41.891000000000005</v>
      </c>
      <c r="E111">
        <v>-42.362900000000003</v>
      </c>
    </row>
    <row r="112" spans="1:5" x14ac:dyDescent="0.3">
      <c r="A112" s="30">
        <v>-31.33</v>
      </c>
      <c r="B112" s="30">
        <v>131.11099999999999</v>
      </c>
      <c r="C112" s="30"/>
      <c r="D112">
        <v>-40.935000000000002</v>
      </c>
      <c r="E112">
        <v>56.687100000000001</v>
      </c>
    </row>
    <row r="113" spans="1:5" x14ac:dyDescent="0.3">
      <c r="A113" s="30">
        <v>-30.33</v>
      </c>
      <c r="B113" s="30">
        <v>132.25899999999999</v>
      </c>
      <c r="C113" s="30"/>
      <c r="D113">
        <v>-40.643000000000001</v>
      </c>
      <c r="E113">
        <v>82.527799999999999</v>
      </c>
    </row>
    <row r="114" spans="1:5" x14ac:dyDescent="0.3">
      <c r="A114" s="30">
        <v>-29.33</v>
      </c>
      <c r="B114" s="30">
        <v>141.25299999999999</v>
      </c>
      <c r="C114" s="30"/>
      <c r="D114">
        <v>-39.686000000000007</v>
      </c>
      <c r="E114">
        <v>146.27500000000001</v>
      </c>
    </row>
    <row r="115" spans="1:5" x14ac:dyDescent="0.3">
      <c r="A115" s="30">
        <v>-28.33</v>
      </c>
      <c r="B115" s="30">
        <v>137.23099999999999</v>
      </c>
      <c r="C115" s="30"/>
      <c r="D115">
        <v>-38.730000000000004</v>
      </c>
      <c r="E115">
        <v>160.51599999999999</v>
      </c>
    </row>
    <row r="116" spans="1:5" x14ac:dyDescent="0.3">
      <c r="A116" s="30">
        <v>-27.33</v>
      </c>
      <c r="B116" s="30">
        <v>122.092</v>
      </c>
      <c r="C116" s="30"/>
      <c r="D116">
        <v>-37.774000000000001</v>
      </c>
      <c r="E116">
        <v>159.85</v>
      </c>
    </row>
    <row r="117" spans="1:5" x14ac:dyDescent="0.3">
      <c r="A117" s="30">
        <v>-26.33</v>
      </c>
      <c r="B117" s="30">
        <v>47.339100000000002</v>
      </c>
      <c r="C117" s="30"/>
      <c r="D117">
        <v>-37.480999999999995</v>
      </c>
      <c r="E117">
        <v>161.49600000000001</v>
      </c>
    </row>
    <row r="118" spans="1:5" x14ac:dyDescent="0.3">
      <c r="A118" s="30">
        <v>-25.33</v>
      </c>
      <c r="B118" s="30">
        <v>15.4697</v>
      </c>
      <c r="C118" s="30"/>
      <c r="D118">
        <v>-36.525000000000006</v>
      </c>
      <c r="E118">
        <v>156.34800000000001</v>
      </c>
    </row>
    <row r="119" spans="1:5" x14ac:dyDescent="0.3">
      <c r="A119" s="30">
        <v>-24.33</v>
      </c>
      <c r="B119" s="30">
        <v>20.0623</v>
      </c>
      <c r="C119" s="30"/>
      <c r="D119">
        <v>-35.569000000000003</v>
      </c>
      <c r="E119">
        <v>158.74199999999999</v>
      </c>
    </row>
    <row r="120" spans="1:5" x14ac:dyDescent="0.3">
      <c r="A120" s="30">
        <v>-23.33</v>
      </c>
      <c r="B120" s="30">
        <v>17.573399999999999</v>
      </c>
      <c r="C120" s="30"/>
      <c r="D120">
        <v>-34.613</v>
      </c>
      <c r="E120">
        <v>158.09700000000001</v>
      </c>
    </row>
    <row r="121" spans="1:5" x14ac:dyDescent="0.3">
      <c r="A121" s="30">
        <v>-22.33</v>
      </c>
      <c r="B121" s="30">
        <v>9.1398200000000003</v>
      </c>
      <c r="C121" s="30"/>
      <c r="D121">
        <v>-33.364000000000004</v>
      </c>
      <c r="E121">
        <v>163.39400000000001</v>
      </c>
    </row>
    <row r="122" spans="1:5" x14ac:dyDescent="0.3">
      <c r="A122" s="30">
        <v>-21.33</v>
      </c>
      <c r="B122" s="30">
        <v>24.377800000000001</v>
      </c>
      <c r="C122" s="30"/>
      <c r="D122">
        <v>-32.408000000000001</v>
      </c>
      <c r="E122">
        <v>156.815</v>
      </c>
    </row>
    <row r="123" spans="1:5" x14ac:dyDescent="0.3">
      <c r="A123" s="30">
        <v>-20.329999999999998</v>
      </c>
      <c r="B123" s="30">
        <v>78.783799999999999</v>
      </c>
      <c r="C123" s="30"/>
      <c r="D123">
        <v>-31.450999999999993</v>
      </c>
      <c r="E123">
        <v>150.511</v>
      </c>
    </row>
    <row r="124" spans="1:5" x14ac:dyDescent="0.3">
      <c r="A124" s="30">
        <v>-19.329999999999998</v>
      </c>
      <c r="B124" s="30">
        <v>135.00200000000001</v>
      </c>
      <c r="C124" s="30"/>
      <c r="D124">
        <v>-30.203000000000003</v>
      </c>
      <c r="E124">
        <v>145.392</v>
      </c>
    </row>
    <row r="125" spans="1:5" x14ac:dyDescent="0.3">
      <c r="A125" s="30">
        <v>-18.329999999999998</v>
      </c>
      <c r="B125" s="30">
        <v>147.70099999999999</v>
      </c>
      <c r="C125" s="30"/>
      <c r="D125">
        <v>-29.245999999999995</v>
      </c>
      <c r="E125">
        <v>141.54499999999999</v>
      </c>
    </row>
    <row r="126" spans="1:5" x14ac:dyDescent="0.3">
      <c r="A126" s="30">
        <v>-17.329999999999998</v>
      </c>
      <c r="B126" s="30">
        <v>152.81899999999999</v>
      </c>
      <c r="C126" s="30"/>
      <c r="D126">
        <v>-28.290000000000006</v>
      </c>
      <c r="E126">
        <v>136.72900000000001</v>
      </c>
    </row>
    <row r="127" spans="1:5" x14ac:dyDescent="0.3">
      <c r="A127" s="30">
        <v>-16.329999999999998</v>
      </c>
      <c r="B127" s="30">
        <v>155.947</v>
      </c>
      <c r="C127" s="30"/>
      <c r="D127">
        <v>-27.334000000000003</v>
      </c>
      <c r="E127">
        <v>130.76599999999999</v>
      </c>
    </row>
    <row r="128" spans="1:5" x14ac:dyDescent="0.3">
      <c r="A128" s="30">
        <v>-15.329999999999998</v>
      </c>
      <c r="B128" s="30">
        <v>159.482</v>
      </c>
      <c r="C128" s="30"/>
      <c r="D128">
        <v>-27.040999999999997</v>
      </c>
      <c r="E128">
        <v>130.274</v>
      </c>
    </row>
    <row r="129" spans="1:5" x14ac:dyDescent="0.3">
      <c r="A129" s="30">
        <v>-14.329999999999998</v>
      </c>
      <c r="B129" s="30">
        <v>162.74199999999999</v>
      </c>
      <c r="C129" s="30"/>
      <c r="D129">
        <v>-26.084999999999994</v>
      </c>
      <c r="E129">
        <v>118.465</v>
      </c>
    </row>
    <row r="130" spans="1:5" x14ac:dyDescent="0.3">
      <c r="A130" s="30">
        <v>-13.329999999999998</v>
      </c>
      <c r="B130" s="30">
        <v>157.428</v>
      </c>
      <c r="C130" s="30"/>
      <c r="D130">
        <v>-25.129000000000005</v>
      </c>
      <c r="E130">
        <v>49.455599999999997</v>
      </c>
    </row>
    <row r="131" spans="1:5" x14ac:dyDescent="0.3">
      <c r="A131" s="30">
        <v>-12.329999999999998</v>
      </c>
      <c r="B131" s="30">
        <v>159.07900000000001</v>
      </c>
      <c r="C131" s="30"/>
      <c r="D131">
        <v>-24.171999999999997</v>
      </c>
      <c r="E131">
        <v>2.3519100000000002</v>
      </c>
    </row>
    <row r="132" spans="1:5" x14ac:dyDescent="0.3">
      <c r="A132" s="30">
        <v>-11.330000000000013</v>
      </c>
      <c r="B132" s="30">
        <v>161.90700000000001</v>
      </c>
      <c r="C132" s="30"/>
      <c r="D132">
        <v>-22.924000000000007</v>
      </c>
      <c r="E132">
        <v>4.3377999999999997</v>
      </c>
    </row>
    <row r="133" spans="1:5" x14ac:dyDescent="0.3">
      <c r="A133" s="30">
        <v>-10.330000000000013</v>
      </c>
      <c r="B133" s="30">
        <v>159.048</v>
      </c>
      <c r="C133" s="30"/>
      <c r="D133">
        <v>-21.966999999999999</v>
      </c>
      <c r="E133">
        <v>-2.0483899999999999</v>
      </c>
    </row>
    <row r="134" spans="1:5" x14ac:dyDescent="0.3">
      <c r="A134" s="30">
        <v>-9.3300000000000125</v>
      </c>
      <c r="B134" s="30">
        <v>153.51599999999999</v>
      </c>
      <c r="C134" s="30"/>
      <c r="D134">
        <v>-21.010999999999996</v>
      </c>
      <c r="E134">
        <v>3.1425300000000003E-2</v>
      </c>
    </row>
    <row r="135" spans="1:5" x14ac:dyDescent="0.3">
      <c r="A135" s="30">
        <v>-8.3300000000000125</v>
      </c>
      <c r="B135" s="30">
        <v>153.51599999999999</v>
      </c>
      <c r="C135" s="30"/>
      <c r="D135">
        <v>-19.762</v>
      </c>
      <c r="E135">
        <v>30.643799999999999</v>
      </c>
    </row>
    <row r="136" spans="1:5" x14ac:dyDescent="0.3">
      <c r="A136" s="30">
        <v>-7.3300000000000125</v>
      </c>
      <c r="B136" s="30">
        <v>158.05199999999999</v>
      </c>
      <c r="C136" s="30"/>
      <c r="D136">
        <v>-18.805999999999997</v>
      </c>
      <c r="E136">
        <v>59.681399999999996</v>
      </c>
    </row>
    <row r="137" spans="1:5" x14ac:dyDescent="0.3">
      <c r="A137" s="30">
        <v>-6.3300000000000125</v>
      </c>
      <c r="B137" s="30">
        <v>158.85900000000001</v>
      </c>
      <c r="C137" s="30"/>
      <c r="D137">
        <v>-17.849999999999994</v>
      </c>
      <c r="E137">
        <v>100.79</v>
      </c>
    </row>
    <row r="138" spans="1:5" x14ac:dyDescent="0.3">
      <c r="A138" s="30">
        <v>-5.3300000000000125</v>
      </c>
      <c r="B138" s="30">
        <v>161.55500000000001</v>
      </c>
      <c r="C138" s="30"/>
      <c r="D138">
        <v>-16.600999999999999</v>
      </c>
      <c r="E138">
        <v>126.364</v>
      </c>
    </row>
    <row r="139" spans="1:5" x14ac:dyDescent="0.3">
      <c r="A139" s="30">
        <v>-4.3300000000000125</v>
      </c>
      <c r="B139" s="30">
        <v>161.10599999999999</v>
      </c>
      <c r="C139" s="30"/>
      <c r="D139">
        <v>-15.64500000000001</v>
      </c>
      <c r="E139">
        <v>135.465</v>
      </c>
    </row>
    <row r="140" spans="1:5" x14ac:dyDescent="0.3">
      <c r="A140" s="30">
        <v>-3.3300000000000125</v>
      </c>
      <c r="B140" s="30">
        <v>162.64099999999999</v>
      </c>
      <c r="C140" s="30"/>
      <c r="D140">
        <v>-14.688999999999993</v>
      </c>
      <c r="E140">
        <v>139.184</v>
      </c>
    </row>
    <row r="141" spans="1:5" x14ac:dyDescent="0.3">
      <c r="A141" s="30">
        <v>-2.3300000000000125</v>
      </c>
      <c r="B141" s="30">
        <v>161.755</v>
      </c>
      <c r="C141" s="30"/>
      <c r="D141">
        <v>-13.731999999999999</v>
      </c>
      <c r="E141">
        <v>139.227</v>
      </c>
    </row>
    <row r="142" spans="1:5" x14ac:dyDescent="0.3">
      <c r="A142" s="30">
        <v>-1.3300000000000125</v>
      </c>
      <c r="B142" s="30">
        <v>154.79400000000001</v>
      </c>
      <c r="C142" s="30"/>
      <c r="D142">
        <v>-13.439999999999998</v>
      </c>
      <c r="E142">
        <v>153.23500000000001</v>
      </c>
    </row>
    <row r="143" spans="1:5" x14ac:dyDescent="0.3">
      <c r="A143" s="30">
        <v>-0.33000000000001251</v>
      </c>
      <c r="B143" s="30">
        <v>157.333</v>
      </c>
      <c r="C143" s="30"/>
      <c r="D143">
        <v>-12.484000000000009</v>
      </c>
      <c r="E143">
        <v>152.93600000000001</v>
      </c>
    </row>
    <row r="144" spans="1:5" x14ac:dyDescent="0.3">
      <c r="A144" s="30">
        <v>0.66999999999998749</v>
      </c>
      <c r="B144" s="30">
        <v>157.92599999999999</v>
      </c>
      <c r="C144" s="30"/>
      <c r="D144">
        <v>-11.526999999999987</v>
      </c>
      <c r="E144">
        <v>152.25899999999999</v>
      </c>
    </row>
    <row r="145" spans="1:5" x14ac:dyDescent="0.3">
      <c r="A145" s="30">
        <v>1.6699999999999875</v>
      </c>
      <c r="B145" s="30">
        <v>160.03399999999999</v>
      </c>
      <c r="C145" s="30"/>
      <c r="D145">
        <v>-10.570999999999998</v>
      </c>
      <c r="E145">
        <v>149.86199999999999</v>
      </c>
    </row>
    <row r="146" spans="1:5" x14ac:dyDescent="0.3">
      <c r="A146" s="30">
        <v>2.6699999999999875</v>
      </c>
      <c r="B146" s="30">
        <v>161.63800000000001</v>
      </c>
      <c r="C146" s="30"/>
      <c r="D146">
        <v>-9.3220000000000027</v>
      </c>
      <c r="E146">
        <v>148.768</v>
      </c>
    </row>
    <row r="147" spans="1:5" x14ac:dyDescent="0.3">
      <c r="A147" s="30">
        <v>3.6699999999999875</v>
      </c>
      <c r="B147" s="30">
        <v>164.30099999999999</v>
      </c>
      <c r="C147" s="30"/>
      <c r="D147">
        <v>-8.3660000000000139</v>
      </c>
      <c r="E147">
        <v>148.01400000000001</v>
      </c>
    </row>
    <row r="148" spans="1:5" x14ac:dyDescent="0.3">
      <c r="A148" s="30">
        <v>4.6699999999999875</v>
      </c>
      <c r="B148" s="30">
        <v>164.30099999999999</v>
      </c>
      <c r="C148" s="30"/>
      <c r="D148">
        <v>-7.4099999999999966</v>
      </c>
      <c r="E148">
        <v>157.511</v>
      </c>
    </row>
    <row r="149" spans="1:5" x14ac:dyDescent="0.3">
      <c r="A149" s="30">
        <v>5.6699999999999875</v>
      </c>
      <c r="B149" s="30">
        <v>165.26499999999999</v>
      </c>
      <c r="C149" s="30"/>
      <c r="D149">
        <v>-6.1610000000000014</v>
      </c>
      <c r="E149">
        <v>150.447</v>
      </c>
    </row>
    <row r="150" spans="1:5" x14ac:dyDescent="0.3">
      <c r="A150" s="30">
        <v>6.6699999999999875</v>
      </c>
      <c r="B150" s="30">
        <v>156.97800000000001</v>
      </c>
      <c r="C150" s="30"/>
      <c r="D150">
        <v>-5.2050000000000125</v>
      </c>
      <c r="E150">
        <v>152.767</v>
      </c>
    </row>
    <row r="151" spans="1:5" x14ac:dyDescent="0.3">
      <c r="A151" s="30">
        <v>7.6699999999999875</v>
      </c>
      <c r="B151" s="30">
        <v>149.12899999999999</v>
      </c>
      <c r="C151" s="30"/>
      <c r="D151">
        <v>-4.2479999999999905</v>
      </c>
      <c r="E151">
        <v>153.18799999999999</v>
      </c>
    </row>
    <row r="152" spans="1:5" x14ac:dyDescent="0.3">
      <c r="A152" s="30">
        <v>8.6699999999999875</v>
      </c>
      <c r="B152" s="30">
        <v>149.309</v>
      </c>
      <c r="C152" s="30"/>
      <c r="D152">
        <v>-3</v>
      </c>
      <c r="E152">
        <v>159.11500000000001</v>
      </c>
    </row>
    <row r="153" spans="1:5" x14ac:dyDescent="0.3">
      <c r="A153" s="30">
        <v>9.6699999999999875</v>
      </c>
      <c r="B153" s="30">
        <v>153.52699999999999</v>
      </c>
      <c r="C153" s="30"/>
      <c r="D153">
        <v>-2.0430000000000064</v>
      </c>
      <c r="E153">
        <v>159.11500000000001</v>
      </c>
    </row>
    <row r="154" spans="1:5" x14ac:dyDescent="0.3">
      <c r="A154" s="30">
        <v>10.669999999999987</v>
      </c>
      <c r="B154" s="30">
        <v>153.52699999999999</v>
      </c>
      <c r="C154" s="30"/>
      <c r="D154">
        <v>-1.0869999999999891</v>
      </c>
      <c r="E154">
        <v>156.14099999999999</v>
      </c>
    </row>
    <row r="155" spans="1:5" x14ac:dyDescent="0.3">
      <c r="A155" s="30">
        <v>11.669999999999987</v>
      </c>
      <c r="B155" s="30">
        <v>153.43199999999999</v>
      </c>
      <c r="C155" s="30"/>
      <c r="D155">
        <v>-0.13100000000000023</v>
      </c>
      <c r="E155">
        <v>156.14099999999999</v>
      </c>
    </row>
    <row r="156" spans="1:5" x14ac:dyDescent="0.3">
      <c r="A156" s="30">
        <v>12.669999999999987</v>
      </c>
      <c r="B156" s="30">
        <v>146.58799999999999</v>
      </c>
      <c r="C156" s="30"/>
      <c r="D156">
        <v>0.16200000000000614</v>
      </c>
      <c r="E156">
        <v>151.44200000000001</v>
      </c>
    </row>
    <row r="157" spans="1:5" x14ac:dyDescent="0.3">
      <c r="A157" s="30">
        <v>13.669999999999987</v>
      </c>
      <c r="B157" s="30">
        <v>142.273</v>
      </c>
      <c r="C157" s="30"/>
      <c r="D157">
        <v>1.117999999999995</v>
      </c>
      <c r="E157">
        <v>148.78899999999999</v>
      </c>
    </row>
    <row r="158" spans="1:5" x14ac:dyDescent="0.3">
      <c r="A158" s="30">
        <v>14.669999999999987</v>
      </c>
      <c r="B158" s="30">
        <v>143.54499999999999</v>
      </c>
      <c r="C158" s="30"/>
      <c r="D158">
        <v>2.0740000000000123</v>
      </c>
      <c r="E158">
        <v>153.90600000000001</v>
      </c>
    </row>
    <row r="159" spans="1:5" x14ac:dyDescent="0.3">
      <c r="A159" s="30">
        <v>15.669999999999987</v>
      </c>
      <c r="B159" s="30">
        <v>143.54499999999999</v>
      </c>
      <c r="C159" s="30"/>
      <c r="D159">
        <v>3.0310000000000059</v>
      </c>
      <c r="E159">
        <v>154.08699999999999</v>
      </c>
    </row>
    <row r="160" spans="1:5" x14ac:dyDescent="0.3">
      <c r="A160" s="30">
        <v>16.669999999999987</v>
      </c>
      <c r="B160" s="30">
        <v>130.096</v>
      </c>
      <c r="C160" s="30"/>
      <c r="D160">
        <v>4.2789999999999964</v>
      </c>
      <c r="E160">
        <v>161.63800000000001</v>
      </c>
    </row>
    <row r="161" spans="1:5" x14ac:dyDescent="0.3">
      <c r="A161" s="30">
        <v>17.669999999999987</v>
      </c>
      <c r="B161" s="30">
        <v>123.623</v>
      </c>
      <c r="C161" s="30"/>
      <c r="D161">
        <v>5.2350000000000136</v>
      </c>
      <c r="E161">
        <v>164.30099999999999</v>
      </c>
    </row>
    <row r="162" spans="1:5" x14ac:dyDescent="0.3">
      <c r="A162" s="30">
        <v>18.669999999999987</v>
      </c>
      <c r="B162" s="30">
        <v>127.399</v>
      </c>
      <c r="C162" s="30"/>
      <c r="D162">
        <v>6.1920000000000073</v>
      </c>
      <c r="E162">
        <v>164.30099999999999</v>
      </c>
    </row>
    <row r="163" spans="1:5" x14ac:dyDescent="0.3">
      <c r="A163" s="30">
        <v>19.669999999999987</v>
      </c>
      <c r="B163" s="30">
        <v>127.399</v>
      </c>
      <c r="C163" s="30"/>
      <c r="D163">
        <v>7.4399999999999977</v>
      </c>
      <c r="E163">
        <v>161.251</v>
      </c>
    </row>
    <row r="164" spans="1:5" x14ac:dyDescent="0.3">
      <c r="A164" s="30">
        <v>20.669999999999987</v>
      </c>
      <c r="B164" s="30">
        <v>39.825699999999998</v>
      </c>
      <c r="C164" s="30"/>
      <c r="D164">
        <v>8.3969999999999914</v>
      </c>
      <c r="E164">
        <v>160.74700000000001</v>
      </c>
    </row>
    <row r="165" spans="1:5" x14ac:dyDescent="0.3">
      <c r="A165" s="30">
        <v>21.669999999999987</v>
      </c>
      <c r="B165" s="30">
        <v>40.117800000000003</v>
      </c>
      <c r="C165" s="30"/>
      <c r="D165">
        <v>9.3530000000000086</v>
      </c>
      <c r="E165">
        <v>155.976</v>
      </c>
    </row>
    <row r="166" spans="1:5" x14ac:dyDescent="0.3">
      <c r="A166" s="30">
        <v>22.669999999999987</v>
      </c>
      <c r="B166" s="30">
        <v>29.023199999999999</v>
      </c>
      <c r="C166" s="30"/>
      <c r="D166">
        <v>10.308999999999997</v>
      </c>
      <c r="E166">
        <v>152.62700000000001</v>
      </c>
    </row>
    <row r="167" spans="1:5" x14ac:dyDescent="0.3">
      <c r="A167" s="30">
        <v>23.669999999999987</v>
      </c>
      <c r="B167" s="30">
        <v>29.023199999999999</v>
      </c>
      <c r="C167" s="30"/>
      <c r="D167">
        <v>10.602000000000004</v>
      </c>
      <c r="E167">
        <v>161.01</v>
      </c>
    </row>
    <row r="168" spans="1:5" x14ac:dyDescent="0.3">
      <c r="A168" s="30">
        <v>24.669999999999987</v>
      </c>
      <c r="B168" s="30">
        <v>-3.63524</v>
      </c>
      <c r="C168" s="30"/>
      <c r="D168">
        <v>11.557999999999993</v>
      </c>
      <c r="E168">
        <v>156.429</v>
      </c>
    </row>
    <row r="169" spans="1:5" x14ac:dyDescent="0.3">
      <c r="A169" s="30">
        <v>25.669999999999987</v>
      </c>
      <c r="B169" s="30">
        <v>25.188199999999998</v>
      </c>
      <c r="C169" s="30"/>
      <c r="D169">
        <v>12.51400000000001</v>
      </c>
      <c r="E169">
        <v>154.60599999999999</v>
      </c>
    </row>
    <row r="170" spans="1:5" x14ac:dyDescent="0.3">
      <c r="A170" s="30">
        <v>26.669999999999987</v>
      </c>
      <c r="B170" s="30">
        <v>43.606200000000001</v>
      </c>
      <c r="C170" s="30"/>
      <c r="D170">
        <v>13.471000000000004</v>
      </c>
      <c r="E170">
        <v>156.547</v>
      </c>
    </row>
    <row r="171" spans="1:5" x14ac:dyDescent="0.3">
      <c r="A171" s="30">
        <v>27.669999999999987</v>
      </c>
      <c r="B171" s="30">
        <v>43.606200000000001</v>
      </c>
      <c r="C171" s="30"/>
      <c r="D171">
        <v>14.718999999999994</v>
      </c>
      <c r="E171">
        <v>160.48699999999999</v>
      </c>
    </row>
    <row r="172" spans="1:5" x14ac:dyDescent="0.3">
      <c r="A172" s="30">
        <v>28.669999999999987</v>
      </c>
      <c r="B172" s="30">
        <v>-14.2232</v>
      </c>
      <c r="C172" s="30"/>
      <c r="D172">
        <v>15.675999999999988</v>
      </c>
      <c r="E172">
        <v>160.273</v>
      </c>
    </row>
    <row r="173" spans="1:5" x14ac:dyDescent="0.3">
      <c r="A173" s="30">
        <v>29.669999999999987</v>
      </c>
      <c r="B173" s="30">
        <v>-34.3215</v>
      </c>
      <c r="C173" s="30"/>
      <c r="D173">
        <v>16.632000000000005</v>
      </c>
      <c r="E173">
        <v>160.85900000000001</v>
      </c>
    </row>
    <row r="174" spans="1:5" x14ac:dyDescent="0.3">
      <c r="A174" s="30">
        <v>30.669999999999987</v>
      </c>
      <c r="B174" s="30">
        <v>-34.3215</v>
      </c>
      <c r="C174" s="30"/>
      <c r="D174">
        <v>17.881</v>
      </c>
      <c r="E174">
        <v>167.05500000000001</v>
      </c>
    </row>
    <row r="175" spans="1:5" x14ac:dyDescent="0.3">
      <c r="A175" s="30">
        <v>31.669999999999987</v>
      </c>
      <c r="B175" s="30">
        <v>-47.407200000000003</v>
      </c>
      <c r="C175" s="30"/>
      <c r="D175">
        <v>18.836999999999989</v>
      </c>
      <c r="E175">
        <v>165.976</v>
      </c>
    </row>
    <row r="176" spans="1:5" x14ac:dyDescent="0.3">
      <c r="A176" s="30">
        <v>32.669999999999987</v>
      </c>
      <c r="B176" s="30">
        <v>-1.5851900000000001</v>
      </c>
      <c r="C176" s="30"/>
      <c r="D176">
        <v>19.793000000000006</v>
      </c>
      <c r="E176">
        <v>152.63399999999999</v>
      </c>
    </row>
    <row r="177" spans="1:5" x14ac:dyDescent="0.3">
      <c r="A177" s="30">
        <v>33.669999999999987</v>
      </c>
      <c r="B177" s="30">
        <v>-1.5851900000000001</v>
      </c>
      <c r="C177" s="30"/>
      <c r="D177">
        <v>21.042000000000002</v>
      </c>
      <c r="E177">
        <v>125.34399999999999</v>
      </c>
    </row>
    <row r="178" spans="1:5" x14ac:dyDescent="0.3">
      <c r="A178" s="30">
        <v>34.669999999999987</v>
      </c>
      <c r="B178" s="30">
        <v>-8.54528</v>
      </c>
      <c r="C178" s="30"/>
      <c r="D178">
        <v>21.99799999999999</v>
      </c>
      <c r="E178">
        <v>128.46899999999999</v>
      </c>
    </row>
    <row r="179" spans="1:5" x14ac:dyDescent="0.3">
      <c r="A179" s="30">
        <v>35.669999999999987</v>
      </c>
      <c r="B179" s="30">
        <v>-8.4434799999999992</v>
      </c>
      <c r="C179" s="30"/>
      <c r="D179">
        <v>22.955000000000013</v>
      </c>
      <c r="E179">
        <v>131.04599999999999</v>
      </c>
    </row>
    <row r="180" spans="1:5" x14ac:dyDescent="0.3">
      <c r="A180" s="30">
        <v>36.669999999999987</v>
      </c>
      <c r="B180" s="30">
        <v>-8.4434799999999992</v>
      </c>
      <c r="C180" s="30"/>
      <c r="D180">
        <v>23.911000000000001</v>
      </c>
      <c r="E180">
        <v>136.00399999999999</v>
      </c>
    </row>
    <row r="181" spans="1:5" x14ac:dyDescent="0.3">
      <c r="A181" s="30">
        <v>37.669999999999987</v>
      </c>
      <c r="B181" s="30">
        <v>-16.257200000000001</v>
      </c>
      <c r="C181" s="30"/>
      <c r="D181">
        <v>24.203000000000003</v>
      </c>
      <c r="E181">
        <v>138.107</v>
      </c>
    </row>
    <row r="182" spans="1:5" x14ac:dyDescent="0.3">
      <c r="A182" s="30">
        <v>38.669999999999987</v>
      </c>
      <c r="B182" s="30">
        <v>-78.288700000000006</v>
      </c>
      <c r="C182" s="30"/>
      <c r="D182">
        <v>25.159999999999997</v>
      </c>
      <c r="E182">
        <v>133.34100000000001</v>
      </c>
    </row>
    <row r="183" spans="1:5" x14ac:dyDescent="0.3">
      <c r="A183" s="30">
        <v>39.669999999999987</v>
      </c>
      <c r="B183" s="30">
        <v>-78.288700000000006</v>
      </c>
      <c r="C183" s="30"/>
      <c r="D183">
        <v>26.116000000000014</v>
      </c>
      <c r="E183">
        <v>139.43700000000001</v>
      </c>
    </row>
    <row r="184" spans="1:5" x14ac:dyDescent="0.3">
      <c r="A184" s="30">
        <v>40.669999999999987</v>
      </c>
      <c r="B184" s="30">
        <v>-435.334</v>
      </c>
      <c r="C184" s="30"/>
      <c r="D184">
        <v>27.072000000000003</v>
      </c>
      <c r="E184">
        <v>144.09899999999999</v>
      </c>
    </row>
    <row r="185" spans="1:5" x14ac:dyDescent="0.3">
      <c r="A185" s="30">
        <v>41.669999999999987</v>
      </c>
      <c r="B185" s="30">
        <v>-548.71500000000003</v>
      </c>
      <c r="C185" s="30"/>
      <c r="D185">
        <v>28.320999999999998</v>
      </c>
      <c r="E185">
        <v>133.97900000000001</v>
      </c>
    </row>
    <row r="186" spans="1:5" x14ac:dyDescent="0.3">
      <c r="A186" s="30">
        <v>42.669999999999987</v>
      </c>
      <c r="B186" s="30">
        <v>-548.71500000000003</v>
      </c>
      <c r="C186" s="30"/>
      <c r="D186">
        <v>29.276999999999987</v>
      </c>
      <c r="E186">
        <v>133.97900000000001</v>
      </c>
    </row>
    <row r="187" spans="1:5" x14ac:dyDescent="0.3">
      <c r="A187" s="30">
        <v>43.669999999999987</v>
      </c>
      <c r="B187" s="30">
        <v>-732.99</v>
      </c>
      <c r="C187" s="30"/>
      <c r="D187">
        <v>30.233000000000004</v>
      </c>
      <c r="E187">
        <v>140.125</v>
      </c>
    </row>
    <row r="188" spans="1:5" x14ac:dyDescent="0.3">
      <c r="A188" s="30">
        <v>44.669999999999987</v>
      </c>
      <c r="B188" s="30">
        <v>-732.99</v>
      </c>
      <c r="C188" s="30"/>
      <c r="D188">
        <v>31.481999999999999</v>
      </c>
      <c r="E188">
        <v>134.64500000000001</v>
      </c>
    </row>
    <row r="189" spans="1:5" x14ac:dyDescent="0.3">
      <c r="A189" s="30">
        <v>45.669999999999987</v>
      </c>
      <c r="B189" s="30">
        <v>-861.58799999999997</v>
      </c>
      <c r="C189" s="30"/>
      <c r="D189">
        <v>32.437999999999988</v>
      </c>
      <c r="E189">
        <v>148.40100000000001</v>
      </c>
    </row>
    <row r="190" spans="1:5" x14ac:dyDescent="0.3">
      <c r="A190" s="30">
        <v>46.669999999999987</v>
      </c>
      <c r="B190" s="30">
        <v>-906.77800000000002</v>
      </c>
      <c r="C190" s="30"/>
      <c r="D190">
        <v>33.39500000000001</v>
      </c>
      <c r="E190">
        <v>152.22</v>
      </c>
    </row>
    <row r="191" spans="1:5" x14ac:dyDescent="0.3">
      <c r="A191" s="30">
        <v>47.669999999999987</v>
      </c>
      <c r="B191" s="30">
        <v>-906.77800000000002</v>
      </c>
      <c r="C191" s="30"/>
      <c r="D191">
        <v>34.643000000000001</v>
      </c>
      <c r="E191">
        <v>153.00899999999999</v>
      </c>
    </row>
    <row r="192" spans="1:5" x14ac:dyDescent="0.3">
      <c r="A192" s="30">
        <v>48.669999999999987</v>
      </c>
      <c r="B192" s="30">
        <v>-968.74199999999996</v>
      </c>
      <c r="C192" s="30"/>
      <c r="D192">
        <v>35.599999999999994</v>
      </c>
      <c r="E192">
        <v>152.20599999999999</v>
      </c>
    </row>
    <row r="193" spans="1:5" x14ac:dyDescent="0.3">
      <c r="A193" s="30">
        <v>49.669999999999987</v>
      </c>
      <c r="B193" s="30">
        <v>-968.74199999999996</v>
      </c>
      <c r="C193" s="30"/>
      <c r="D193">
        <v>36.556000000000012</v>
      </c>
      <c r="E193">
        <v>156.25899999999999</v>
      </c>
    </row>
    <row r="194" spans="1:5" x14ac:dyDescent="0.3">
      <c r="A194" s="30">
        <v>50.669999999999987</v>
      </c>
      <c r="B194" s="30">
        <v>-1000</v>
      </c>
      <c r="C194" s="30"/>
      <c r="D194">
        <v>37.512</v>
      </c>
      <c r="E194">
        <v>132.50399999999999</v>
      </c>
    </row>
    <row r="195" spans="1:5" x14ac:dyDescent="0.3">
      <c r="A195" s="30">
        <v>51.669999999999987</v>
      </c>
      <c r="B195" s="30">
        <v>-1000</v>
      </c>
      <c r="C195" s="30"/>
      <c r="D195">
        <v>37.805000000000007</v>
      </c>
      <c r="E195">
        <v>145.928</v>
      </c>
    </row>
    <row r="196" spans="1:5" x14ac:dyDescent="0.3">
      <c r="A196" s="30">
        <v>52.669999999999987</v>
      </c>
      <c r="B196" s="30">
        <v>-1000</v>
      </c>
      <c r="C196" s="30"/>
      <c r="D196">
        <v>38.760999999999996</v>
      </c>
      <c r="E196">
        <v>-86.771299999999997</v>
      </c>
    </row>
    <row r="197" spans="1:5" x14ac:dyDescent="0.3">
      <c r="A197" s="30">
        <v>53.669999999999987</v>
      </c>
      <c r="B197" s="30">
        <v>-1000</v>
      </c>
      <c r="C197" s="30"/>
      <c r="D197">
        <v>39.717000000000013</v>
      </c>
      <c r="E197">
        <v>-427.24</v>
      </c>
    </row>
    <row r="198" spans="1:5" x14ac:dyDescent="0.3">
      <c r="A198" s="30">
        <v>54.669999999999987</v>
      </c>
      <c r="B198" s="30">
        <v>-1000</v>
      </c>
      <c r="C198" s="30"/>
      <c r="D198">
        <v>40.674000000000007</v>
      </c>
      <c r="E198">
        <v>-775.38</v>
      </c>
    </row>
    <row r="199" spans="1:5" x14ac:dyDescent="0.3">
      <c r="A199" s="30">
        <v>55.669999999999987</v>
      </c>
      <c r="B199" s="30">
        <v>-1000</v>
      </c>
      <c r="C199" s="30"/>
      <c r="D199">
        <v>41.921999999999997</v>
      </c>
      <c r="E199">
        <v>-947.197</v>
      </c>
    </row>
    <row r="200" spans="1:5" x14ac:dyDescent="0.3">
      <c r="A200" s="30">
        <v>56.669999999999987</v>
      </c>
      <c r="B200" s="30">
        <v>-1000</v>
      </c>
      <c r="C200" s="30"/>
      <c r="D200">
        <v>42.878999999999991</v>
      </c>
      <c r="E200">
        <v>-932.32600000000002</v>
      </c>
    </row>
    <row r="201" spans="1:5" x14ac:dyDescent="0.3">
      <c r="A201" s="30">
        <v>57.669999999999987</v>
      </c>
      <c r="B201" s="30">
        <v>-1000</v>
      </c>
      <c r="C201" s="30"/>
      <c r="D201">
        <v>43.835000000000008</v>
      </c>
      <c r="E201">
        <v>-880.86199999999997</v>
      </c>
    </row>
    <row r="202" spans="1:5" x14ac:dyDescent="0.3">
      <c r="A202" s="30">
        <v>58.669999999999987</v>
      </c>
      <c r="B202" s="30">
        <v>-1000</v>
      </c>
      <c r="C202" s="30"/>
      <c r="D202">
        <v>45.084000000000003</v>
      </c>
      <c r="E202">
        <v>-827.81</v>
      </c>
    </row>
    <row r="203" spans="1:5" x14ac:dyDescent="0.3">
      <c r="A203" s="30">
        <v>59.669999999999987</v>
      </c>
      <c r="B203" s="30">
        <v>-993.35799999999995</v>
      </c>
      <c r="C203" s="30"/>
      <c r="D203">
        <v>46.039999999999992</v>
      </c>
      <c r="E203">
        <v>-769.34100000000001</v>
      </c>
    </row>
    <row r="204" spans="1:5" x14ac:dyDescent="0.3">
      <c r="A204" s="30">
        <v>60.669999999999987</v>
      </c>
      <c r="B204" s="30">
        <v>-993.42200000000003</v>
      </c>
      <c r="C204" s="30"/>
      <c r="D204">
        <v>46.996000000000009</v>
      </c>
      <c r="E204">
        <v>-771.50400000000002</v>
      </c>
    </row>
    <row r="205" spans="1:5" x14ac:dyDescent="0.3">
      <c r="A205" s="30">
        <v>61.669999999999987</v>
      </c>
      <c r="B205" s="30">
        <v>-1000</v>
      </c>
      <c r="C205" s="30"/>
      <c r="D205">
        <v>47.951999999999998</v>
      </c>
      <c r="E205">
        <v>-771.50400000000002</v>
      </c>
    </row>
    <row r="206" spans="1:5" x14ac:dyDescent="0.3">
      <c r="A206" s="30">
        <v>62.669999999999987</v>
      </c>
      <c r="B206" s="30">
        <v>-1000</v>
      </c>
      <c r="C206" s="30"/>
      <c r="D206">
        <v>48.245000000000005</v>
      </c>
      <c r="E206">
        <v>-843.43499999999995</v>
      </c>
    </row>
    <row r="207" spans="1:5" x14ac:dyDescent="0.3">
      <c r="A207" s="30">
        <v>63.669999999999987</v>
      </c>
      <c r="B207" s="30">
        <v>-1000</v>
      </c>
      <c r="C207" s="30"/>
      <c r="D207">
        <v>49.200999999999993</v>
      </c>
      <c r="E207">
        <v>-843.43499999999995</v>
      </c>
    </row>
    <row r="208" spans="1:5" x14ac:dyDescent="0.3">
      <c r="A208" s="30">
        <v>64.669999999999987</v>
      </c>
      <c r="B208" s="30">
        <v>-1000</v>
      </c>
      <c r="C208" s="30"/>
      <c r="D208">
        <v>50.157000000000011</v>
      </c>
      <c r="E208">
        <v>-877.65499999999997</v>
      </c>
    </row>
    <row r="209" spans="1:5" x14ac:dyDescent="0.3">
      <c r="A209" s="30">
        <v>65.669999999999987</v>
      </c>
      <c r="B209" s="30">
        <v>-1000</v>
      </c>
      <c r="C209" s="30"/>
      <c r="D209">
        <v>51.114000000000004</v>
      </c>
      <c r="E209">
        <v>-969.61400000000003</v>
      </c>
    </row>
    <row r="210" spans="1:5" x14ac:dyDescent="0.3">
      <c r="A210" s="30">
        <v>66.669999999999987</v>
      </c>
      <c r="B210" s="30">
        <v>-1000</v>
      </c>
      <c r="C210" s="30"/>
      <c r="D210">
        <v>52.361999999999995</v>
      </c>
      <c r="E210">
        <v>-934.35199999999998</v>
      </c>
    </row>
    <row r="211" spans="1:5" x14ac:dyDescent="0.3">
      <c r="A211" s="30">
        <v>67.669999999999987</v>
      </c>
      <c r="B211" s="30">
        <v>-1000</v>
      </c>
      <c r="C211" s="30"/>
      <c r="D211">
        <v>53.318999999999988</v>
      </c>
      <c r="E211">
        <v>-919.03200000000004</v>
      </c>
    </row>
    <row r="212" spans="1:5" x14ac:dyDescent="0.3">
      <c r="A212" s="30">
        <v>68.669999999999987</v>
      </c>
      <c r="B212" s="30">
        <v>-1000</v>
      </c>
      <c r="C212" s="30"/>
      <c r="D212">
        <v>54.275000000000006</v>
      </c>
      <c r="E212">
        <v>-1000</v>
      </c>
    </row>
    <row r="213" spans="1:5" x14ac:dyDescent="0.3">
      <c r="A213" s="30">
        <v>69.669999999999987</v>
      </c>
      <c r="B213" s="30">
        <v>-1000</v>
      </c>
      <c r="C213" s="30"/>
      <c r="D213">
        <v>55.524000000000001</v>
      </c>
      <c r="E213">
        <v>-958.86599999999999</v>
      </c>
    </row>
    <row r="214" spans="1:5" x14ac:dyDescent="0.3">
      <c r="A214" s="30">
        <v>70.669999999999987</v>
      </c>
      <c r="B214" s="30">
        <v>-1000</v>
      </c>
      <c r="C214" s="30"/>
      <c r="D214">
        <v>56.47999999999999</v>
      </c>
      <c r="E214">
        <v>-1000</v>
      </c>
    </row>
    <row r="215" spans="1:5" x14ac:dyDescent="0.3">
      <c r="A215" s="30">
        <v>71.669999999999987</v>
      </c>
      <c r="B215" s="30">
        <v>-1000</v>
      </c>
      <c r="C215" s="30"/>
      <c r="D215">
        <v>57.436000000000007</v>
      </c>
      <c r="E215">
        <v>-1000</v>
      </c>
    </row>
    <row r="216" spans="1:5" x14ac:dyDescent="0.3">
      <c r="A216" s="30">
        <v>72.669999999999987</v>
      </c>
      <c r="B216" s="30">
        <v>-1000</v>
      </c>
      <c r="C216" s="30"/>
      <c r="D216">
        <v>58.685000000000002</v>
      </c>
      <c r="E216">
        <v>-1000</v>
      </c>
    </row>
    <row r="217" spans="1:5" x14ac:dyDescent="0.3">
      <c r="A217" s="30">
        <v>73.669999999999987</v>
      </c>
      <c r="B217" s="30">
        <v>-1000</v>
      </c>
      <c r="C217" s="30"/>
      <c r="D217">
        <v>59.640999999999991</v>
      </c>
      <c r="E217">
        <v>-1000</v>
      </c>
    </row>
    <row r="218" spans="1:5" x14ac:dyDescent="0.3">
      <c r="A218" s="30">
        <v>74.669999999999987</v>
      </c>
      <c r="B218" s="30">
        <v>-1000</v>
      </c>
      <c r="C218" s="30"/>
      <c r="D218">
        <v>60.598000000000013</v>
      </c>
      <c r="E218">
        <v>-1000</v>
      </c>
    </row>
    <row r="219" spans="1:5" x14ac:dyDescent="0.3">
      <c r="A219" s="30">
        <v>75.669999999999987</v>
      </c>
      <c r="B219" s="30">
        <v>-1000</v>
      </c>
      <c r="C219" s="30"/>
      <c r="D219">
        <v>61.554000000000002</v>
      </c>
      <c r="E219">
        <v>-1000</v>
      </c>
    </row>
    <row r="220" spans="1:5" x14ac:dyDescent="0.3">
      <c r="A220" s="30">
        <v>76.669999999999987</v>
      </c>
      <c r="B220" s="30">
        <v>-1000</v>
      </c>
      <c r="C220" s="30"/>
      <c r="D220">
        <v>61.846000000000004</v>
      </c>
      <c r="E220">
        <v>-1000</v>
      </c>
    </row>
    <row r="221" spans="1:5" x14ac:dyDescent="0.3">
      <c r="A221" s="30">
        <v>77.669999999999987</v>
      </c>
      <c r="B221" s="30">
        <v>-1000</v>
      </c>
      <c r="C221" s="30"/>
      <c r="D221">
        <v>62.802999999999997</v>
      </c>
      <c r="E221">
        <v>-1000</v>
      </c>
    </row>
    <row r="222" spans="1:5" x14ac:dyDescent="0.3">
      <c r="A222" s="30">
        <v>78.669999999999987</v>
      </c>
      <c r="B222" s="30">
        <v>-1000</v>
      </c>
      <c r="C222" s="30"/>
      <c r="D222">
        <v>63.758999999999986</v>
      </c>
      <c r="E222">
        <v>-1000</v>
      </c>
    </row>
    <row r="223" spans="1:5" x14ac:dyDescent="0.3">
      <c r="A223" s="30">
        <v>79.669999999999987</v>
      </c>
      <c r="B223" s="30">
        <v>-1000</v>
      </c>
      <c r="C223" s="30"/>
      <c r="D223">
        <v>64.715000000000003</v>
      </c>
      <c r="E223">
        <v>-1000</v>
      </c>
    </row>
    <row r="224" spans="1:5" x14ac:dyDescent="0.3">
      <c r="A224" s="30">
        <v>80.669999999999987</v>
      </c>
      <c r="B224" s="30">
        <v>-1000</v>
      </c>
      <c r="C224" s="30"/>
      <c r="D224">
        <v>65.963999999999999</v>
      </c>
      <c r="E224">
        <v>-1000</v>
      </c>
    </row>
    <row r="225" spans="1:5" x14ac:dyDescent="0.3">
      <c r="A225" s="30">
        <v>81.669999999999987</v>
      </c>
      <c r="B225" s="30">
        <v>-1000</v>
      </c>
      <c r="C225" s="30"/>
      <c r="D225">
        <v>66.919999999999987</v>
      </c>
      <c r="E225">
        <v>-1000</v>
      </c>
    </row>
    <row r="226" spans="1:5" x14ac:dyDescent="0.3">
      <c r="A226" s="30">
        <v>82.669999999999987</v>
      </c>
      <c r="B226" s="30">
        <v>-1000</v>
      </c>
      <c r="C226" s="30"/>
      <c r="D226">
        <v>67.876000000000005</v>
      </c>
      <c r="E226">
        <v>-1000</v>
      </c>
    </row>
    <row r="227" spans="1:5" x14ac:dyDescent="0.3">
      <c r="A227" s="30">
        <v>83.669999999999987</v>
      </c>
      <c r="B227" s="30">
        <v>-1000</v>
      </c>
      <c r="C227" s="30"/>
      <c r="D227">
        <v>69.125</v>
      </c>
      <c r="E227">
        <v>-990.93799999999999</v>
      </c>
    </row>
    <row r="228" spans="1:5" x14ac:dyDescent="0.3">
      <c r="A228" s="30">
        <v>84.669999999999987</v>
      </c>
      <c r="B228" s="30">
        <v>-1000</v>
      </c>
      <c r="C228" s="30"/>
      <c r="D228">
        <v>70.080999999999989</v>
      </c>
      <c r="E228">
        <v>-992.41800000000001</v>
      </c>
    </row>
    <row r="229" spans="1:5" x14ac:dyDescent="0.3">
      <c r="A229" s="30">
        <v>85.669999999999987</v>
      </c>
      <c r="B229" s="30">
        <v>-1000</v>
      </c>
      <c r="C229" s="30"/>
      <c r="D229">
        <v>71.038000000000011</v>
      </c>
      <c r="E229">
        <v>-992.41800000000001</v>
      </c>
    </row>
    <row r="230" spans="1:5" x14ac:dyDescent="0.3">
      <c r="A230" s="30">
        <v>86.669999999999987</v>
      </c>
      <c r="B230" s="30">
        <v>-1000</v>
      </c>
      <c r="C230" s="30"/>
      <c r="D230">
        <v>72.286000000000001</v>
      </c>
      <c r="E230">
        <v>-994.471</v>
      </c>
    </row>
    <row r="231" spans="1:5" x14ac:dyDescent="0.3">
      <c r="A231" s="30">
        <v>87.669999999999987</v>
      </c>
      <c r="B231" s="30">
        <v>-1000</v>
      </c>
      <c r="C231" s="30"/>
      <c r="D231">
        <v>73.242999999999995</v>
      </c>
      <c r="E231">
        <v>-1000</v>
      </c>
    </row>
    <row r="232" spans="1:5" x14ac:dyDescent="0.3">
      <c r="A232" s="30">
        <v>88.669999999999987</v>
      </c>
      <c r="B232" s="30">
        <v>-1000</v>
      </c>
      <c r="C232" s="30"/>
      <c r="D232">
        <v>74.199000000000012</v>
      </c>
      <c r="E232">
        <v>-1000</v>
      </c>
    </row>
    <row r="233" spans="1:5" x14ac:dyDescent="0.3">
      <c r="A233" s="30">
        <v>89.669999999999987</v>
      </c>
      <c r="B233" s="30">
        <v>-1000</v>
      </c>
      <c r="C233" s="30"/>
      <c r="D233">
        <v>75.155000000000001</v>
      </c>
      <c r="E233">
        <v>-1000</v>
      </c>
    </row>
    <row r="234" spans="1:5" x14ac:dyDescent="0.3">
      <c r="A234" s="30">
        <v>90.669999999999987</v>
      </c>
      <c r="B234" s="30">
        <v>-1000</v>
      </c>
      <c r="C234" s="30"/>
      <c r="D234">
        <v>75.448000000000008</v>
      </c>
      <c r="E234">
        <v>-1000</v>
      </c>
    </row>
    <row r="235" spans="1:5" x14ac:dyDescent="0.3">
      <c r="A235" s="30">
        <v>91.669999999999987</v>
      </c>
      <c r="B235" s="30">
        <v>-1000</v>
      </c>
      <c r="C235" s="30"/>
      <c r="D235">
        <v>76.403999999999996</v>
      </c>
      <c r="E235">
        <v>-1000</v>
      </c>
    </row>
    <row r="236" spans="1:5" x14ac:dyDescent="0.3">
      <c r="A236" s="30">
        <v>92.669999999999987</v>
      </c>
      <c r="B236" s="30">
        <v>-1000</v>
      </c>
      <c r="C236" s="30"/>
      <c r="D236">
        <v>77.360000000000014</v>
      </c>
      <c r="E236">
        <v>-1000</v>
      </c>
    </row>
    <row r="237" spans="1:5" x14ac:dyDescent="0.3">
      <c r="A237" s="30">
        <v>93.669999999999987</v>
      </c>
      <c r="B237" s="30">
        <v>-1000</v>
      </c>
      <c r="C237" s="30"/>
      <c r="D237">
        <v>78.317000000000007</v>
      </c>
      <c r="E237">
        <v>-1000</v>
      </c>
    </row>
    <row r="238" spans="1:5" x14ac:dyDescent="0.3">
      <c r="A238" s="30">
        <v>94.669999999999987</v>
      </c>
      <c r="B238" s="30">
        <v>-1000</v>
      </c>
      <c r="C238" s="30"/>
      <c r="D238">
        <v>79.564999999999998</v>
      </c>
      <c r="E238">
        <v>-997.09</v>
      </c>
    </row>
    <row r="239" spans="1:5" x14ac:dyDescent="0.3">
      <c r="A239" s="30">
        <v>95.669999999999987</v>
      </c>
      <c r="B239" s="30">
        <v>-919.24599999999998</v>
      </c>
      <c r="C239" s="30"/>
      <c r="D239">
        <v>80.521999999999991</v>
      </c>
      <c r="E239">
        <v>-1000</v>
      </c>
    </row>
    <row r="240" spans="1:5" x14ac:dyDescent="0.3">
      <c r="A240" s="30">
        <v>96.669999999999987</v>
      </c>
      <c r="B240" s="30">
        <v>-919.24599999999998</v>
      </c>
      <c r="C240" s="30"/>
      <c r="D240">
        <v>81.478000000000009</v>
      </c>
      <c r="E240">
        <v>-992.553</v>
      </c>
    </row>
    <row r="241" spans="1:5" x14ac:dyDescent="0.3">
      <c r="A241" s="30">
        <v>97.669999999999987</v>
      </c>
      <c r="B241" s="30">
        <v>-650.47299999999996</v>
      </c>
      <c r="C241" s="30"/>
      <c r="D241">
        <v>82.727000000000004</v>
      </c>
      <c r="E241">
        <v>-984.24</v>
      </c>
    </row>
    <row r="242" spans="1:5" x14ac:dyDescent="0.3">
      <c r="A242" s="30">
        <v>98.669999999999987</v>
      </c>
      <c r="B242" s="30">
        <v>-738.12199999999996</v>
      </c>
      <c r="C242" s="30"/>
      <c r="D242">
        <v>83.682999999999993</v>
      </c>
      <c r="E242">
        <v>-1000</v>
      </c>
    </row>
    <row r="243" spans="1:5" x14ac:dyDescent="0.3">
      <c r="A243" s="30">
        <v>99.669999999999987</v>
      </c>
      <c r="B243" s="30">
        <v>-197.624</v>
      </c>
      <c r="C243" s="30"/>
      <c r="D243">
        <v>84.63900000000001</v>
      </c>
      <c r="E243">
        <v>-1000</v>
      </c>
    </row>
    <row r="244" spans="1:5" x14ac:dyDescent="0.3">
      <c r="A244" s="30">
        <v>100.66999999999999</v>
      </c>
      <c r="B244" s="30">
        <v>-145.85400000000001</v>
      </c>
      <c r="C244" s="30"/>
      <c r="D244">
        <v>85.596000000000004</v>
      </c>
      <c r="E244">
        <v>-1000</v>
      </c>
    </row>
    <row r="245" spans="1:5" x14ac:dyDescent="0.3">
      <c r="A245" s="30">
        <v>101.66999999999999</v>
      </c>
      <c r="B245" s="30">
        <v>-145.85400000000001</v>
      </c>
      <c r="C245" s="30"/>
      <c r="D245">
        <v>85.888000000000005</v>
      </c>
      <c r="E245">
        <v>-1000</v>
      </c>
    </row>
    <row r="246" spans="1:5" x14ac:dyDescent="0.3">
      <c r="A246" s="30">
        <v>102.66999999999999</v>
      </c>
      <c r="B246" s="30">
        <v>-135.16399999999999</v>
      </c>
      <c r="C246" s="30"/>
      <c r="D246">
        <v>86.843999999999994</v>
      </c>
      <c r="E246">
        <v>-1000</v>
      </c>
    </row>
    <row r="247" spans="1:5" x14ac:dyDescent="0.3">
      <c r="A247" s="30">
        <v>103.66999999999999</v>
      </c>
      <c r="B247" s="30">
        <v>-141.494</v>
      </c>
      <c r="C247" s="30"/>
      <c r="D247">
        <v>87.800000000000011</v>
      </c>
      <c r="E247">
        <v>-1000</v>
      </c>
    </row>
    <row r="248" spans="1:5" x14ac:dyDescent="0.3">
      <c r="A248" s="30">
        <v>104.66999999999999</v>
      </c>
      <c r="B248" s="30">
        <v>-143.03</v>
      </c>
      <c r="C248" s="30"/>
      <c r="D248">
        <v>88.757000000000005</v>
      </c>
      <c r="E248">
        <v>-1000</v>
      </c>
    </row>
    <row r="249" spans="1:5" x14ac:dyDescent="0.3">
      <c r="A249" s="30">
        <v>105.66999999999999</v>
      </c>
      <c r="B249" s="30">
        <v>-163.77199999999999</v>
      </c>
      <c r="C249" s="30"/>
      <c r="D249">
        <v>89.049000000000007</v>
      </c>
      <c r="E249">
        <v>-1000</v>
      </c>
    </row>
    <row r="250" spans="1:5" x14ac:dyDescent="0.3">
      <c r="A250" s="30">
        <v>106.66999999999999</v>
      </c>
      <c r="B250" s="30">
        <v>-163.77199999999999</v>
      </c>
      <c r="C250" s="30"/>
      <c r="D250">
        <v>90.004999999999995</v>
      </c>
      <c r="E250">
        <v>-1000</v>
      </c>
    </row>
    <row r="251" spans="1:5" x14ac:dyDescent="0.3">
      <c r="A251" s="30">
        <v>107.66999999999999</v>
      </c>
      <c r="B251" s="30">
        <v>-581.19899999999996</v>
      </c>
      <c r="C251" s="30"/>
      <c r="D251">
        <v>90.961999999999989</v>
      </c>
      <c r="E251">
        <v>-1000</v>
      </c>
    </row>
    <row r="252" spans="1:5" x14ac:dyDescent="0.3">
      <c r="A252" s="30">
        <v>108.66999999999999</v>
      </c>
      <c r="B252" s="30">
        <v>-939.78499999999997</v>
      </c>
      <c r="C252" s="30"/>
      <c r="D252">
        <v>91.918000000000006</v>
      </c>
      <c r="E252">
        <v>-1000</v>
      </c>
    </row>
    <row r="253" spans="1:5" x14ac:dyDescent="0.3">
      <c r="A253" s="30">
        <v>109.66999999999999</v>
      </c>
      <c r="B253" s="30">
        <v>-939.78499999999997</v>
      </c>
      <c r="C253" s="30"/>
      <c r="D253">
        <v>93.167000000000002</v>
      </c>
      <c r="E253">
        <v>-1000</v>
      </c>
    </row>
    <row r="254" spans="1:5" x14ac:dyDescent="0.3">
      <c r="A254" s="30">
        <v>110.66999999999999</v>
      </c>
      <c r="B254" s="30">
        <v>-1000</v>
      </c>
      <c r="C254" s="30"/>
      <c r="D254">
        <v>94.12299999999999</v>
      </c>
      <c r="E254">
        <v>-1000</v>
      </c>
    </row>
    <row r="255" spans="1:5" x14ac:dyDescent="0.3">
      <c r="A255" s="30">
        <v>111.66999999999999</v>
      </c>
      <c r="B255" s="30">
        <v>-1000</v>
      </c>
      <c r="C255" s="30"/>
      <c r="D255">
        <v>95.079000000000008</v>
      </c>
      <c r="E255">
        <v>-1000</v>
      </c>
    </row>
    <row r="256" spans="1:5" x14ac:dyDescent="0.3">
      <c r="A256" s="30">
        <v>112.66999999999999</v>
      </c>
      <c r="B256" s="30">
        <v>-1000</v>
      </c>
      <c r="C256" s="30"/>
      <c r="D256">
        <v>96.328000000000003</v>
      </c>
      <c r="E256">
        <v>-1000</v>
      </c>
    </row>
    <row r="257" spans="1:5" x14ac:dyDescent="0.3">
      <c r="A257" s="30">
        <v>113.66999999999999</v>
      </c>
      <c r="B257" s="30">
        <v>-1000</v>
      </c>
      <c r="C257" s="30"/>
      <c r="D257">
        <v>97.283999999999992</v>
      </c>
      <c r="E257">
        <v>-1000</v>
      </c>
    </row>
    <row r="258" spans="1:5" x14ac:dyDescent="0.3">
      <c r="A258" s="30">
        <v>114.66999999999999</v>
      </c>
      <c r="B258" s="30">
        <v>-1000</v>
      </c>
      <c r="C258" s="30"/>
      <c r="D258">
        <v>98.241000000000014</v>
      </c>
      <c r="E258">
        <v>-1000</v>
      </c>
    </row>
    <row r="259" spans="1:5" x14ac:dyDescent="0.3">
      <c r="A259" s="30">
        <v>115.66999999999999</v>
      </c>
      <c r="B259" s="30">
        <v>-1000</v>
      </c>
      <c r="C259" s="30"/>
      <c r="D259">
        <v>99.197000000000003</v>
      </c>
      <c r="E259">
        <v>-1000</v>
      </c>
    </row>
    <row r="260" spans="1:5" x14ac:dyDescent="0.3">
      <c r="A260" s="30">
        <v>116.67000000000002</v>
      </c>
      <c r="B260" s="30">
        <v>-1000</v>
      </c>
      <c r="C260" s="30"/>
      <c r="D260">
        <v>99.489000000000004</v>
      </c>
      <c r="E260">
        <v>-978.29600000000005</v>
      </c>
    </row>
    <row r="261" spans="1:5" x14ac:dyDescent="0.3">
      <c r="A261" s="30">
        <v>117.67000000000002</v>
      </c>
      <c r="B261" s="30">
        <v>-1000</v>
      </c>
      <c r="C261" s="30"/>
      <c r="D261">
        <v>100.446</v>
      </c>
      <c r="E261">
        <v>-1000</v>
      </c>
    </row>
    <row r="262" spans="1:5" x14ac:dyDescent="0.3">
      <c r="A262" s="30">
        <v>118.67000000000002</v>
      </c>
      <c r="B262" s="30">
        <v>-1000</v>
      </c>
      <c r="C262" s="30"/>
      <c r="D262">
        <v>101.40199999999999</v>
      </c>
      <c r="E262">
        <v>-1000</v>
      </c>
    </row>
    <row r="263" spans="1:5" x14ac:dyDescent="0.3">
      <c r="A263" s="30">
        <v>119.67000000000002</v>
      </c>
      <c r="B263" s="30">
        <v>-1000</v>
      </c>
      <c r="C263" s="30"/>
      <c r="D263">
        <v>102.358</v>
      </c>
      <c r="E263">
        <v>-1000</v>
      </c>
    </row>
    <row r="264" spans="1:5" x14ac:dyDescent="0.3">
      <c r="A264" s="30">
        <v>120.67000000000002</v>
      </c>
      <c r="B264" s="30">
        <v>-1000</v>
      </c>
      <c r="C264" s="30"/>
      <c r="D264">
        <v>103.607</v>
      </c>
      <c r="E264">
        <v>-1000</v>
      </c>
    </row>
    <row r="265" spans="1:5" x14ac:dyDescent="0.3">
      <c r="A265" s="30">
        <v>121.67000000000002</v>
      </c>
      <c r="B265" s="30">
        <v>-1000</v>
      </c>
      <c r="C265" s="30"/>
      <c r="D265">
        <v>104.56299999999999</v>
      </c>
      <c r="E265">
        <v>-1000</v>
      </c>
    </row>
    <row r="266" spans="1:5" x14ac:dyDescent="0.3">
      <c r="A266" s="30">
        <v>122.67000000000002</v>
      </c>
      <c r="B266" s="30">
        <v>-1000</v>
      </c>
      <c r="C266" s="30"/>
      <c r="D266">
        <v>105.52000000000001</v>
      </c>
      <c r="E266">
        <v>-1000</v>
      </c>
    </row>
    <row r="267" spans="1:5" x14ac:dyDescent="0.3">
      <c r="A267" s="30">
        <v>123.67000000000002</v>
      </c>
      <c r="B267" s="30">
        <v>-1000</v>
      </c>
      <c r="C267" s="30"/>
      <c r="D267">
        <v>106.768</v>
      </c>
      <c r="E267">
        <v>-1000</v>
      </c>
    </row>
    <row r="268" spans="1:5" x14ac:dyDescent="0.3">
      <c r="A268" s="30">
        <v>124.67000000000002</v>
      </c>
      <c r="B268" s="30">
        <v>-1000</v>
      </c>
      <c r="C268" s="30"/>
      <c r="D268">
        <v>107.72499999999999</v>
      </c>
      <c r="E268">
        <v>-1000</v>
      </c>
    </row>
    <row r="269" spans="1:5" x14ac:dyDescent="0.3">
      <c r="A269" s="30">
        <v>125.67000000000002</v>
      </c>
      <c r="B269" s="30">
        <v>-1000</v>
      </c>
      <c r="C269" s="30"/>
      <c r="D269">
        <v>108.68100000000001</v>
      </c>
      <c r="E269">
        <v>-1000</v>
      </c>
    </row>
    <row r="270" spans="1:5" x14ac:dyDescent="0.3">
      <c r="A270" s="30">
        <v>126.67000000000002</v>
      </c>
      <c r="B270" s="30">
        <v>-1000</v>
      </c>
      <c r="C270" s="30"/>
      <c r="D270">
        <v>109.929</v>
      </c>
      <c r="E270">
        <v>-1000</v>
      </c>
    </row>
    <row r="271" spans="1:5" x14ac:dyDescent="0.3">
      <c r="A271" s="30">
        <v>127.67000000000002</v>
      </c>
      <c r="B271" s="30">
        <v>-1000</v>
      </c>
      <c r="C271" s="30"/>
      <c r="D271">
        <v>110.886</v>
      </c>
      <c r="E271">
        <v>-1000</v>
      </c>
    </row>
    <row r="272" spans="1:5" x14ac:dyDescent="0.3">
      <c r="A272" s="30">
        <v>128.67000000000002</v>
      </c>
      <c r="B272" s="30">
        <v>-1000</v>
      </c>
      <c r="C272" s="30"/>
      <c r="D272">
        <v>111.84199999999998</v>
      </c>
      <c r="E272">
        <v>-1000</v>
      </c>
    </row>
    <row r="273" spans="1:5" x14ac:dyDescent="0.3">
      <c r="A273" s="30">
        <v>129.67000000000002</v>
      </c>
      <c r="B273" s="30">
        <v>-1000</v>
      </c>
      <c r="C273" s="30"/>
      <c r="D273">
        <v>112.798</v>
      </c>
      <c r="E273">
        <v>-1000</v>
      </c>
    </row>
    <row r="274" spans="1:5" x14ac:dyDescent="0.3">
      <c r="A274" s="30">
        <v>130.67000000000002</v>
      </c>
      <c r="B274" s="30">
        <v>-1000</v>
      </c>
      <c r="C274" s="30"/>
      <c r="D274">
        <v>113.09100000000001</v>
      </c>
      <c r="E274">
        <v>-1000</v>
      </c>
    </row>
    <row r="275" spans="1:5" x14ac:dyDescent="0.3">
      <c r="A275" s="30">
        <v>131.67000000000002</v>
      </c>
      <c r="B275" s="30">
        <v>-1000</v>
      </c>
      <c r="C275" s="30"/>
      <c r="D275">
        <v>114.04700000000003</v>
      </c>
      <c r="E275">
        <v>-1000</v>
      </c>
    </row>
    <row r="276" spans="1:5" x14ac:dyDescent="0.3">
      <c r="A276" s="30">
        <v>132.67000000000002</v>
      </c>
      <c r="B276" s="30">
        <v>-1000</v>
      </c>
      <c r="C276" s="30"/>
      <c r="D276">
        <v>115.00299999999999</v>
      </c>
      <c r="E276">
        <v>-1000</v>
      </c>
    </row>
    <row r="277" spans="1:5" x14ac:dyDescent="0.3">
      <c r="A277" s="30">
        <v>133.67000000000002</v>
      </c>
      <c r="B277" s="30">
        <v>-1000</v>
      </c>
      <c r="C277" s="30"/>
      <c r="D277">
        <v>115.95999999999998</v>
      </c>
      <c r="E277">
        <v>-978.20799999999997</v>
      </c>
    </row>
    <row r="278" spans="1:5" x14ac:dyDescent="0.3">
      <c r="A278" s="30">
        <v>134.67000000000002</v>
      </c>
      <c r="B278" s="30">
        <v>-1000</v>
      </c>
      <c r="C278" s="30"/>
      <c r="D278">
        <v>117.20800000000003</v>
      </c>
      <c r="E278">
        <v>-902.52700000000004</v>
      </c>
    </row>
    <row r="279" spans="1:5" x14ac:dyDescent="0.3">
      <c r="A279" s="30">
        <v>135.67000000000002</v>
      </c>
      <c r="B279" s="30">
        <v>-1000</v>
      </c>
      <c r="C279" s="30"/>
      <c r="D279">
        <v>118.16500000000002</v>
      </c>
      <c r="E279">
        <v>-573.45500000000004</v>
      </c>
    </row>
    <row r="280" spans="1:5" x14ac:dyDescent="0.3">
      <c r="A280" s="30">
        <v>136.67000000000002</v>
      </c>
      <c r="B280" s="30">
        <v>-1000</v>
      </c>
      <c r="C280" s="30"/>
      <c r="D280">
        <v>119.12099999999998</v>
      </c>
      <c r="E280">
        <v>-573.45500000000004</v>
      </c>
    </row>
    <row r="281" spans="1:5" x14ac:dyDescent="0.3">
      <c r="A281" s="30">
        <v>137.67000000000002</v>
      </c>
      <c r="B281" s="30">
        <v>-1000</v>
      </c>
      <c r="C281" s="30"/>
      <c r="D281">
        <v>120.37</v>
      </c>
      <c r="E281">
        <v>-317.58199999999999</v>
      </c>
    </row>
    <row r="282" spans="1:5" x14ac:dyDescent="0.3">
      <c r="A282" s="30">
        <v>138.67000000000002</v>
      </c>
      <c r="B282" s="30">
        <v>-1000</v>
      </c>
      <c r="C282" s="30"/>
      <c r="D282">
        <v>121.32600000000002</v>
      </c>
      <c r="E282">
        <v>-155.09399999999999</v>
      </c>
    </row>
    <row r="283" spans="1:5" x14ac:dyDescent="0.3">
      <c r="A283" s="30">
        <v>139.67000000000002</v>
      </c>
      <c r="B283" s="30">
        <v>-1000</v>
      </c>
      <c r="C283" s="30"/>
      <c r="D283">
        <v>122.28199999999998</v>
      </c>
      <c r="E283">
        <v>-124.05800000000001</v>
      </c>
    </row>
    <row r="284" spans="1:5" x14ac:dyDescent="0.3">
      <c r="A284" s="30">
        <v>140.67000000000002</v>
      </c>
      <c r="B284" s="30">
        <v>-1000</v>
      </c>
      <c r="C284" s="30"/>
      <c r="D284">
        <v>123.23899999999998</v>
      </c>
      <c r="E284">
        <v>-126.95399999999999</v>
      </c>
    </row>
    <row r="285" spans="1:5" x14ac:dyDescent="0.3">
      <c r="A285" s="30">
        <v>141.67000000000002</v>
      </c>
      <c r="B285" s="30">
        <v>-1000</v>
      </c>
      <c r="C285" s="30"/>
      <c r="D285">
        <v>123.53100000000001</v>
      </c>
      <c r="E285">
        <v>-144.79599999999999</v>
      </c>
    </row>
    <row r="286" spans="1:5" x14ac:dyDescent="0.3">
      <c r="A286" s="30">
        <v>142.67000000000002</v>
      </c>
      <c r="B286" s="30">
        <v>-1000</v>
      </c>
      <c r="C286" s="30"/>
      <c r="D286">
        <v>124.48700000000002</v>
      </c>
      <c r="E286">
        <v>-133.21</v>
      </c>
    </row>
    <row r="287" spans="1:5" x14ac:dyDescent="0.3">
      <c r="A287" s="30">
        <v>143.67000000000002</v>
      </c>
      <c r="B287" s="30">
        <v>-1000</v>
      </c>
      <c r="C287" s="30"/>
      <c r="D287">
        <v>125.44400000000002</v>
      </c>
      <c r="E287">
        <v>-133.21</v>
      </c>
    </row>
    <row r="288" spans="1:5" x14ac:dyDescent="0.3">
      <c r="A288" s="30">
        <v>144.67000000000002</v>
      </c>
      <c r="B288" s="30">
        <v>-990.56500000000005</v>
      </c>
      <c r="C288" s="30"/>
      <c r="D288">
        <v>126.39999999999998</v>
      </c>
      <c r="E288">
        <v>-184.23500000000001</v>
      </c>
    </row>
    <row r="289" spans="1:5" x14ac:dyDescent="0.3">
      <c r="A289" s="30">
        <v>145.67000000000002</v>
      </c>
      <c r="B289" s="30">
        <v>-1000</v>
      </c>
      <c r="C289" s="30"/>
      <c r="D289">
        <v>126.69200000000001</v>
      </c>
      <c r="E289">
        <v>-164.226</v>
      </c>
    </row>
    <row r="290" spans="1:5" x14ac:dyDescent="0.3">
      <c r="A290" s="30">
        <v>146.67000000000002</v>
      </c>
      <c r="B290" s="30">
        <v>-987.80700000000002</v>
      </c>
      <c r="C290" s="30"/>
      <c r="D290">
        <v>127.649</v>
      </c>
      <c r="E290">
        <v>-395.79300000000001</v>
      </c>
    </row>
    <row r="291" spans="1:5" x14ac:dyDescent="0.3">
      <c r="A291" s="30">
        <v>147.67000000000002</v>
      </c>
      <c r="B291" s="30">
        <v>-987.80700000000002</v>
      </c>
      <c r="C291" s="30"/>
      <c r="D291">
        <v>128.60500000000002</v>
      </c>
      <c r="E291">
        <v>-808.67899999999997</v>
      </c>
    </row>
    <row r="292" spans="1:5" x14ac:dyDescent="0.3">
      <c r="A292" s="30">
        <v>148.67000000000002</v>
      </c>
      <c r="B292" s="30">
        <v>-1000</v>
      </c>
      <c r="C292" s="30"/>
      <c r="D292">
        <v>129.56099999999998</v>
      </c>
      <c r="E292">
        <v>-987.65700000000004</v>
      </c>
    </row>
    <row r="293" spans="1:5" x14ac:dyDescent="0.3">
      <c r="A293" s="30">
        <v>149.67000000000002</v>
      </c>
      <c r="B293" s="30">
        <v>-1000</v>
      </c>
      <c r="D293">
        <v>130.81</v>
      </c>
      <c r="E293">
        <v>-991.31399999999996</v>
      </c>
    </row>
    <row r="294" spans="1:5" x14ac:dyDescent="0.3">
      <c r="D294">
        <v>131.76600000000002</v>
      </c>
      <c r="E294">
        <v>-1000</v>
      </c>
    </row>
    <row r="295" spans="1:5" x14ac:dyDescent="0.3">
      <c r="D295">
        <v>132.72199999999998</v>
      </c>
      <c r="E295">
        <v>-1000</v>
      </c>
    </row>
    <row r="296" spans="1:5" x14ac:dyDescent="0.3">
      <c r="D296">
        <v>133.971</v>
      </c>
      <c r="E296">
        <v>-1000</v>
      </c>
    </row>
    <row r="297" spans="1:5" x14ac:dyDescent="0.3">
      <c r="D297">
        <v>134.92700000000002</v>
      </c>
      <c r="E297">
        <v>-1000</v>
      </c>
    </row>
    <row r="298" spans="1:5" x14ac:dyDescent="0.3">
      <c r="D298">
        <v>135.88400000000001</v>
      </c>
      <c r="E298">
        <v>-1000</v>
      </c>
    </row>
    <row r="299" spans="1:5" x14ac:dyDescent="0.3">
      <c r="D299">
        <v>136.83999999999997</v>
      </c>
      <c r="E299">
        <v>-1000</v>
      </c>
    </row>
    <row r="300" spans="1:5" x14ac:dyDescent="0.3">
      <c r="D300">
        <v>137.13200000000001</v>
      </c>
      <c r="E300">
        <v>-1000</v>
      </c>
    </row>
    <row r="301" spans="1:5" x14ac:dyDescent="0.3">
      <c r="D301">
        <v>138.089</v>
      </c>
      <c r="E301">
        <v>-1000</v>
      </c>
    </row>
    <row r="302" spans="1:5" x14ac:dyDescent="0.3">
      <c r="D302">
        <v>139.04500000000002</v>
      </c>
      <c r="E302">
        <v>-1000</v>
      </c>
    </row>
    <row r="303" spans="1:5" x14ac:dyDescent="0.3">
      <c r="D303">
        <v>140.00099999999998</v>
      </c>
      <c r="E303">
        <v>-1000</v>
      </c>
    </row>
    <row r="304" spans="1:5" x14ac:dyDescent="0.3">
      <c r="D304">
        <v>141.25</v>
      </c>
      <c r="E304">
        <v>-1000</v>
      </c>
    </row>
    <row r="305" spans="4:5" x14ac:dyDescent="0.3">
      <c r="D305">
        <v>142.20600000000002</v>
      </c>
      <c r="E305">
        <v>-1000</v>
      </c>
    </row>
    <row r="306" spans="4:5" x14ac:dyDescent="0.3">
      <c r="D306">
        <v>143.16300000000001</v>
      </c>
      <c r="E306">
        <v>-1000</v>
      </c>
    </row>
    <row r="307" spans="4:5" x14ac:dyDescent="0.3">
      <c r="D307">
        <v>144.411</v>
      </c>
      <c r="E307">
        <v>-1000</v>
      </c>
    </row>
    <row r="308" spans="4:5" x14ac:dyDescent="0.3">
      <c r="D308">
        <v>145.36799999999999</v>
      </c>
      <c r="E308">
        <v>-1000</v>
      </c>
    </row>
    <row r="309" spans="4:5" x14ac:dyDescent="0.3">
      <c r="D309">
        <v>146.32400000000001</v>
      </c>
      <c r="E309">
        <v>-1000</v>
      </c>
    </row>
    <row r="310" spans="4:5" x14ac:dyDescent="0.3">
      <c r="D310">
        <v>147.57299999999998</v>
      </c>
      <c r="E310">
        <v>-1000</v>
      </c>
    </row>
    <row r="311" spans="4:5" x14ac:dyDescent="0.3">
      <c r="D311">
        <v>148.529</v>
      </c>
      <c r="E311">
        <v>-1000</v>
      </c>
    </row>
    <row r="312" spans="4:5" x14ac:dyDescent="0.3">
      <c r="D312">
        <v>149.48500000000001</v>
      </c>
      <c r="E312">
        <v>-1000</v>
      </c>
    </row>
    <row r="313" spans="4:5" x14ac:dyDescent="0.3">
      <c r="D313">
        <v>150.44099999999997</v>
      </c>
      <c r="E313">
        <v>-1000</v>
      </c>
    </row>
    <row r="314" spans="4:5" x14ac:dyDescent="0.3">
      <c r="D314">
        <v>150.73399999999998</v>
      </c>
      <c r="E314">
        <v>-1000</v>
      </c>
    </row>
    <row r="315" spans="4:5" x14ac:dyDescent="0.3">
      <c r="D315">
        <v>151.69</v>
      </c>
      <c r="E315">
        <v>-1000</v>
      </c>
    </row>
    <row r="316" spans="4:5" x14ac:dyDescent="0.3">
      <c r="D316">
        <v>152.64600000000002</v>
      </c>
      <c r="E316">
        <v>-1000</v>
      </c>
    </row>
    <row r="317" spans="4:5" x14ac:dyDescent="0.3">
      <c r="D317">
        <v>153.60300000000001</v>
      </c>
      <c r="E317">
        <v>-1000</v>
      </c>
    </row>
    <row r="318" spans="4:5" x14ac:dyDescent="0.3">
      <c r="D318">
        <v>154.851</v>
      </c>
      <c r="E318">
        <v>-1000</v>
      </c>
    </row>
    <row r="319" spans="4:5" x14ac:dyDescent="0.3">
      <c r="D319">
        <v>155.80799999999999</v>
      </c>
      <c r="E319">
        <v>-1000</v>
      </c>
    </row>
    <row r="320" spans="4:5" x14ac:dyDescent="0.3">
      <c r="D320">
        <v>156.76400000000001</v>
      </c>
      <c r="E320">
        <v>-1000</v>
      </c>
    </row>
    <row r="321" spans="4:5" x14ac:dyDescent="0.3">
      <c r="D321">
        <v>158.01299999999998</v>
      </c>
      <c r="E321">
        <v>-1000</v>
      </c>
    </row>
  </sheetData>
  <mergeCells count="2">
    <mergeCell ref="A1:E1"/>
    <mergeCell ref="G1:I1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BK168"/>
  <sheetViews>
    <sheetView topLeftCell="E32" zoomScale="91" zoomScaleNormal="91" workbookViewId="0">
      <selection activeCell="N18" sqref="N18"/>
    </sheetView>
  </sheetViews>
  <sheetFormatPr baseColWidth="10" defaultRowHeight="14.4" x14ac:dyDescent="0.3"/>
  <sheetData>
    <row r="1" spans="1:63" ht="15" thickBot="1" x14ac:dyDescent="0.35">
      <c r="A1" s="48" t="s">
        <v>0</v>
      </c>
      <c r="B1" s="48" t="s">
        <v>5</v>
      </c>
      <c r="C1" s="48" t="s">
        <v>2</v>
      </c>
      <c r="D1" s="49" t="s">
        <v>247</v>
      </c>
      <c r="E1" s="48" t="s">
        <v>248</v>
      </c>
      <c r="F1" s="48" t="s">
        <v>7</v>
      </c>
      <c r="G1" s="50" t="s">
        <v>6</v>
      </c>
      <c r="H1" s="50" t="s">
        <v>249</v>
      </c>
      <c r="J1" s="85" t="s">
        <v>247</v>
      </c>
      <c r="K1" s="86" t="s">
        <v>249</v>
      </c>
      <c r="L1" s="87" t="s">
        <v>250</v>
      </c>
      <c r="M1" s="87" t="s">
        <v>251</v>
      </c>
      <c r="O1" s="106" t="s">
        <v>247</v>
      </c>
      <c r="P1" s="107" t="s">
        <v>244</v>
      </c>
      <c r="Q1" s="107" t="s">
        <v>254</v>
      </c>
      <c r="R1" s="108" t="s">
        <v>255</v>
      </c>
      <c r="T1" s="335" t="s">
        <v>321</v>
      </c>
      <c r="U1" s="336"/>
      <c r="V1" s="336"/>
      <c r="W1" s="336"/>
      <c r="X1" s="336"/>
      <c r="Y1" s="336"/>
      <c r="Z1" s="336"/>
      <c r="AA1" s="337"/>
      <c r="AC1" s="335" t="s">
        <v>322</v>
      </c>
      <c r="AD1" s="336"/>
      <c r="AE1" s="336"/>
      <c r="AF1" s="336"/>
      <c r="AG1" s="336"/>
      <c r="AH1" s="336"/>
      <c r="AI1" s="336"/>
      <c r="AJ1" s="337"/>
      <c r="AL1" s="335" t="s">
        <v>358</v>
      </c>
      <c r="AM1" s="336"/>
      <c r="AN1" s="336"/>
      <c r="AO1" s="336"/>
      <c r="AP1" s="336"/>
      <c r="AQ1" s="336"/>
      <c r="AR1" s="336"/>
      <c r="AS1" s="337"/>
      <c r="AU1" s="335" t="s">
        <v>363</v>
      </c>
      <c r="AV1" s="336"/>
      <c r="AW1" s="336"/>
      <c r="AX1" s="336"/>
      <c r="AY1" s="336"/>
      <c r="AZ1" s="336"/>
      <c r="BA1" s="336"/>
      <c r="BB1" s="337"/>
      <c r="BD1" s="335" t="s">
        <v>472</v>
      </c>
      <c r="BE1" s="336"/>
      <c r="BF1" s="336"/>
      <c r="BG1" s="336"/>
      <c r="BH1" s="336"/>
      <c r="BI1" s="336"/>
      <c r="BJ1" s="336"/>
      <c r="BK1" s="337"/>
    </row>
    <row r="2" spans="1:63" x14ac:dyDescent="0.3">
      <c r="A2" s="51" t="s">
        <v>65</v>
      </c>
      <c r="B2" s="52" t="str">
        <f>INDEX('All Data'!F:F,MATCH(A2,'All Data'!A:A,0))</f>
        <v>C0</v>
      </c>
      <c r="C2" s="52" t="str">
        <f>INDEX('All Data'!C:C,MATCH(A2,'All Data'!A:A,0))</f>
        <v>-12C/2h</v>
      </c>
      <c r="D2" s="53">
        <f t="shared" ref="D2:D65" si="0">VALUE(MID(C2,1,3))</f>
        <v>-12</v>
      </c>
      <c r="E2" s="52">
        <f>INDEX('All Data'!G:G,MATCH(A2,'All Data'!A:A,0))</f>
        <v>84</v>
      </c>
      <c r="F2" s="54">
        <f>INDEX('All Data'!H:H,MATCH(A2,'All Data'!A:A,0))</f>
        <v>4.5199999999999996</v>
      </c>
      <c r="G2" s="53">
        <f>MIN(INDEX('All Data'!D:D,MATCH(A2,'All Data'!A:A,0)),14)</f>
        <v>0</v>
      </c>
      <c r="H2" s="53">
        <f>INDEX('All Data'!E:E,MATCH(A2,'All Data'!A:A,0))</f>
        <v>0</v>
      </c>
      <c r="J2" s="88">
        <v>-12</v>
      </c>
      <c r="K2" s="89">
        <f t="shared" ref="K2:K7" si="1">100*COUNTIFS(B:B,"C0",C:C,"-"&amp;TEXT(ABS(J2),"00")&amp;"C/2h",H:H,1)/COUNTIFS(B:B,"C0",C:C,"-"&amp;TEXT(ABS(J2),"00")&amp;"C/2h")</f>
        <v>0</v>
      </c>
      <c r="L2" s="89">
        <f t="shared" ref="L2:L7" si="2">100*COUNTIFS(F:F,"&lt;5",B:B,"C0",C:C,"-"&amp;TEXT(ABS(J2),"00")&amp;"C/2h",H:H,1)/COUNTIFS(F:F,"&lt;5",B:B,"C0",C:C,"-"&amp;TEXT(ABS(J2),"00")&amp;"C/2h")</f>
        <v>0</v>
      </c>
      <c r="M2" s="89">
        <f t="shared" ref="M2:M7" si="3">100*COUNTIFS(F:F,"&gt;=5",B:B,"C0",C:C,"-"&amp;TEXT(ABS(J2),"00")&amp;"C/2h",H:H,1)/COUNTIFS(F:F,"&gt;=5",B:B,"C0",C:C,"-"&amp;TEXT(ABS(J2),"00")&amp;"C/2h")</f>
        <v>0</v>
      </c>
      <c r="O2" s="109">
        <v>-14</v>
      </c>
      <c r="P2" s="110">
        <f xml:space="preserve"> 100/(1+EXP(-5.97424557680707-0.78331074850228*O2))</f>
        <v>0.67455429279910373</v>
      </c>
      <c r="Q2" s="110">
        <f xml:space="preserve"> 100/(1+EXP(-6.67409457271675-0.930963388883058*O2))</f>
        <v>0.1727427807805996</v>
      </c>
      <c r="R2" s="110">
        <f xml:space="preserve"> 100/(1+EXP(-5.99394553883345-0.75284177606175*O2))</f>
        <v>1.0499846044222949</v>
      </c>
      <c r="T2" t="s">
        <v>256</v>
      </c>
      <c r="AC2" t="s">
        <v>323</v>
      </c>
      <c r="AL2" t="s">
        <v>359</v>
      </c>
      <c r="AU2" t="s">
        <v>364</v>
      </c>
    </row>
    <row r="3" spans="1:63" x14ac:dyDescent="0.3">
      <c r="A3" s="51" t="s">
        <v>42</v>
      </c>
      <c r="B3" s="52" t="str">
        <f>INDEX('All Data'!F:F,MATCH(A3,'All Data'!A:A,0))</f>
        <v>C0</v>
      </c>
      <c r="C3" s="52" t="str">
        <f>INDEX('All Data'!C:C,MATCH(A3,'All Data'!A:A,0))</f>
        <v>-12C/2h</v>
      </c>
      <c r="D3" s="53">
        <f t="shared" si="0"/>
        <v>-12</v>
      </c>
      <c r="E3" s="52">
        <f>INDEX('All Data'!G:G,MATCH(A3,'All Data'!A:A,0))</f>
        <v>33</v>
      </c>
      <c r="F3" s="54">
        <f>INDEX('All Data'!H:H,MATCH(A3,'All Data'!A:A,0))</f>
        <v>4.72</v>
      </c>
      <c r="G3" s="53">
        <f>MIN(INDEX('All Data'!D:D,MATCH(A3,'All Data'!A:A,0)),14)</f>
        <v>0</v>
      </c>
      <c r="H3" s="53">
        <f>INDEX('All Data'!E:E,MATCH(A3,'All Data'!A:A,0))</f>
        <v>0</v>
      </c>
      <c r="J3" s="90">
        <v>-9</v>
      </c>
      <c r="K3" s="89">
        <f t="shared" si="1"/>
        <v>30</v>
      </c>
      <c r="L3" s="89">
        <f t="shared" si="2"/>
        <v>25</v>
      </c>
      <c r="M3" s="89">
        <f t="shared" si="3"/>
        <v>33.333333333333336</v>
      </c>
      <c r="O3" s="109">
        <f t="shared" ref="O3:O21" si="4">O2+0.1</f>
        <v>-13.9</v>
      </c>
      <c r="P3" s="110">
        <f t="shared" ref="P3:P66" si="5" xml:space="preserve"> 100/(1+EXP(-5.97424557680707-0.78331074850228*O3))</f>
        <v>0.72911667005148528</v>
      </c>
      <c r="Q3" s="110">
        <f t="shared" ref="Q3:Q66" si="6" xml:space="preserve"> 100/(1+EXP(-6.67409457271675-0.930963388883058*O3))</f>
        <v>0.18956490720786312</v>
      </c>
      <c r="R3" s="110">
        <f t="shared" ref="R3:R66" si="7" xml:space="preserve"> 100/(1+EXP(-5.99394553883345-0.75284177606175*O3))</f>
        <v>1.1311547660437795</v>
      </c>
      <c r="T3" t="s">
        <v>257</v>
      </c>
      <c r="AC3" t="s">
        <v>324</v>
      </c>
      <c r="AL3" t="s">
        <v>360</v>
      </c>
      <c r="AU3" t="s">
        <v>365</v>
      </c>
    </row>
    <row r="4" spans="1:63" x14ac:dyDescent="0.3">
      <c r="A4" s="55" t="s">
        <v>113</v>
      </c>
      <c r="B4" s="56" t="str">
        <f>INDEX('All Data'!F:F,MATCH(A4,'All Data'!A:A,0))</f>
        <v>C0</v>
      </c>
      <c r="C4" s="56" t="str">
        <f>INDEX('All Data'!C:C,MATCH(A4,'All Data'!A:A,0))</f>
        <v>-12C/2h</v>
      </c>
      <c r="D4" s="57">
        <f t="shared" si="0"/>
        <v>-12</v>
      </c>
      <c r="E4" s="56">
        <f>INDEX('All Data'!G:G,MATCH(A4,'All Data'!A:A,0))</f>
        <v>169</v>
      </c>
      <c r="F4" s="58">
        <f>INDEX('All Data'!H:H,MATCH(A4,'All Data'!A:A,0))</f>
        <v>5.57</v>
      </c>
      <c r="G4" s="57">
        <f>MIN(INDEX('All Data'!D:D,MATCH(A4,'All Data'!A:A,0)),14)</f>
        <v>0</v>
      </c>
      <c r="H4" s="57">
        <f>INDEX('All Data'!E:E,MATCH(A4,'All Data'!A:A,0))</f>
        <v>0</v>
      </c>
      <c r="J4" s="90">
        <v>-8</v>
      </c>
      <c r="K4" s="89">
        <f t="shared" si="1"/>
        <v>40</v>
      </c>
      <c r="L4" s="89">
        <f t="shared" si="2"/>
        <v>25</v>
      </c>
      <c r="M4" s="89">
        <f t="shared" si="3"/>
        <v>50</v>
      </c>
      <c r="O4" s="109">
        <f t="shared" si="4"/>
        <v>-13.8</v>
      </c>
      <c r="P4" s="110">
        <f t="shared" si="5"/>
        <v>0.78805739434779976</v>
      </c>
      <c r="Q4" s="110">
        <f t="shared" si="6"/>
        <v>0.20802180094252931</v>
      </c>
      <c r="R4" s="110">
        <f t="shared" si="7"/>
        <v>1.2185225992120663</v>
      </c>
      <c r="T4" t="s">
        <v>258</v>
      </c>
      <c r="AC4" t="s">
        <v>325</v>
      </c>
      <c r="AL4" t="s">
        <v>325</v>
      </c>
      <c r="AU4" t="s">
        <v>325</v>
      </c>
      <c r="BD4" s="115" t="s">
        <v>481</v>
      </c>
    </row>
    <row r="5" spans="1:63" ht="15" thickBot="1" x14ac:dyDescent="0.35">
      <c r="A5" s="51" t="s">
        <v>72</v>
      </c>
      <c r="B5" s="52" t="str">
        <f>INDEX('All Data'!F:F,MATCH(A5,'All Data'!A:A,0))</f>
        <v>C0</v>
      </c>
      <c r="C5" s="52" t="str">
        <f>INDEX('All Data'!C:C,MATCH(A5,'All Data'!A:A,0))</f>
        <v>-12C/2h</v>
      </c>
      <c r="D5" s="53">
        <f t="shared" si="0"/>
        <v>-12</v>
      </c>
      <c r="E5" s="52">
        <f>INDEX('All Data'!G:G,MATCH(A5,'All Data'!A:A,0))</f>
        <v>109</v>
      </c>
      <c r="F5" s="54">
        <f>INDEX('All Data'!H:H,MATCH(A5,'All Data'!A:A,0))</f>
        <v>6.15</v>
      </c>
      <c r="G5" s="53">
        <f>MIN(INDEX('All Data'!D:D,MATCH(A5,'All Data'!A:A,0)),14)</f>
        <v>0</v>
      </c>
      <c r="H5" s="53">
        <f>INDEX('All Data'!E:E,MATCH(A5,'All Data'!A:A,0))</f>
        <v>0</v>
      </c>
      <c r="J5" s="90">
        <v>-7</v>
      </c>
      <c r="K5" s="89">
        <f t="shared" si="1"/>
        <v>60</v>
      </c>
      <c r="L5" s="89">
        <f t="shared" si="2"/>
        <v>50</v>
      </c>
      <c r="M5" s="89">
        <f t="shared" si="3"/>
        <v>66.666666666666671</v>
      </c>
      <c r="O5" s="109">
        <f t="shared" si="4"/>
        <v>-13.700000000000001</v>
      </c>
      <c r="P5" s="110">
        <f t="shared" si="5"/>
        <v>0.85172192061426311</v>
      </c>
      <c r="Q5" s="110">
        <f t="shared" si="6"/>
        <v>0.22827163109837417</v>
      </c>
      <c r="R5" s="110">
        <f t="shared" si="7"/>
        <v>1.3125489406306732</v>
      </c>
      <c r="T5" t="s">
        <v>259</v>
      </c>
      <c r="AC5" t="s">
        <v>326</v>
      </c>
      <c r="AL5" t="s">
        <v>326</v>
      </c>
      <c r="AU5" t="s">
        <v>326</v>
      </c>
    </row>
    <row r="6" spans="1:63" x14ac:dyDescent="0.3">
      <c r="A6" s="55" t="s">
        <v>103</v>
      </c>
      <c r="B6" s="56" t="str">
        <f>INDEX('All Data'!F:F,MATCH(A6,'All Data'!A:A,0))</f>
        <v>C0</v>
      </c>
      <c r="C6" s="56" t="str">
        <f>INDEX('All Data'!C:C,MATCH(A6,'All Data'!A:A,0))</f>
        <v>-12C/2h</v>
      </c>
      <c r="D6" s="57">
        <f t="shared" si="0"/>
        <v>-12</v>
      </c>
      <c r="E6" s="56">
        <f>INDEX('All Data'!G:G,MATCH(A6,'All Data'!A:A,0))</f>
        <v>160</v>
      </c>
      <c r="F6" s="58">
        <f>INDEX('All Data'!H:H,MATCH(A6,'All Data'!A:A,0))</f>
        <v>6.47</v>
      </c>
      <c r="G6" s="57">
        <f>MIN(INDEX('All Data'!D:D,MATCH(A6,'All Data'!A:A,0)),14)</f>
        <v>0</v>
      </c>
      <c r="H6" s="57">
        <f>INDEX('All Data'!E:E,MATCH(A6,'All Data'!A:A,0))</f>
        <v>0</v>
      </c>
      <c r="J6" s="90">
        <v>-6</v>
      </c>
      <c r="K6" s="89">
        <f t="shared" si="1"/>
        <v>80</v>
      </c>
      <c r="L6" s="89">
        <f t="shared" si="2"/>
        <v>80</v>
      </c>
      <c r="M6" s="89">
        <f t="shared" si="3"/>
        <v>80</v>
      </c>
      <c r="O6" s="109">
        <f t="shared" si="4"/>
        <v>-13.600000000000001</v>
      </c>
      <c r="P6" s="110">
        <f t="shared" si="5"/>
        <v>0.9204819727489203</v>
      </c>
      <c r="Q6" s="110">
        <f t="shared" si="6"/>
        <v>0.25048772795968427</v>
      </c>
      <c r="R6" s="110">
        <f t="shared" si="7"/>
        <v>1.4137269131926091</v>
      </c>
      <c r="T6" t="s">
        <v>260</v>
      </c>
      <c r="AC6" t="s">
        <v>327</v>
      </c>
      <c r="AL6" t="s">
        <v>327</v>
      </c>
      <c r="AU6" t="s">
        <v>327</v>
      </c>
      <c r="BD6" s="123" t="s">
        <v>482</v>
      </c>
      <c r="BE6" s="124" t="s">
        <v>483</v>
      </c>
      <c r="BF6" s="124" t="s">
        <v>484</v>
      </c>
      <c r="BG6" s="124" t="s">
        <v>485</v>
      </c>
      <c r="BH6" s="124" t="s">
        <v>486</v>
      </c>
    </row>
    <row r="7" spans="1:63" ht="15" thickBot="1" x14ac:dyDescent="0.35">
      <c r="A7" s="51" t="s">
        <v>40</v>
      </c>
      <c r="B7" s="52" t="str">
        <f>INDEX('All Data'!F:F,MATCH(A7,'All Data'!A:A,0))</f>
        <v>C0</v>
      </c>
      <c r="C7" s="52" t="str">
        <f>INDEX('All Data'!C:C,MATCH(A7,'All Data'!A:A,0))</f>
        <v>-12C/2h</v>
      </c>
      <c r="D7" s="53">
        <f t="shared" si="0"/>
        <v>-12</v>
      </c>
      <c r="E7" s="52">
        <f>INDEX('All Data'!G:G,MATCH(A7,'All Data'!A:A,0))</f>
        <v>33</v>
      </c>
      <c r="F7" s="54">
        <f>INDEX('All Data'!H:H,MATCH(A7,'All Data'!A:A,0))</f>
        <v>6.53</v>
      </c>
      <c r="G7" s="53">
        <f>MIN(INDEX('All Data'!D:D,MATCH(A7,'All Data'!A:A,0)),14)</f>
        <v>0</v>
      </c>
      <c r="H7" s="53">
        <f>INDEX('All Data'!E:E,MATCH(A7,'All Data'!A:A,0))</f>
        <v>0</v>
      </c>
      <c r="J7" s="91">
        <v>-3</v>
      </c>
      <c r="K7" s="89">
        <f t="shared" si="1"/>
        <v>100</v>
      </c>
      <c r="L7" s="89">
        <f t="shared" si="2"/>
        <v>100</v>
      </c>
      <c r="M7" s="89">
        <f t="shared" si="3"/>
        <v>100</v>
      </c>
      <c r="O7" s="109">
        <f t="shared" si="4"/>
        <v>-13.500000000000002</v>
      </c>
      <c r="P7" s="110">
        <f t="shared" si="5"/>
        <v>0.99473737496359604</v>
      </c>
      <c r="Q7" s="110">
        <f t="shared" si="6"/>
        <v>0.27486000720949688</v>
      </c>
      <c r="R7" s="110">
        <f t="shared" si="7"/>
        <v>1.5225838698636494</v>
      </c>
      <c r="T7" t="s">
        <v>261</v>
      </c>
      <c r="AC7" t="s">
        <v>328</v>
      </c>
      <c r="AL7" t="s">
        <v>361</v>
      </c>
      <c r="AU7" t="s">
        <v>366</v>
      </c>
      <c r="BD7" s="164" t="s">
        <v>74</v>
      </c>
      <c r="BE7" s="126">
        <v>12</v>
      </c>
      <c r="BF7" s="126">
        <v>3</v>
      </c>
      <c r="BG7" s="126">
        <v>9</v>
      </c>
      <c r="BH7" s="126">
        <v>4</v>
      </c>
    </row>
    <row r="8" spans="1:63" ht="15" thickBot="1" x14ac:dyDescent="0.35">
      <c r="A8" s="51" t="s">
        <v>51</v>
      </c>
      <c r="B8" s="52" t="str">
        <f>INDEX('All Data'!F:F,MATCH(A8,'All Data'!A:A,0))</f>
        <v>C0</v>
      </c>
      <c r="C8" s="52" t="str">
        <f>INDEX('All Data'!C:C,MATCH(A8,'All Data'!A:A,0))</f>
        <v>-12C/2h</v>
      </c>
      <c r="D8" s="53">
        <f t="shared" si="0"/>
        <v>-12</v>
      </c>
      <c r="E8" s="52">
        <f>INDEX('All Data'!G:G,MATCH(A8,'All Data'!A:A,0))</f>
        <v>49</v>
      </c>
      <c r="F8" s="54">
        <f>INDEX('All Data'!H:H,MATCH(A8,'All Data'!A:A,0))</f>
        <v>6.71</v>
      </c>
      <c r="G8" s="53">
        <f>MIN(INDEX('All Data'!D:D,MATCH(A8,'All Data'!A:A,0)),14)</f>
        <v>0</v>
      </c>
      <c r="H8" s="53">
        <f>INDEX('All Data'!E:E,MATCH(A8,'All Data'!A:A,0))</f>
        <v>0</v>
      </c>
      <c r="J8" s="92" t="s">
        <v>252</v>
      </c>
      <c r="K8" s="93">
        <f>-AD34/AD35</f>
        <v>-7.6269163779892599</v>
      </c>
      <c r="L8" s="94">
        <f>-AM34/AM35</f>
        <v>-7.1690193754280003</v>
      </c>
      <c r="M8" s="21">
        <f>-AV34/AV35</f>
        <v>-7.9614953285445607</v>
      </c>
      <c r="O8" s="109">
        <f t="shared" si="4"/>
        <v>-13.400000000000002</v>
      </c>
      <c r="P8" s="110">
        <f t="shared" si="5"/>
        <v>1.0749179824098296</v>
      </c>
      <c r="Q8" s="110">
        <f t="shared" si="6"/>
        <v>0.30159652200259723</v>
      </c>
      <c r="R8" s="110">
        <f t="shared" si="7"/>
        <v>1.6396834021250721</v>
      </c>
      <c r="T8" t="s">
        <v>262</v>
      </c>
      <c r="BD8" s="232" t="s">
        <v>78</v>
      </c>
      <c r="BE8" s="233">
        <v>12</v>
      </c>
      <c r="BF8" s="233">
        <v>6</v>
      </c>
      <c r="BG8" s="233">
        <v>6</v>
      </c>
      <c r="BH8" s="233">
        <v>4</v>
      </c>
    </row>
    <row r="9" spans="1:63" x14ac:dyDescent="0.3">
      <c r="A9" s="55" t="s">
        <v>102</v>
      </c>
      <c r="B9" s="56" t="str">
        <f>INDEX('All Data'!F:F,MATCH(A9,'All Data'!A:A,0))</f>
        <v>C0</v>
      </c>
      <c r="C9" s="56" t="str">
        <f>INDEX('All Data'!C:C,MATCH(A9,'All Data'!A:A,0))</f>
        <v>-12C/2h</v>
      </c>
      <c r="D9" s="57">
        <f t="shared" si="0"/>
        <v>-12</v>
      </c>
      <c r="E9" s="56">
        <f>INDEX('All Data'!G:G,MATCH(A9,'All Data'!A:A,0))</f>
        <v>160</v>
      </c>
      <c r="F9" s="58">
        <f>INDEX('All Data'!H:H,MATCH(A9,'All Data'!A:A,0))</f>
        <v>6.89</v>
      </c>
      <c r="G9" s="57">
        <f>MIN(INDEX('All Data'!D:D,MATCH(A9,'All Data'!A:A,0)),14)</f>
        <v>0</v>
      </c>
      <c r="H9" s="57">
        <f>INDEX('All Data'!E:E,MATCH(A9,'All Data'!A:A,0))</f>
        <v>0</v>
      </c>
      <c r="O9" s="109">
        <f t="shared" si="4"/>
        <v>-13.300000000000002</v>
      </c>
      <c r="P9" s="110">
        <f t="shared" si="5"/>
        <v>1.1614857113465238</v>
      </c>
      <c r="Q9" s="110">
        <f t="shared" si="6"/>
        <v>0.33092515312837967</v>
      </c>
      <c r="R9" s="110">
        <f t="shared" si="7"/>
        <v>1.7656274054815937</v>
      </c>
      <c r="T9" t="s">
        <v>263</v>
      </c>
      <c r="BD9" s="232" t="s">
        <v>21</v>
      </c>
      <c r="BE9" s="233">
        <v>10</v>
      </c>
      <c r="BF9" s="233">
        <v>6</v>
      </c>
      <c r="BG9" s="233">
        <v>4</v>
      </c>
      <c r="BH9" s="233">
        <v>4</v>
      </c>
    </row>
    <row r="10" spans="1:63" ht="15" thickBot="1" x14ac:dyDescent="0.35">
      <c r="A10" s="51" t="s">
        <v>45</v>
      </c>
      <c r="B10" s="52" t="str">
        <f>INDEX('All Data'!F:F,MATCH(A10,'All Data'!A:A,0))</f>
        <v>C0</v>
      </c>
      <c r="C10" s="52" t="str">
        <f>INDEX('All Data'!C:C,MATCH(A10,'All Data'!A:A,0))</f>
        <v>-12C/2h</v>
      </c>
      <c r="D10" s="53">
        <f t="shared" si="0"/>
        <v>-12</v>
      </c>
      <c r="E10" s="52">
        <f>INDEX('All Data'!G:G,MATCH(A10,'All Data'!A:A,0))</f>
        <v>35</v>
      </c>
      <c r="F10" s="54">
        <f>INDEX('All Data'!H:H,MATCH(A10,'All Data'!A:A,0))</f>
        <v>6.91</v>
      </c>
      <c r="G10" s="53">
        <f>MIN(INDEX('All Data'!D:D,MATCH(A10,'All Data'!A:A,0)),14)</f>
        <v>0</v>
      </c>
      <c r="H10" s="53">
        <f>INDEX('All Data'!E:E,MATCH(A10,'All Data'!A:A,0))</f>
        <v>0</v>
      </c>
      <c r="O10" s="109">
        <f t="shared" si="4"/>
        <v>-13.200000000000003</v>
      </c>
      <c r="P10" s="110">
        <f t="shared" si="5"/>
        <v>1.2549366679609775</v>
      </c>
      <c r="Q10" s="110">
        <f t="shared" si="6"/>
        <v>0.36309544806685617</v>
      </c>
      <c r="R10" s="110">
        <f t="shared" si="7"/>
        <v>1.9010581923094596</v>
      </c>
      <c r="BD10" s="161" t="s">
        <v>76</v>
      </c>
      <c r="BE10" s="130">
        <v>12</v>
      </c>
      <c r="BF10" s="130">
        <v>7</v>
      </c>
      <c r="BG10" s="130">
        <v>5</v>
      </c>
      <c r="BH10" s="130">
        <v>4</v>
      </c>
    </row>
    <row r="11" spans="1:63" x14ac:dyDescent="0.3">
      <c r="A11" s="51" t="s">
        <v>93</v>
      </c>
      <c r="B11" s="52" t="str">
        <f>INDEX('All Data'!F:F,MATCH(A11,'All Data'!A:A,0))</f>
        <v>C0</v>
      </c>
      <c r="C11" s="52" t="str">
        <f>INDEX('All Data'!C:C,MATCH(A11,'All Data'!A:A,0))</f>
        <v>-12C/2h</v>
      </c>
      <c r="D11" s="53">
        <f t="shared" si="0"/>
        <v>-12</v>
      </c>
      <c r="E11" s="52">
        <f>INDEX('All Data'!G:G,MATCH(A11,'All Data'!A:A,0))</f>
        <v>146</v>
      </c>
      <c r="F11" s="54">
        <f>INDEX('All Data'!H:H,MATCH(A11,'All Data'!A:A,0))</f>
        <v>7.57</v>
      </c>
      <c r="G11" s="53">
        <f>MIN(INDEX('All Data'!D:D,MATCH(A11,'All Data'!A:A,0)),14)</f>
        <v>0</v>
      </c>
      <c r="H11" s="53">
        <f>INDEX('All Data'!E:E,MATCH(A11,'All Data'!A:A,0))</f>
        <v>0</v>
      </c>
      <c r="I11" s="95"/>
      <c r="O11" s="109">
        <f t="shared" si="4"/>
        <v>-13.100000000000003</v>
      </c>
      <c r="P11" s="110">
        <f t="shared" si="5"/>
        <v>1.3558033735576469</v>
      </c>
      <c r="Q11" s="110">
        <f t="shared" si="6"/>
        <v>0.39838062026807436</v>
      </c>
      <c r="R11" s="110">
        <f t="shared" si="7"/>
        <v>2.0466606397371918</v>
      </c>
      <c r="AC11" t="s">
        <v>329</v>
      </c>
      <c r="AL11" t="s">
        <v>329</v>
      </c>
      <c r="AU11" t="s">
        <v>329</v>
      </c>
    </row>
    <row r="12" spans="1:63" ht="15" thickBot="1" x14ac:dyDescent="0.35">
      <c r="A12" s="51" t="s">
        <v>64</v>
      </c>
      <c r="B12" s="52" t="str">
        <f>INDEX('All Data'!F:F,MATCH(A12,'All Data'!A:A,0))</f>
        <v>C0</v>
      </c>
      <c r="C12" s="52" t="str">
        <f>INDEX('All Data'!C:C,MATCH(A12,'All Data'!A:A,0))</f>
        <v>-09C/2h</v>
      </c>
      <c r="D12" s="53">
        <f t="shared" si="0"/>
        <v>-9</v>
      </c>
      <c r="E12" s="52">
        <f>INDEX('All Data'!G:G,MATCH(A12,'All Data'!A:A,0))</f>
        <v>84</v>
      </c>
      <c r="F12" s="54">
        <f>INDEX('All Data'!H:H,MATCH(A12,'All Data'!A:A,0))</f>
        <v>2.68</v>
      </c>
      <c r="G12" s="53">
        <f>MIN(INDEX('All Data'!D:D,MATCH(A12,'All Data'!A:A,0)),14)</f>
        <v>0</v>
      </c>
      <c r="H12" s="53">
        <f>INDEX('All Data'!E:E,MATCH(A12,'All Data'!A:A,0))</f>
        <v>0</v>
      </c>
      <c r="I12" s="96"/>
      <c r="O12" s="109">
        <f t="shared" si="4"/>
        <v>-13.000000000000004</v>
      </c>
      <c r="P12" s="110">
        <f t="shared" si="5"/>
        <v>1.4646570821428211</v>
      </c>
      <c r="Q12" s="110">
        <f t="shared" si="6"/>
        <v>0.43707972046179588</v>
      </c>
      <c r="R12" s="110">
        <f t="shared" si="7"/>
        <v>2.2031643572808064</v>
      </c>
    </row>
    <row r="13" spans="1:63" x14ac:dyDescent="0.3">
      <c r="A13" s="51" t="s">
        <v>71</v>
      </c>
      <c r="B13" s="52" t="str">
        <f>INDEX('All Data'!F:F,MATCH(A13,'All Data'!A:A,0))</f>
        <v>C0</v>
      </c>
      <c r="C13" s="52" t="str">
        <f>INDEX('All Data'!C:C,MATCH(A13,'All Data'!A:A,0))</f>
        <v>-09C/2h</v>
      </c>
      <c r="D13" s="53">
        <f t="shared" si="0"/>
        <v>-9</v>
      </c>
      <c r="E13" s="52">
        <f>INDEX('All Data'!G:G,MATCH(A13,'All Data'!A:A,0))</f>
        <v>109</v>
      </c>
      <c r="F13" s="54">
        <f>INDEX('All Data'!H:H,MATCH(A13,'All Data'!A:A,0))</f>
        <v>3.87</v>
      </c>
      <c r="G13" s="53">
        <f>MIN(INDEX('All Data'!D:D,MATCH(A13,'All Data'!A:A,0)),14)</f>
        <v>0</v>
      </c>
      <c r="H13" s="53">
        <f>INDEX('All Data'!E:E,MATCH(A13,'All Data'!A:A,0))</f>
        <v>0</v>
      </c>
      <c r="I13" s="96"/>
      <c r="O13" s="109">
        <f t="shared" si="4"/>
        <v>-12.900000000000004</v>
      </c>
      <c r="P13" s="110">
        <f t="shared" si="5"/>
        <v>1.5821101844170975</v>
      </c>
      <c r="Q13" s="110">
        <f t="shared" si="6"/>
        <v>0.47951999220672292</v>
      </c>
      <c r="R13" s="110">
        <f t="shared" si="7"/>
        <v>2.3713458555593201</v>
      </c>
      <c r="T13" s="115" t="s">
        <v>264</v>
      </c>
      <c r="AC13" s="123" t="s">
        <v>330</v>
      </c>
      <c r="AD13" s="124" t="s">
        <v>266</v>
      </c>
      <c r="AE13" s="124" t="s">
        <v>331</v>
      </c>
      <c r="AF13" s="124" t="s">
        <v>332</v>
      </c>
      <c r="AG13" s="124" t="s">
        <v>333</v>
      </c>
      <c r="AH13" s="124" t="s">
        <v>334</v>
      </c>
      <c r="AI13" s="124" t="s">
        <v>318</v>
      </c>
      <c r="AJ13" s="124" t="s">
        <v>335</v>
      </c>
      <c r="AL13" s="123" t="s">
        <v>330</v>
      </c>
      <c r="AM13" s="124" t="s">
        <v>266</v>
      </c>
      <c r="AN13" s="124" t="s">
        <v>331</v>
      </c>
      <c r="AO13" s="124" t="s">
        <v>332</v>
      </c>
      <c r="AP13" s="124" t="s">
        <v>333</v>
      </c>
      <c r="AQ13" s="124" t="s">
        <v>334</v>
      </c>
      <c r="AR13" s="124" t="s">
        <v>318</v>
      </c>
      <c r="AS13" s="124" t="s">
        <v>335</v>
      </c>
      <c r="AU13" s="123" t="s">
        <v>330</v>
      </c>
      <c r="AV13" s="124" t="s">
        <v>266</v>
      </c>
      <c r="AW13" s="124" t="s">
        <v>331</v>
      </c>
      <c r="AX13" s="124" t="s">
        <v>332</v>
      </c>
      <c r="AY13" s="124" t="s">
        <v>333</v>
      </c>
      <c r="AZ13" s="124" t="s">
        <v>334</v>
      </c>
      <c r="BA13" s="124" t="s">
        <v>318</v>
      </c>
      <c r="BB13" s="124" t="s">
        <v>335</v>
      </c>
      <c r="BD13" s="115" t="s">
        <v>496</v>
      </c>
    </row>
    <row r="14" spans="1:63" ht="15" thickBot="1" x14ac:dyDescent="0.35">
      <c r="A14" s="51" t="s">
        <v>44</v>
      </c>
      <c r="B14" s="52" t="str">
        <f>INDEX('All Data'!F:F,MATCH(A14,'All Data'!A:A,0))</f>
        <v>C0</v>
      </c>
      <c r="C14" s="52" t="str">
        <f>INDEX('All Data'!C:C,MATCH(A14,'All Data'!A:A,0))</f>
        <v>-09C/2h</v>
      </c>
      <c r="D14" s="53">
        <f t="shared" si="0"/>
        <v>-9</v>
      </c>
      <c r="E14" s="52">
        <f>INDEX('All Data'!G:G,MATCH(A14,'All Data'!A:A,0))</f>
        <v>35</v>
      </c>
      <c r="F14" s="54">
        <f>INDEX('All Data'!H:H,MATCH(A14,'All Data'!A:A,0))</f>
        <v>4.67</v>
      </c>
      <c r="G14" s="53">
        <f>MIN(INDEX('All Data'!D:D,MATCH(A14,'All Data'!A:A,0)),14)</f>
        <v>14</v>
      </c>
      <c r="H14" s="53">
        <f>INDEX('All Data'!E:E,MATCH(A14,'All Data'!A:A,0))</f>
        <v>1</v>
      </c>
      <c r="I14" s="96"/>
      <c r="O14" s="109">
        <f t="shared" si="4"/>
        <v>-12.800000000000004</v>
      </c>
      <c r="P14" s="110">
        <f t="shared" si="5"/>
        <v>1.7088186897961741</v>
      </c>
      <c r="Q14" s="110">
        <f t="shared" si="6"/>
        <v>0.52605942418733143</v>
      </c>
      <c r="R14" s="110">
        <f t="shared" si="7"/>
        <v>2.5520306935591446</v>
      </c>
      <c r="AC14" s="158" t="s">
        <v>336</v>
      </c>
      <c r="AD14" s="159">
        <v>6</v>
      </c>
      <c r="AE14" s="159">
        <v>0</v>
      </c>
      <c r="AF14" s="159">
        <v>6</v>
      </c>
      <c r="AG14" s="160">
        <v>0</v>
      </c>
      <c r="AH14" s="160">
        <v>100</v>
      </c>
      <c r="AI14" s="160">
        <v>51.666666666666664</v>
      </c>
      <c r="AJ14" s="160">
        <v>36.009258068817061</v>
      </c>
      <c r="AL14" s="158" t="s">
        <v>336</v>
      </c>
      <c r="AM14" s="159">
        <v>6</v>
      </c>
      <c r="AN14" s="159">
        <v>0</v>
      </c>
      <c r="AO14" s="159">
        <v>6</v>
      </c>
      <c r="AP14" s="160">
        <v>0</v>
      </c>
      <c r="AQ14" s="160">
        <v>100</v>
      </c>
      <c r="AR14" s="160">
        <v>46.666666666666664</v>
      </c>
      <c r="AS14" s="160">
        <v>37.638632635454051</v>
      </c>
      <c r="AU14" s="158" t="s">
        <v>336</v>
      </c>
      <c r="AV14" s="159">
        <v>6</v>
      </c>
      <c r="AW14" s="159">
        <v>0</v>
      </c>
      <c r="AX14" s="159">
        <v>6</v>
      </c>
      <c r="AY14" s="160">
        <v>0</v>
      </c>
      <c r="AZ14" s="160">
        <v>100</v>
      </c>
      <c r="BA14" s="160">
        <v>55</v>
      </c>
      <c r="BB14" s="160">
        <v>35.512126254437526</v>
      </c>
    </row>
    <row r="15" spans="1:63" ht="15" thickBot="1" x14ac:dyDescent="0.35">
      <c r="A15" s="51" t="s">
        <v>50</v>
      </c>
      <c r="B15" s="52" t="str">
        <f>INDEX('All Data'!F:F,MATCH(A15,'All Data'!A:A,0))</f>
        <v>C0</v>
      </c>
      <c r="C15" s="52" t="str">
        <f>INDEX('All Data'!C:C,MATCH(A15,'All Data'!A:A,0))</f>
        <v>-09C/2h</v>
      </c>
      <c r="D15" s="53">
        <f t="shared" si="0"/>
        <v>-9</v>
      </c>
      <c r="E15" s="52">
        <f>INDEX('All Data'!G:G,MATCH(A15,'All Data'!A:A,0))</f>
        <v>49</v>
      </c>
      <c r="F15" s="54">
        <f>INDEX('All Data'!H:H,MATCH(A15,'All Data'!A:A,0))</f>
        <v>4.97</v>
      </c>
      <c r="G15" s="53">
        <f>MIN(INDEX('All Data'!D:D,MATCH(A15,'All Data'!A:A,0)),14)</f>
        <v>0</v>
      </c>
      <c r="H15" s="53">
        <f>INDEX('All Data'!E:E,MATCH(A15,'All Data'!A:A,0))</f>
        <v>0</v>
      </c>
      <c r="I15" s="96"/>
      <c r="O15" s="109">
        <f t="shared" si="4"/>
        <v>-12.700000000000005</v>
      </c>
      <c r="P15" s="110">
        <f t="shared" si="5"/>
        <v>1.8454847752656196</v>
      </c>
      <c r="Q15" s="110">
        <f t="shared" si="6"/>
        <v>0.5770895119255024</v>
      </c>
      <c r="R15" s="110">
        <f t="shared" si="7"/>
        <v>2.7460955775629308</v>
      </c>
      <c r="T15" s="116" t="s">
        <v>265</v>
      </c>
      <c r="AC15" s="161" t="s">
        <v>337</v>
      </c>
      <c r="AD15" s="130">
        <v>6</v>
      </c>
      <c r="AE15" s="130">
        <v>0</v>
      </c>
      <c r="AF15" s="130">
        <v>6</v>
      </c>
      <c r="AG15" s="122">
        <v>-12</v>
      </c>
      <c r="AH15" s="122">
        <v>-3</v>
      </c>
      <c r="AI15" s="122">
        <v>-7.5</v>
      </c>
      <c r="AJ15" s="122">
        <v>3.0166206257996713</v>
      </c>
      <c r="AL15" s="161" t="s">
        <v>337</v>
      </c>
      <c r="AM15" s="130">
        <v>6</v>
      </c>
      <c r="AN15" s="130">
        <v>0</v>
      </c>
      <c r="AO15" s="130">
        <v>6</v>
      </c>
      <c r="AP15" s="122">
        <v>-12</v>
      </c>
      <c r="AQ15" s="122">
        <v>-3</v>
      </c>
      <c r="AR15" s="122">
        <v>-7.5</v>
      </c>
      <c r="AS15" s="122">
        <v>3.0166206257996713</v>
      </c>
      <c r="AU15" s="161" t="s">
        <v>337</v>
      </c>
      <c r="AV15" s="130">
        <v>6</v>
      </c>
      <c r="AW15" s="130">
        <v>0</v>
      </c>
      <c r="AX15" s="130">
        <v>6</v>
      </c>
      <c r="AY15" s="122">
        <v>-12</v>
      </c>
      <c r="AZ15" s="122">
        <v>-3</v>
      </c>
      <c r="BA15" s="122">
        <v>-7.5</v>
      </c>
      <c r="BB15" s="122">
        <v>3.0166206257996713</v>
      </c>
      <c r="BD15" s="234"/>
      <c r="BE15" s="234" t="s">
        <v>487</v>
      </c>
      <c r="BF15" s="234" t="s">
        <v>488</v>
      </c>
      <c r="BG15" s="234" t="s">
        <v>293</v>
      </c>
      <c r="BH15" s="234" t="s">
        <v>294</v>
      </c>
    </row>
    <row r="16" spans="1:63" ht="15" thickBot="1" x14ac:dyDescent="0.35">
      <c r="A16" s="51" t="s">
        <v>39</v>
      </c>
      <c r="B16" s="52" t="str">
        <f>INDEX('All Data'!F:F,MATCH(A16,'All Data'!A:A,0))</f>
        <v>C0</v>
      </c>
      <c r="C16" s="52" t="str">
        <f>INDEX('All Data'!C:C,MATCH(A16,'All Data'!A:A,0))</f>
        <v>-09C/2h</v>
      </c>
      <c r="D16" s="53">
        <f t="shared" si="0"/>
        <v>-9</v>
      </c>
      <c r="E16" s="52">
        <f>INDEX('All Data'!G:G,MATCH(A16,'All Data'!A:A,0))</f>
        <v>33</v>
      </c>
      <c r="F16" s="54">
        <f>INDEX('All Data'!H:H,MATCH(A16,'All Data'!A:A,0))</f>
        <v>5.9</v>
      </c>
      <c r="G16" s="53">
        <f>MIN(INDEX('All Data'!D:D,MATCH(A16,'All Data'!A:A,0)),14)</f>
        <v>0</v>
      </c>
      <c r="H16" s="53">
        <f>INDEX('All Data'!E:E,MATCH(A16,'All Data'!A:A,0))</f>
        <v>0</v>
      </c>
      <c r="I16" s="96"/>
      <c r="O16" s="109">
        <f t="shared" si="4"/>
        <v>-12.600000000000005</v>
      </c>
      <c r="P16" s="110">
        <f t="shared" si="5"/>
        <v>1.9928593865856281</v>
      </c>
      <c r="Q16" s="110">
        <f t="shared" si="6"/>
        <v>0.63303824154964217</v>
      </c>
      <c r="R16" s="110">
        <f t="shared" si="7"/>
        <v>2.9544703799800698</v>
      </c>
      <c r="BD16" s="127" t="s">
        <v>74</v>
      </c>
      <c r="BE16" s="127">
        <v>9.9166666666666661</v>
      </c>
      <c r="BF16" s="127">
        <v>0.99434163031514355</v>
      </c>
      <c r="BG16" s="127">
        <v>7.9677928829201443</v>
      </c>
      <c r="BH16" s="127">
        <v>11.865540450413189</v>
      </c>
    </row>
    <row r="17" spans="1:63" x14ac:dyDescent="0.3">
      <c r="A17" s="55" t="s">
        <v>112</v>
      </c>
      <c r="B17" s="56" t="str">
        <f>INDEX('All Data'!F:F,MATCH(A17,'All Data'!A:A,0))</f>
        <v>C0</v>
      </c>
      <c r="C17" s="56" t="str">
        <f>INDEX('All Data'!C:C,MATCH(A17,'All Data'!A:A,0))</f>
        <v>-09C/2h</v>
      </c>
      <c r="D17" s="57">
        <f t="shared" si="0"/>
        <v>-9</v>
      </c>
      <c r="E17" s="56">
        <f>INDEX('All Data'!G:G,MATCH(A17,'All Data'!A:A,0))</f>
        <v>169</v>
      </c>
      <c r="F17" s="58">
        <f>INDEX('All Data'!H:H,MATCH(A17,'All Data'!A:A,0))</f>
        <v>6.54</v>
      </c>
      <c r="G17" s="57">
        <f>MIN(INDEX('All Data'!D:D,MATCH(A17,'All Data'!A:A,0)),14)</f>
        <v>0</v>
      </c>
      <c r="H17" s="57">
        <f>INDEX('All Data'!E:E,MATCH(A17,'All Data'!A:A,0))</f>
        <v>0</v>
      </c>
      <c r="I17" s="96"/>
      <c r="O17" s="109">
        <f t="shared" si="4"/>
        <v>-12.500000000000005</v>
      </c>
      <c r="P17" s="110">
        <f t="shared" si="5"/>
        <v>2.1517448735436311</v>
      </c>
      <c r="Q17" s="110">
        <f t="shared" si="6"/>
        <v>0.69437330800287289</v>
      </c>
      <c r="R17" s="110">
        <f t="shared" si="7"/>
        <v>3.178140040888251</v>
      </c>
      <c r="T17" s="117" t="s">
        <v>266</v>
      </c>
      <c r="U17" s="118">
        <v>101</v>
      </c>
      <c r="BD17" s="232" t="s">
        <v>78</v>
      </c>
      <c r="BE17" s="235">
        <v>8.25</v>
      </c>
      <c r="BF17" s="235">
        <v>1.6937384685954322</v>
      </c>
      <c r="BG17" s="235">
        <v>4.9303336023229285</v>
      </c>
      <c r="BH17" s="235">
        <v>11.569666397677072</v>
      </c>
    </row>
    <row r="18" spans="1:63" x14ac:dyDescent="0.3">
      <c r="A18" s="51" t="s">
        <v>37</v>
      </c>
      <c r="B18" s="52" t="str">
        <f>INDEX('All Data'!F:F,MATCH(A18,'All Data'!A:A,0))</f>
        <v>C0</v>
      </c>
      <c r="C18" s="52" t="str">
        <f>INDEX('All Data'!C:C,MATCH(A18,'All Data'!A:A,0))</f>
        <v>-09C/2h</v>
      </c>
      <c r="D18" s="53">
        <f t="shared" si="0"/>
        <v>-9</v>
      </c>
      <c r="E18" s="52">
        <f>INDEX('All Data'!G:G,MATCH(A18,'All Data'!A:A,0))</f>
        <v>33</v>
      </c>
      <c r="F18" s="54">
        <f>INDEX('All Data'!H:H,MATCH(A18,'All Data'!A:A,0))</f>
        <v>7.02</v>
      </c>
      <c r="G18" s="53">
        <f>MIN(INDEX('All Data'!D:D,MATCH(A18,'All Data'!A:A,0)),14)</f>
        <v>0</v>
      </c>
      <c r="H18" s="53">
        <f>INDEX('All Data'!E:E,MATCH(A18,'All Data'!A:A,0))</f>
        <v>0</v>
      </c>
      <c r="I18" s="96"/>
      <c r="O18" s="109">
        <f t="shared" si="4"/>
        <v>-12.400000000000006</v>
      </c>
      <c r="P18" s="110">
        <f t="shared" si="5"/>
        <v>2.3229976365512504</v>
      </c>
      <c r="Q18" s="110">
        <f t="shared" si="6"/>
        <v>0.76160557951033803</v>
      </c>
      <c r="R18" s="110">
        <f t="shared" si="7"/>
        <v>3.4181463091039892</v>
      </c>
      <c r="T18" s="119" t="s">
        <v>267</v>
      </c>
      <c r="U18" s="120">
        <v>101</v>
      </c>
      <c r="AC18" s="115" t="s">
        <v>338</v>
      </c>
      <c r="AL18" s="115" t="s">
        <v>338</v>
      </c>
      <c r="AU18" s="115" t="s">
        <v>338</v>
      </c>
      <c r="BD18" s="232" t="s">
        <v>21</v>
      </c>
      <c r="BE18" s="235">
        <v>4.3</v>
      </c>
      <c r="BF18" s="235">
        <v>1.3149904942622208</v>
      </c>
      <c r="BG18" s="235">
        <v>1.7226659912335229</v>
      </c>
      <c r="BH18" s="235">
        <v>6.8773340087664767</v>
      </c>
    </row>
    <row r="19" spans="1:63" ht="15" thickBot="1" x14ac:dyDescent="0.35">
      <c r="A19" s="51" t="s">
        <v>69</v>
      </c>
      <c r="B19" s="52" t="str">
        <f>INDEX('All Data'!F:F,MATCH(A19,'All Data'!A:A,0))</f>
        <v>C0</v>
      </c>
      <c r="C19" s="52" t="str">
        <f>INDEX('All Data'!C:C,MATCH(A19,'All Data'!A:A,0))</f>
        <v>-09C/2h</v>
      </c>
      <c r="D19" s="53">
        <f t="shared" si="0"/>
        <v>-9</v>
      </c>
      <c r="E19" s="52">
        <f>INDEX('All Data'!G:G,MATCH(A19,'All Data'!A:A,0))</f>
        <v>102</v>
      </c>
      <c r="F19" s="54">
        <f>INDEX('All Data'!H:H,MATCH(A19,'All Data'!A:A,0))</f>
        <v>7.14</v>
      </c>
      <c r="G19" s="53">
        <f>MIN(INDEX('All Data'!D:D,MATCH(A19,'All Data'!A:A,0)),14)</f>
        <v>14</v>
      </c>
      <c r="H19" s="53">
        <f>INDEX('All Data'!E:E,MATCH(A19,'All Data'!A:A,0))</f>
        <v>1</v>
      </c>
      <c r="I19" s="96"/>
      <c r="O19" s="109">
        <f t="shared" si="4"/>
        <v>-12.300000000000006</v>
      </c>
      <c r="P19" s="110">
        <f t="shared" si="5"/>
        <v>2.5075307568428569</v>
      </c>
      <c r="Q19" s="110">
        <f t="shared" si="6"/>
        <v>0.83529281918775977</v>
      </c>
      <c r="R19" s="110">
        <f t="shared" si="7"/>
        <v>3.6755892730432635</v>
      </c>
      <c r="T19" s="119" t="s">
        <v>268</v>
      </c>
      <c r="U19" s="120">
        <v>94</v>
      </c>
      <c r="BD19" s="122" t="s">
        <v>76</v>
      </c>
      <c r="BE19" s="122">
        <v>3.833333333333333</v>
      </c>
      <c r="BF19" s="122">
        <v>1.0406476497182884</v>
      </c>
      <c r="BG19" s="122">
        <v>1.7937014192892344</v>
      </c>
      <c r="BH19" s="122">
        <v>5.8729652473774312</v>
      </c>
    </row>
    <row r="20" spans="1:63" ht="15" thickBot="1" x14ac:dyDescent="0.35">
      <c r="A20" s="51" t="s">
        <v>68</v>
      </c>
      <c r="B20" s="52" t="str">
        <f>INDEX('All Data'!F:F,MATCH(A20,'All Data'!A:A,0))</f>
        <v>C0</v>
      </c>
      <c r="C20" s="52" t="str">
        <f>INDEX('All Data'!C:C,MATCH(A20,'All Data'!A:A,0))</f>
        <v>-09C/2h</v>
      </c>
      <c r="D20" s="53">
        <f t="shared" si="0"/>
        <v>-9</v>
      </c>
      <c r="E20" s="52">
        <f>INDEX('All Data'!G:G,MATCH(A20,'All Data'!A:A,0))</f>
        <v>102</v>
      </c>
      <c r="F20" s="54">
        <f>INDEX('All Data'!H:H,MATCH(A20,'All Data'!A:A,0))</f>
        <v>7.73</v>
      </c>
      <c r="G20" s="53">
        <f>MIN(INDEX('All Data'!D:D,MATCH(A20,'All Data'!A:A,0)),14)</f>
        <v>0</v>
      </c>
      <c r="H20" s="53">
        <f>INDEX('All Data'!E:E,MATCH(A20,'All Data'!A:A,0))</f>
        <v>0</v>
      </c>
      <c r="I20" s="96"/>
      <c r="O20" s="109">
        <f t="shared" si="4"/>
        <v>-12.200000000000006</v>
      </c>
      <c r="P20" s="110">
        <f t="shared" si="5"/>
        <v>2.7063165768038262</v>
      </c>
      <c r="Q20" s="110">
        <f t="shared" si="6"/>
        <v>0.91604367326881742</v>
      </c>
      <c r="R20" s="110">
        <f t="shared" si="7"/>
        <v>3.9516286245265655</v>
      </c>
      <c r="T20" s="119" t="s">
        <v>269</v>
      </c>
      <c r="U20" s="120">
        <v>0.35244072357772405</v>
      </c>
      <c r="AC20" t="s">
        <v>339</v>
      </c>
      <c r="AL20" t="s">
        <v>339</v>
      </c>
      <c r="AU20" t="s">
        <v>339</v>
      </c>
    </row>
    <row r="21" spans="1:63" ht="15" thickBot="1" x14ac:dyDescent="0.35">
      <c r="A21" s="51" t="s">
        <v>66</v>
      </c>
      <c r="B21" s="52" t="str">
        <f>INDEX('All Data'!F:F,MATCH(A21,'All Data'!A:A,0))</f>
        <v>C0</v>
      </c>
      <c r="C21" s="52" t="str">
        <f>INDEX('All Data'!C:C,MATCH(A21,'All Data'!A:A,0))</f>
        <v>-09C/2h</v>
      </c>
      <c r="D21" s="53">
        <f t="shared" si="0"/>
        <v>-9</v>
      </c>
      <c r="E21" s="52">
        <f>INDEX('All Data'!G:G,MATCH(A21,'All Data'!A:A,0))</f>
        <v>90</v>
      </c>
      <c r="F21" s="54">
        <f>INDEX('All Data'!H:H,MATCH(A21,'All Data'!A:A,0))</f>
        <v>8.32</v>
      </c>
      <c r="G21" s="53">
        <f>MIN(INDEX('All Data'!D:D,MATCH(A21,'All Data'!A:A,0)),14)</f>
        <v>14</v>
      </c>
      <c r="H21" s="53">
        <f>INDEX('All Data'!E:E,MATCH(A21,'All Data'!A:A,0))</f>
        <v>1</v>
      </c>
      <c r="I21" s="96"/>
      <c r="O21" s="109">
        <f t="shared" si="4"/>
        <v>-12.100000000000007</v>
      </c>
      <c r="P21" s="110">
        <f t="shared" si="5"/>
        <v>2.920389190490333</v>
      </c>
      <c r="Q21" s="110">
        <f t="shared" si="6"/>
        <v>1.0045219334515787</v>
      </c>
      <c r="R21" s="110">
        <f t="shared" si="7"/>
        <v>4.2474845910639196</v>
      </c>
      <c r="T21" s="119" t="s">
        <v>270</v>
      </c>
      <c r="U21" s="120">
        <v>0.31110715274225964</v>
      </c>
      <c r="BD21" s="338" t="s">
        <v>398</v>
      </c>
      <c r="BE21" s="339"/>
      <c r="BF21" s="339"/>
      <c r="BG21" s="339"/>
      <c r="BH21" s="339"/>
      <c r="BI21" s="339"/>
      <c r="BJ21" s="339"/>
      <c r="BK21" s="340"/>
    </row>
    <row r="22" spans="1:63" x14ac:dyDescent="0.3">
      <c r="A22" s="59" t="s">
        <v>105</v>
      </c>
      <c r="B22" s="60" t="str">
        <f>INDEX('All Data'!F:F,MATCH(A22,'All Data'!A:A,0))</f>
        <v>P7d</v>
      </c>
      <c r="C22" s="60" t="str">
        <f>INDEX('All Data'!C:C,MATCH(A22,'All Data'!A:A,0))</f>
        <v>-08C/2h</v>
      </c>
      <c r="D22" s="61">
        <f t="shared" si="0"/>
        <v>-8</v>
      </c>
      <c r="E22" s="60">
        <f>INDEX('All Data'!G:G,MATCH(A22,'All Data'!A:A,0))</f>
        <v>162</v>
      </c>
      <c r="F22" s="62">
        <f>INDEX('All Data'!H:H,MATCH(A22,'All Data'!A:A,0))</f>
        <v>2.77</v>
      </c>
      <c r="G22" s="61">
        <f>MIN(INDEX('All Data'!D:D,MATCH(A22,'All Data'!A:A,0)),14)</f>
        <v>14</v>
      </c>
      <c r="H22" s="61">
        <f>INDEX('All Data'!E:E,MATCH(A22,'All Data'!A:A,0))</f>
        <v>1</v>
      </c>
      <c r="I22" s="96"/>
      <c r="O22" s="111">
        <v>-12</v>
      </c>
      <c r="P22" s="110">
        <f t="shared" si="5"/>
        <v>3.1508467971606384</v>
      </c>
      <c r="Q22" s="110">
        <f t="shared" si="6"/>
        <v>1.1014510781897318</v>
      </c>
      <c r="R22" s="110">
        <f t="shared" si="7"/>
        <v>4.5644384640896325</v>
      </c>
      <c r="T22" s="119" t="s">
        <v>271</v>
      </c>
      <c r="U22" s="120">
        <v>0.17188217575143619</v>
      </c>
      <c r="AC22" s="162" t="s">
        <v>266</v>
      </c>
      <c r="AD22" s="118">
        <v>6</v>
      </c>
      <c r="AL22" s="162" t="s">
        <v>266</v>
      </c>
      <c r="AM22" s="118">
        <v>6</v>
      </c>
      <c r="AU22" s="162" t="s">
        <v>266</v>
      </c>
      <c r="AV22" s="118">
        <v>6</v>
      </c>
      <c r="BD22" t="s">
        <v>473</v>
      </c>
    </row>
    <row r="23" spans="1:63" x14ac:dyDescent="0.3">
      <c r="A23" s="59" t="s">
        <v>108</v>
      </c>
      <c r="B23" s="60" t="str">
        <f>INDEX('All Data'!F:F,MATCH(A23,'All Data'!A:A,0))</f>
        <v>P7d</v>
      </c>
      <c r="C23" s="60" t="str">
        <f>INDEX('All Data'!C:C,MATCH(A23,'All Data'!A:A,0))</f>
        <v>-08C/2h</v>
      </c>
      <c r="D23" s="61">
        <f t="shared" si="0"/>
        <v>-8</v>
      </c>
      <c r="E23" s="60">
        <f>INDEX('All Data'!G:G,MATCH(A23,'All Data'!A:A,0))</f>
        <v>165</v>
      </c>
      <c r="F23" s="62">
        <f>INDEX('All Data'!H:H,MATCH(A23,'All Data'!A:A,0))</f>
        <v>3.06</v>
      </c>
      <c r="G23" s="61">
        <f>MIN(INDEX('All Data'!D:D,MATCH(A23,'All Data'!A:A,0)),14)</f>
        <v>11</v>
      </c>
      <c r="H23" s="61">
        <f>INDEX('All Data'!E:E,MATCH(A23,'All Data'!A:A,0))</f>
        <v>0</v>
      </c>
      <c r="I23" s="96"/>
      <c r="O23" s="109">
        <f t="shared" ref="O23:O41" si="8">O22+0.1</f>
        <v>-11.9</v>
      </c>
      <c r="P23" s="110">
        <f t="shared" si="5"/>
        <v>3.398853862594482</v>
      </c>
      <c r="Q23" s="110">
        <f t="shared" si="6"/>
        <v>1.2076190942385951</v>
      </c>
      <c r="R23" s="110">
        <f t="shared" si="7"/>
        <v>4.9038326422042946</v>
      </c>
      <c r="T23" s="119" t="s">
        <v>272</v>
      </c>
      <c r="U23" s="120">
        <v>0.41458675298595371</v>
      </c>
      <c r="AC23" s="163" t="s">
        <v>268</v>
      </c>
      <c r="AD23" s="120">
        <v>4</v>
      </c>
      <c r="AL23" s="163" t="s">
        <v>268</v>
      </c>
      <c r="AM23" s="120">
        <v>4</v>
      </c>
      <c r="AU23" s="163" t="s">
        <v>268</v>
      </c>
      <c r="AV23" s="120">
        <v>4</v>
      </c>
      <c r="BD23" t="s">
        <v>474</v>
      </c>
    </row>
    <row r="24" spans="1:63" x14ac:dyDescent="0.3">
      <c r="A24" s="63" t="s">
        <v>130</v>
      </c>
      <c r="B24" s="60" t="str">
        <f>INDEX('All Data'!F:F,MATCH(A24,'All Data'!A:A,0))</f>
        <v>P7d</v>
      </c>
      <c r="C24" s="60" t="str">
        <f>INDEX('All Data'!C:C,MATCH(A24,'All Data'!A:A,0))</f>
        <v>-08C/2h</v>
      </c>
      <c r="D24" s="61">
        <f t="shared" si="0"/>
        <v>-8</v>
      </c>
      <c r="E24" s="60">
        <f>INDEX('All Data'!G:G,MATCH(A24,'All Data'!A:A,0))</f>
        <v>209</v>
      </c>
      <c r="F24" s="62">
        <f>INDEX('All Data'!H:H,MATCH(A24,'All Data'!A:A,0))</f>
        <v>3.99</v>
      </c>
      <c r="G24" s="61">
        <f>MIN(INDEX('All Data'!D:D,MATCH(A24,'All Data'!A:A,0)),14)</f>
        <v>14</v>
      </c>
      <c r="H24" s="61">
        <f>INDEX('All Data'!E:E,MATCH(A24,'All Data'!A:A,0))</f>
        <v>1</v>
      </c>
      <c r="I24" s="96"/>
      <c r="O24" s="109">
        <f t="shared" si="8"/>
        <v>-11.8</v>
      </c>
      <c r="P24" s="110">
        <f t="shared" si="5"/>
        <v>3.6656430241257558</v>
      </c>
      <c r="Q24" s="110">
        <f t="shared" si="6"/>
        <v>1.3238835752428331</v>
      </c>
      <c r="R24" s="110">
        <f t="shared" si="7"/>
        <v>5.2670700998654043</v>
      </c>
      <c r="T24" s="119" t="s">
        <v>273</v>
      </c>
      <c r="U24" s="120"/>
      <c r="AC24" s="163" t="s">
        <v>269</v>
      </c>
      <c r="AD24" s="120">
        <v>0.99298456509208766</v>
      </c>
      <c r="AL24" s="163" t="s">
        <v>269</v>
      </c>
      <c r="AM24" s="120">
        <v>0.97488850251524239</v>
      </c>
      <c r="AU24" s="163" t="s">
        <v>269</v>
      </c>
      <c r="AV24" s="120">
        <v>0.9963451062010994</v>
      </c>
      <c r="BD24" t="s">
        <v>475</v>
      </c>
    </row>
    <row r="25" spans="1:63" x14ac:dyDescent="0.3">
      <c r="A25" s="64" t="s">
        <v>123</v>
      </c>
      <c r="B25" s="60" t="str">
        <f>INDEX('All Data'!F:F,MATCH(A25,'All Data'!A:A,0))</f>
        <v>P7d</v>
      </c>
      <c r="C25" s="60" t="str">
        <f>INDEX('All Data'!C:C,MATCH(A25,'All Data'!A:A,0))</f>
        <v>-08C/2h</v>
      </c>
      <c r="D25" s="61">
        <f t="shared" si="0"/>
        <v>-8</v>
      </c>
      <c r="E25" s="60">
        <f>INDEX('All Data'!G:G,MATCH(A25,'All Data'!A:A,0))</f>
        <v>196</v>
      </c>
      <c r="F25" s="62">
        <f>INDEX('All Data'!H:H,MATCH(A25,'All Data'!A:A,0))</f>
        <v>4.03</v>
      </c>
      <c r="G25" s="61">
        <f>MIN(INDEX('All Data'!D:D,MATCH(A25,'All Data'!A:A,0)),14)</f>
        <v>14</v>
      </c>
      <c r="H25" s="61">
        <f>INDEX('All Data'!E:E,MATCH(A25,'All Data'!A:A,0))</f>
        <v>1</v>
      </c>
      <c r="I25" s="96"/>
      <c r="O25" s="109">
        <f t="shared" si="8"/>
        <v>-11.700000000000001</v>
      </c>
      <c r="P25" s="110">
        <f t="shared" si="5"/>
        <v>3.9525166656702759</v>
      </c>
      <c r="Q25" s="110">
        <f t="shared" si="6"/>
        <v>1.4511770884324544</v>
      </c>
      <c r="R25" s="110">
        <f t="shared" si="7"/>
        <v>5.6556131833380867</v>
      </c>
      <c r="T25" s="119" t="s">
        <v>274</v>
      </c>
      <c r="U25" s="120"/>
      <c r="AC25" s="163" t="s">
        <v>340</v>
      </c>
      <c r="AD25" s="120">
        <v>52.623247292957039</v>
      </c>
      <c r="AL25" s="163" t="s">
        <v>340</v>
      </c>
      <c r="AM25" s="120">
        <v>183.25654159151509</v>
      </c>
      <c r="AU25" s="163" t="s">
        <v>340</v>
      </c>
      <c r="AV25" s="120">
        <v>32.994018284861752</v>
      </c>
      <c r="BD25" t="s">
        <v>476</v>
      </c>
    </row>
    <row r="26" spans="1:63" x14ac:dyDescent="0.3">
      <c r="A26" s="65" t="s">
        <v>129</v>
      </c>
      <c r="B26" s="60" t="str">
        <f>INDEX('All Data'!F:F,MATCH(A26,'All Data'!A:A,0))</f>
        <v>P7d</v>
      </c>
      <c r="C26" s="60" t="str">
        <f>INDEX('All Data'!C:C,MATCH(A26,'All Data'!A:A,0))</f>
        <v>-08C/2h</v>
      </c>
      <c r="D26" s="61">
        <f t="shared" si="0"/>
        <v>-8</v>
      </c>
      <c r="E26" s="60">
        <f>INDEX('All Data'!G:G,MATCH(A26,'All Data'!A:A,0))</f>
        <v>207</v>
      </c>
      <c r="F26" s="62">
        <f>INDEX('All Data'!H:H,MATCH(A26,'All Data'!A:A,0))</f>
        <v>4.3899999999999997</v>
      </c>
      <c r="G26" s="61">
        <f>MIN(INDEX('All Data'!D:D,MATCH(A26,'All Data'!A:A,0)),14)</f>
        <v>8</v>
      </c>
      <c r="H26" s="61">
        <f>INDEX('All Data'!E:E,MATCH(A26,'All Data'!A:A,0))</f>
        <v>0</v>
      </c>
      <c r="I26" s="96"/>
      <c r="O26" s="109">
        <f t="shared" si="8"/>
        <v>-11.600000000000001</v>
      </c>
      <c r="P26" s="110">
        <f t="shared" si="5"/>
        <v>4.2608480786477561</v>
      </c>
      <c r="Q26" s="110">
        <f t="shared" si="6"/>
        <v>1.5905127933629288</v>
      </c>
      <c r="R26" s="110">
        <f t="shared" si="7"/>
        <v>6.0709816273264332</v>
      </c>
      <c r="T26" s="119" t="s">
        <v>275</v>
      </c>
      <c r="U26" s="120">
        <v>7</v>
      </c>
      <c r="AC26" s="163" t="s">
        <v>271</v>
      </c>
      <c r="AD26" s="120">
        <v>13.15581182323926</v>
      </c>
      <c r="AL26" s="163" t="s">
        <v>271</v>
      </c>
      <c r="AM26" s="120">
        <v>45.814135397878772</v>
      </c>
      <c r="AU26" s="163" t="s">
        <v>271</v>
      </c>
      <c r="AV26" s="120">
        <v>8.2485045712154381</v>
      </c>
      <c r="BD26" t="s">
        <v>477</v>
      </c>
    </row>
    <row r="27" spans="1:63" x14ac:dyDescent="0.3">
      <c r="A27" s="64" t="s">
        <v>109</v>
      </c>
      <c r="B27" s="60" t="str">
        <f>INDEX('All Data'!F:F,MATCH(A27,'All Data'!A:A,0))</f>
        <v>P7d</v>
      </c>
      <c r="C27" s="60" t="str">
        <f>INDEX('All Data'!C:C,MATCH(A27,'All Data'!A:A,0))</f>
        <v>-08C/2h</v>
      </c>
      <c r="D27" s="61">
        <f t="shared" si="0"/>
        <v>-8</v>
      </c>
      <c r="E27" s="60">
        <f>INDEX('All Data'!G:G,MATCH(A27,'All Data'!A:A,0))</f>
        <v>166</v>
      </c>
      <c r="F27" s="62">
        <f>INDEX('All Data'!H:H,MATCH(A27,'All Data'!A:A,0))</f>
        <v>4.75</v>
      </c>
      <c r="G27" s="61">
        <f>MIN(INDEX('All Data'!D:D,MATCH(A27,'All Data'!A:A,0)),14)</f>
        <v>14</v>
      </c>
      <c r="H27" s="61">
        <f>INDEX('All Data'!E:E,MATCH(A27,'All Data'!A:A,0))</f>
        <v>1</v>
      </c>
      <c r="I27" s="96"/>
      <c r="O27" s="109">
        <f t="shared" si="8"/>
        <v>-11.500000000000002</v>
      </c>
      <c r="P27" s="110">
        <f t="shared" si="5"/>
        <v>4.5920821136653753</v>
      </c>
      <c r="Q27" s="110">
        <f t="shared" si="6"/>
        <v>1.7429902878546275</v>
      </c>
      <c r="R27" s="110">
        <f t="shared" si="7"/>
        <v>6.5147496778682417</v>
      </c>
      <c r="T27" s="119" t="s">
        <v>276</v>
      </c>
      <c r="U27" s="120">
        <v>-171.10995141392939</v>
      </c>
      <c r="AC27" s="163" t="s">
        <v>272</v>
      </c>
      <c r="AD27" s="120">
        <v>3.6270941293602044</v>
      </c>
      <c r="AL27" s="163" t="s">
        <v>272</v>
      </c>
      <c r="AM27" s="120">
        <v>6.7686139938601002</v>
      </c>
      <c r="AU27" s="163" t="s">
        <v>272</v>
      </c>
      <c r="AV27" s="120">
        <v>2.872020990733779</v>
      </c>
      <c r="BD27" t="s">
        <v>478</v>
      </c>
    </row>
    <row r="28" spans="1:63" ht="15" thickBot="1" x14ac:dyDescent="0.35">
      <c r="A28" s="64" t="s">
        <v>95</v>
      </c>
      <c r="B28" s="60" t="str">
        <f>INDEX('All Data'!F:F,MATCH(A28,'All Data'!A:A,0))</f>
        <v>P7d</v>
      </c>
      <c r="C28" s="60" t="str">
        <f>INDEX('All Data'!C:C,MATCH(A28,'All Data'!A:A,0))</f>
        <v>-08C/2h</v>
      </c>
      <c r="D28" s="61">
        <f t="shared" si="0"/>
        <v>-8</v>
      </c>
      <c r="E28" s="60">
        <f>INDEX('All Data'!G:G,MATCH(A28,'All Data'!A:A,0))</f>
        <v>148</v>
      </c>
      <c r="F28" s="62">
        <f>INDEX('All Data'!H:H,MATCH(A28,'All Data'!A:A,0))</f>
        <v>5.19</v>
      </c>
      <c r="G28" s="61">
        <f>MIN(INDEX('All Data'!D:D,MATCH(A28,'All Data'!A:A,0)),14)</f>
        <v>14</v>
      </c>
      <c r="H28" s="61">
        <f>INDEX('All Data'!E:E,MATCH(A28,'All Data'!A:A,0))</f>
        <v>1</v>
      </c>
      <c r="I28" s="96"/>
      <c r="O28" s="109">
        <f t="shared" si="8"/>
        <v>-11.400000000000002</v>
      </c>
      <c r="P28" s="110">
        <f t="shared" si="5"/>
        <v>4.9477352162959072</v>
      </c>
      <c r="Q28" s="110">
        <f t="shared" si="6"/>
        <v>1.9098016455943099</v>
      </c>
      <c r="R28" s="110">
        <f t="shared" si="7"/>
        <v>6.9885422001828532</v>
      </c>
      <c r="T28" s="119" t="s">
        <v>277</v>
      </c>
      <c r="U28" s="120">
        <v>-152.80410779604057</v>
      </c>
      <c r="AC28" s="161" t="s">
        <v>341</v>
      </c>
      <c r="AD28" s="122">
        <v>4</v>
      </c>
      <c r="AL28" s="161" t="s">
        <v>341</v>
      </c>
      <c r="AM28" s="122">
        <v>100</v>
      </c>
      <c r="AU28" s="161" t="s">
        <v>341</v>
      </c>
      <c r="AV28" s="122">
        <v>170</v>
      </c>
      <c r="BD28" t="s">
        <v>479</v>
      </c>
    </row>
    <row r="29" spans="1:63" ht="15" thickBot="1" x14ac:dyDescent="0.35">
      <c r="A29" s="64" t="s">
        <v>117</v>
      </c>
      <c r="B29" s="60" t="str">
        <f>INDEX('All Data'!F:F,MATCH(A29,'All Data'!A:A,0))</f>
        <v>P7d</v>
      </c>
      <c r="C29" s="60" t="str">
        <f>INDEX('All Data'!C:C,MATCH(A29,'All Data'!A:A,0))</f>
        <v>-08C/2h</v>
      </c>
      <c r="D29" s="61">
        <f t="shared" si="0"/>
        <v>-8</v>
      </c>
      <c r="E29" s="60">
        <f>INDEX('All Data'!G:G,MATCH(A29,'All Data'!A:A,0))</f>
        <v>180</v>
      </c>
      <c r="F29" s="62">
        <f>INDEX('All Data'!H:H,MATCH(A29,'All Data'!A:A,0))</f>
        <v>5.25</v>
      </c>
      <c r="G29" s="61">
        <f>MIN(INDEX('All Data'!D:D,MATCH(A29,'All Data'!A:A,0)),14)</f>
        <v>14</v>
      </c>
      <c r="H29" s="61">
        <f>INDEX('All Data'!E:E,MATCH(A29,'All Data'!A:A,0))</f>
        <v>1</v>
      </c>
      <c r="I29" s="96"/>
      <c r="O29" s="109">
        <f t="shared" si="8"/>
        <v>-11.300000000000002</v>
      </c>
      <c r="P29" s="110">
        <f t="shared" si="5"/>
        <v>5.32939472845477</v>
      </c>
      <c r="Q29" s="110">
        <f t="shared" si="6"/>
        <v>2.0922375969736997</v>
      </c>
      <c r="R29" s="110">
        <f t="shared" si="7"/>
        <v>7.4940296446847841</v>
      </c>
      <c r="T29" s="121" t="s">
        <v>278</v>
      </c>
      <c r="U29" s="122">
        <v>0.74400427503835964</v>
      </c>
      <c r="BD29" t="s">
        <v>480</v>
      </c>
    </row>
    <row r="30" spans="1:63" x14ac:dyDescent="0.3">
      <c r="A30" s="64" t="s">
        <v>107</v>
      </c>
      <c r="B30" s="60" t="str">
        <f>INDEX('All Data'!F:F,MATCH(A30,'All Data'!A:A,0))</f>
        <v>P7d</v>
      </c>
      <c r="C30" s="60" t="str">
        <f>INDEX('All Data'!C:C,MATCH(A30,'All Data'!A:A,0))</f>
        <v>-08C/2h</v>
      </c>
      <c r="D30" s="61">
        <f t="shared" si="0"/>
        <v>-8</v>
      </c>
      <c r="E30" s="60">
        <f>INDEX('All Data'!G:G,MATCH(A30,'All Data'!A:A,0))</f>
        <v>165</v>
      </c>
      <c r="F30" s="62">
        <f>INDEX('All Data'!H:H,MATCH(A30,'All Data'!A:A,0))</f>
        <v>5.58</v>
      </c>
      <c r="G30" s="61">
        <f>MIN(INDEX('All Data'!D:D,MATCH(A30,'All Data'!A:A,0)),14)</f>
        <v>1</v>
      </c>
      <c r="H30" s="61">
        <f>INDEX('All Data'!E:E,MATCH(A30,'All Data'!A:A,0))</f>
        <v>0</v>
      </c>
      <c r="I30" s="96"/>
      <c r="O30" s="109">
        <f t="shared" si="8"/>
        <v>-11.200000000000003</v>
      </c>
      <c r="P30" s="110">
        <f t="shared" si="5"/>
        <v>5.7387173250438215</v>
      </c>
      <c r="Q30" s="110">
        <f t="shared" si="6"/>
        <v>2.2916937893577209</v>
      </c>
      <c r="R30" s="110">
        <f t="shared" si="7"/>
        <v>8.0329217408704672</v>
      </c>
    </row>
    <row r="31" spans="1:63" x14ac:dyDescent="0.3">
      <c r="A31" s="66" t="s">
        <v>73</v>
      </c>
      <c r="B31" s="60" t="str">
        <f>INDEX('All Data'!F:F,MATCH(A31,'All Data'!A:A,0))</f>
        <v>P7d</v>
      </c>
      <c r="C31" s="60" t="str">
        <f>INDEX('All Data'!C:C,MATCH(A31,'All Data'!A:A,0))</f>
        <v>-08C/2h</v>
      </c>
      <c r="D31" s="61">
        <f t="shared" si="0"/>
        <v>-8</v>
      </c>
      <c r="E31" s="60">
        <f>INDEX('All Data'!G:G,MATCH(A31,'All Data'!A:A,0))</f>
        <v>109</v>
      </c>
      <c r="F31" s="62">
        <f>INDEX('All Data'!H:H,MATCH(A31,'All Data'!A:A,0))</f>
        <v>6.75</v>
      </c>
      <c r="G31" s="61">
        <f>MIN(INDEX('All Data'!D:D,MATCH(A31,'All Data'!A:A,0)),14)</f>
        <v>14</v>
      </c>
      <c r="H31" s="61">
        <f>INDEX('All Data'!E:E,MATCH(A31,'All Data'!A:A,0))</f>
        <v>1</v>
      </c>
      <c r="I31" s="96"/>
      <c r="O31" s="109">
        <f t="shared" si="8"/>
        <v>-11.100000000000003</v>
      </c>
      <c r="P31" s="110">
        <f t="shared" si="5"/>
        <v>6.1774264440615418</v>
      </c>
      <c r="Q31" s="110">
        <f t="shared" si="6"/>
        <v>2.5096770447909802</v>
      </c>
      <c r="R31" s="110">
        <f t="shared" si="7"/>
        <v>8.6069597878941426</v>
      </c>
      <c r="AC31" t="s">
        <v>342</v>
      </c>
      <c r="AL31" t="s">
        <v>342</v>
      </c>
      <c r="AU31" t="s">
        <v>342</v>
      </c>
      <c r="BD31" s="115" t="s">
        <v>489</v>
      </c>
    </row>
    <row r="32" spans="1:63" ht="15" thickBot="1" x14ac:dyDescent="0.35">
      <c r="A32" s="66" t="s">
        <v>90</v>
      </c>
      <c r="B32" s="60" t="str">
        <f>INDEX('All Data'!F:F,MATCH(A32,'All Data'!A:A,0))</f>
        <v>P7d</v>
      </c>
      <c r="C32" s="60" t="str">
        <f>INDEX('All Data'!C:C,MATCH(A32,'All Data'!A:A,0))</f>
        <v>-08C/2h</v>
      </c>
      <c r="D32" s="61">
        <f t="shared" si="0"/>
        <v>-8</v>
      </c>
      <c r="E32" s="60">
        <f>INDEX('All Data'!G:G,MATCH(A32,'All Data'!A:A,0))</f>
        <v>144</v>
      </c>
      <c r="F32" s="62">
        <f>INDEX('All Data'!H:H,MATCH(A32,'All Data'!A:A,0))</f>
        <v>7.88</v>
      </c>
      <c r="G32" s="61">
        <f>MIN(INDEX('All Data'!D:D,MATCH(A32,'All Data'!A:A,0)),14)</f>
        <v>14</v>
      </c>
      <c r="H32" s="61">
        <f>INDEX('All Data'!E:E,MATCH(A32,'All Data'!A:A,0))</f>
        <v>1</v>
      </c>
      <c r="I32" s="96"/>
      <c r="O32" s="109">
        <f t="shared" si="8"/>
        <v>-11.000000000000004</v>
      </c>
      <c r="P32" s="110">
        <f t="shared" si="5"/>
        <v>6.6473085577592901</v>
      </c>
      <c r="Q32" s="110">
        <f t="shared" si="6"/>
        <v>2.7478115118629827</v>
      </c>
      <c r="R32" s="110">
        <f t="shared" si="7"/>
        <v>9.2179074130954195</v>
      </c>
      <c r="T32" s="116" t="s">
        <v>279</v>
      </c>
    </row>
    <row r="33" spans="1:63" ht="15" thickBot="1" x14ac:dyDescent="0.35">
      <c r="A33" s="64" t="s">
        <v>121</v>
      </c>
      <c r="B33" s="60" t="str">
        <f>INDEX('All Data'!F:F,MATCH(A33,'All Data'!A:A,0))</f>
        <v>P7d</v>
      </c>
      <c r="C33" s="60" t="str">
        <f>INDEX('All Data'!C:C,MATCH(A33,'All Data'!A:A,0))</f>
        <v>-08C/2h</v>
      </c>
      <c r="D33" s="61">
        <f t="shared" si="0"/>
        <v>-8</v>
      </c>
      <c r="E33" s="60">
        <f>INDEX('All Data'!G:G,MATCH(A33,'All Data'!A:A,0))</f>
        <v>193</v>
      </c>
      <c r="F33" s="62">
        <f>INDEX('All Data'!H:H,MATCH(A33,'All Data'!A:A,0))</f>
        <v>7.95</v>
      </c>
      <c r="G33" s="61">
        <f>MIN(INDEX('All Data'!D:D,MATCH(A33,'All Data'!A:A,0)),14)</f>
        <v>14</v>
      </c>
      <c r="H33" s="61">
        <f>INDEX('All Data'!E:E,MATCH(A33,'All Data'!A:A,0))</f>
        <v>1</v>
      </c>
      <c r="I33" s="96"/>
      <c r="O33" s="109">
        <f t="shared" si="8"/>
        <v>-10.900000000000004</v>
      </c>
      <c r="P33" s="110">
        <f t="shared" si="5"/>
        <v>7.1502081232470207</v>
      </c>
      <c r="Q33" s="110">
        <f t="shared" si="6"/>
        <v>3.0078445837808863</v>
      </c>
      <c r="R33" s="110">
        <f t="shared" si="7"/>
        <v>9.8675396763231156</v>
      </c>
      <c r="AC33" s="144" t="s">
        <v>343</v>
      </c>
      <c r="AD33" s="145" t="s">
        <v>289</v>
      </c>
      <c r="AL33" s="144" t="s">
        <v>343</v>
      </c>
      <c r="AM33" s="145" t="s">
        <v>289</v>
      </c>
      <c r="AU33" s="144" t="s">
        <v>343</v>
      </c>
      <c r="AV33" s="145" t="s">
        <v>289</v>
      </c>
      <c r="BD33" s="123" t="s">
        <v>378</v>
      </c>
      <c r="BE33" s="124" t="s">
        <v>490</v>
      </c>
      <c r="BF33" s="124" t="s">
        <v>306</v>
      </c>
      <c r="BG33" s="124" t="s">
        <v>491</v>
      </c>
      <c r="BH33" s="124" t="s">
        <v>492</v>
      </c>
    </row>
    <row r="34" spans="1:63" x14ac:dyDescent="0.3">
      <c r="A34" s="67" t="s">
        <v>128</v>
      </c>
      <c r="B34" s="52" t="str">
        <f>INDEX('All Data'!F:F,MATCH(A34,'All Data'!A:A,0))</f>
        <v>C7</v>
      </c>
      <c r="C34" s="52" t="str">
        <f>INDEX('All Data'!C:C,MATCH(A34,'All Data'!A:A,0))</f>
        <v>-08C/2h</v>
      </c>
      <c r="D34" s="53">
        <f t="shared" si="0"/>
        <v>-8</v>
      </c>
      <c r="E34" s="52">
        <f>INDEX('All Data'!G:G,MATCH(A34,'All Data'!A:A,0))</f>
        <v>207</v>
      </c>
      <c r="F34" s="54">
        <f>INDEX('All Data'!H:H,MATCH(A34,'All Data'!A:A,0))</f>
        <v>2.39</v>
      </c>
      <c r="G34" s="53">
        <f>MIN(INDEX('All Data'!D:D,MATCH(A34,'All Data'!A:A,0)),14)</f>
        <v>0</v>
      </c>
      <c r="H34" s="53">
        <f>INDEX('All Data'!E:E,MATCH(A34,'All Data'!A:A,0))</f>
        <v>0</v>
      </c>
      <c r="I34" s="96"/>
      <c r="O34" s="109">
        <f t="shared" si="8"/>
        <v>-10.800000000000004</v>
      </c>
      <c r="P34" s="110">
        <f t="shared" si="5"/>
        <v>7.6880210439407284</v>
      </c>
      <c r="Q34" s="110">
        <f t="shared" si="6"/>
        <v>3.2916524264097995</v>
      </c>
      <c r="R34" s="110">
        <f t="shared" si="7"/>
        <v>10.557630409467247</v>
      </c>
      <c r="T34" s="123" t="s">
        <v>280</v>
      </c>
      <c r="U34" s="124" t="s">
        <v>268</v>
      </c>
      <c r="V34" s="124" t="s">
        <v>281</v>
      </c>
      <c r="W34" s="124" t="s">
        <v>282</v>
      </c>
      <c r="X34" s="124" t="s">
        <v>283</v>
      </c>
      <c r="Y34" s="124" t="s">
        <v>284</v>
      </c>
      <c r="AC34" s="165" t="s">
        <v>344</v>
      </c>
      <c r="AD34" s="148">
        <v>5.9742455768070668</v>
      </c>
      <c r="AL34" s="165" t="s">
        <v>344</v>
      </c>
      <c r="AM34" s="148">
        <v>6.6740945727167533</v>
      </c>
      <c r="AU34" s="165" t="s">
        <v>344</v>
      </c>
      <c r="AV34" s="148">
        <v>5.9933816699153892</v>
      </c>
      <c r="BD34" s="164" t="s">
        <v>493</v>
      </c>
      <c r="BE34" s="127">
        <v>3.4721953511652632</v>
      </c>
      <c r="BF34" s="127">
        <v>3.8414588206760336</v>
      </c>
      <c r="BG34" s="127">
        <v>6.2408432273129977E-2</v>
      </c>
      <c r="BH34" s="127">
        <v>0.05</v>
      </c>
    </row>
    <row r="35" spans="1:63" ht="15" thickBot="1" x14ac:dyDescent="0.35">
      <c r="A35" s="55" t="s">
        <v>101</v>
      </c>
      <c r="B35" s="52" t="str">
        <f>INDEX('All Data'!F:F,MATCH(A35,'All Data'!A:A,0))</f>
        <v>C7</v>
      </c>
      <c r="C35" s="52" t="str">
        <f>INDEX('All Data'!C:C,MATCH(A35,'All Data'!A:A,0))</f>
        <v>-08C/2h</v>
      </c>
      <c r="D35" s="53">
        <f t="shared" si="0"/>
        <v>-8</v>
      </c>
      <c r="E35" s="52">
        <f>INDEX('All Data'!G:G,MATCH(A35,'All Data'!A:A,0))</f>
        <v>159</v>
      </c>
      <c r="F35" s="54">
        <f>INDEX('All Data'!H:H,MATCH(A35,'All Data'!A:A,0))</f>
        <v>2.78</v>
      </c>
      <c r="G35" s="53">
        <f>MIN(INDEX('All Data'!D:D,MATCH(A35,'All Data'!A:A,0)),14)</f>
        <v>0</v>
      </c>
      <c r="H35" s="53">
        <f>INDEX('All Data'!E:E,MATCH(A35,'All Data'!A:A,0))</f>
        <v>0</v>
      </c>
      <c r="I35" s="96"/>
      <c r="O35" s="109">
        <f t="shared" si="8"/>
        <v>-10.700000000000005</v>
      </c>
      <c r="P35" s="110">
        <f t="shared" si="5"/>
        <v>8.2626864692509887</v>
      </c>
      <c r="Q35" s="110">
        <f t="shared" si="6"/>
        <v>3.6012449279809635</v>
      </c>
      <c r="R35" s="110">
        <f t="shared" si="7"/>
        <v>11.289937698043436</v>
      </c>
      <c r="T35" s="125" t="s">
        <v>247</v>
      </c>
      <c r="U35" s="126">
        <v>1</v>
      </c>
      <c r="V35" s="127">
        <v>6.6439254140396056</v>
      </c>
      <c r="W35" s="127">
        <v>6.6439254140396056</v>
      </c>
      <c r="X35" s="127">
        <v>38.653952249519925</v>
      </c>
      <c r="Y35" s="128" t="s">
        <v>285</v>
      </c>
      <c r="AC35" s="166" t="s">
        <v>345</v>
      </c>
      <c r="AD35" s="156">
        <v>0.78331074850228022</v>
      </c>
      <c r="AL35" s="166" t="s">
        <v>345</v>
      </c>
      <c r="AM35" s="156">
        <v>0.93096338888305774</v>
      </c>
      <c r="AU35" s="166" t="s">
        <v>345</v>
      </c>
      <c r="AV35" s="156">
        <v>0.75279597896982475</v>
      </c>
      <c r="BD35" s="163" t="s">
        <v>494</v>
      </c>
      <c r="BE35" s="120">
        <v>4.5587821354850808</v>
      </c>
      <c r="BF35" s="120">
        <v>3.8414588206760336</v>
      </c>
      <c r="BG35" s="132">
        <v>3.2750354144788218E-2</v>
      </c>
      <c r="BH35" s="120">
        <v>0.05</v>
      </c>
    </row>
    <row r="36" spans="1:63" ht="15" thickBot="1" x14ac:dyDescent="0.35">
      <c r="A36" s="55" t="s">
        <v>104</v>
      </c>
      <c r="B36" s="52" t="str">
        <f>INDEX('All Data'!F:F,MATCH(A36,'All Data'!A:A,0))</f>
        <v>C7</v>
      </c>
      <c r="C36" s="52" t="str">
        <f>INDEX('All Data'!C:C,MATCH(A36,'All Data'!A:A,0))</f>
        <v>-08C/2h</v>
      </c>
      <c r="D36" s="53">
        <f t="shared" si="0"/>
        <v>-8</v>
      </c>
      <c r="E36" s="52">
        <f>INDEX('All Data'!G:G,MATCH(A36,'All Data'!A:A,0))</f>
        <v>161</v>
      </c>
      <c r="F36" s="54">
        <f>INDEX('All Data'!H:H,MATCH(A36,'All Data'!A:A,0))</f>
        <v>3.14</v>
      </c>
      <c r="G36" s="53">
        <f>MIN(INDEX('All Data'!D:D,MATCH(A36,'All Data'!A:A,0)),14)</f>
        <v>14</v>
      </c>
      <c r="H36" s="53">
        <f>INDEX('All Data'!E:E,MATCH(A36,'All Data'!A:A,0))</f>
        <v>1</v>
      </c>
      <c r="I36" s="96"/>
      <c r="O36" s="109">
        <f t="shared" si="8"/>
        <v>-10.600000000000005</v>
      </c>
      <c r="P36" s="110">
        <f t="shared" si="5"/>
        <v>8.8761767599227372</v>
      </c>
      <c r="Q36" s="110">
        <f t="shared" si="6"/>
        <v>3.9387698463038872</v>
      </c>
      <c r="R36" s="110">
        <f t="shared" si="7"/>
        <v>12.066187435836508</v>
      </c>
      <c r="T36" s="119" t="s">
        <v>248</v>
      </c>
      <c r="U36" s="129">
        <v>1</v>
      </c>
      <c r="V36" s="120">
        <v>1.9913231415571886E-2</v>
      </c>
      <c r="W36" s="120">
        <v>1.9913231415571886E-2</v>
      </c>
      <c r="X36" s="120">
        <v>0.11585396408042326</v>
      </c>
      <c r="Y36" s="120">
        <v>0.73433492614780194</v>
      </c>
      <c r="BD36" s="161" t="s">
        <v>495</v>
      </c>
      <c r="BE36" s="122">
        <v>4.0449107294122442</v>
      </c>
      <c r="BF36" s="122">
        <v>3.8414588206760336</v>
      </c>
      <c r="BG36" s="131">
        <v>4.4304721926996637E-2</v>
      </c>
      <c r="BH36" s="122">
        <v>0.05</v>
      </c>
    </row>
    <row r="37" spans="1:63" ht="15" thickBot="1" x14ac:dyDescent="0.35">
      <c r="A37" s="67" t="s">
        <v>127</v>
      </c>
      <c r="B37" s="52" t="str">
        <f>INDEX('All Data'!F:F,MATCH(A37,'All Data'!A:A,0))</f>
        <v>C7</v>
      </c>
      <c r="C37" s="52" t="str">
        <f>INDEX('All Data'!C:C,MATCH(A37,'All Data'!A:A,0))</f>
        <v>-08C/2h</v>
      </c>
      <c r="D37" s="53">
        <f t="shared" si="0"/>
        <v>-8</v>
      </c>
      <c r="E37" s="52">
        <f>INDEX('All Data'!G:G,MATCH(A37,'All Data'!A:A,0))</f>
        <v>201</v>
      </c>
      <c r="F37" s="54">
        <f>INDEX('All Data'!H:H,MATCH(A37,'All Data'!A:A,0))</f>
        <v>4.22</v>
      </c>
      <c r="G37" s="53">
        <f>MIN(INDEX('All Data'!D:D,MATCH(A37,'All Data'!A:A,0)),14)</f>
        <v>14</v>
      </c>
      <c r="H37" s="53">
        <f>INDEX('All Data'!E:E,MATCH(A37,'All Data'!A:A,0))</f>
        <v>1</v>
      </c>
      <c r="I37" s="96"/>
      <c r="O37" s="109">
        <f t="shared" si="8"/>
        <v>-10.500000000000005</v>
      </c>
      <c r="P37" s="110">
        <f t="shared" si="5"/>
        <v>9.5304854515599722</v>
      </c>
      <c r="Q37" s="110">
        <f t="shared" si="6"/>
        <v>4.3065158897903073</v>
      </c>
      <c r="R37" s="110">
        <f t="shared" si="7"/>
        <v>12.888054915306212</v>
      </c>
      <c r="T37" s="119" t="s">
        <v>7</v>
      </c>
      <c r="U37" s="129">
        <v>1</v>
      </c>
      <c r="V37" s="120">
        <v>0.53693782277659263</v>
      </c>
      <c r="W37" s="120">
        <v>0.53693782277659263</v>
      </c>
      <c r="X37" s="120">
        <v>3.1238714568814512</v>
      </c>
      <c r="Y37" s="120">
        <v>8.0398464005866033E-2</v>
      </c>
    </row>
    <row r="38" spans="1:63" ht="15" thickBot="1" x14ac:dyDescent="0.35">
      <c r="A38" s="51" t="s">
        <v>83</v>
      </c>
      <c r="B38" s="52" t="str">
        <f>INDEX('All Data'!F:F,MATCH(A38,'All Data'!A:A,0))</f>
        <v>C7</v>
      </c>
      <c r="C38" s="52" t="str">
        <f>INDEX('All Data'!C:C,MATCH(A38,'All Data'!A:A,0))</f>
        <v>-08C/2h</v>
      </c>
      <c r="D38" s="53">
        <f t="shared" si="0"/>
        <v>-8</v>
      </c>
      <c r="E38" s="52">
        <f>INDEX('All Data'!G:G,MATCH(A38,'All Data'!A:A,0))</f>
        <v>133</v>
      </c>
      <c r="F38" s="54">
        <f>INDEX('All Data'!H:H,MATCH(A38,'All Data'!A:A,0))</f>
        <v>4.28</v>
      </c>
      <c r="G38" s="53">
        <f>MIN(INDEX('All Data'!D:D,MATCH(A38,'All Data'!A:A,0)),14)</f>
        <v>7</v>
      </c>
      <c r="H38" s="53">
        <f>INDEX('All Data'!E:E,MATCH(A38,'All Data'!A:A,0))</f>
        <v>0</v>
      </c>
      <c r="I38" s="96"/>
      <c r="O38" s="109">
        <f t="shared" si="8"/>
        <v>-10.400000000000006</v>
      </c>
      <c r="P38" s="110">
        <f t="shared" si="5"/>
        <v>10.227613060319122</v>
      </c>
      <c r="Q38" s="110">
        <f t="shared" si="6"/>
        <v>4.7069144257832614</v>
      </c>
      <c r="R38" s="110">
        <f t="shared" si="7"/>
        <v>13.75714445636066</v>
      </c>
      <c r="T38" s="121" t="s">
        <v>5</v>
      </c>
      <c r="U38" s="130">
        <v>3</v>
      </c>
      <c r="V38" s="122">
        <v>1.5927940606381759</v>
      </c>
      <c r="W38" s="122">
        <v>0.53093135354605858</v>
      </c>
      <c r="X38" s="122">
        <v>3.0889261857718968</v>
      </c>
      <c r="Y38" s="131">
        <v>3.0867950508767835E-2</v>
      </c>
      <c r="AC38" t="s">
        <v>346</v>
      </c>
      <c r="AL38" t="s">
        <v>346</v>
      </c>
      <c r="AU38" t="s">
        <v>346</v>
      </c>
      <c r="BD38" s="338" t="s">
        <v>399</v>
      </c>
      <c r="BE38" s="339"/>
      <c r="BF38" s="339"/>
      <c r="BG38" s="339"/>
      <c r="BH38" s="339"/>
      <c r="BI38" s="339"/>
      <c r="BJ38" s="339"/>
      <c r="BK38" s="340"/>
    </row>
    <row r="39" spans="1:63" x14ac:dyDescent="0.3">
      <c r="A39" s="55" t="s">
        <v>120</v>
      </c>
      <c r="B39" s="52" t="str">
        <f>INDEX('All Data'!F:F,MATCH(A39,'All Data'!A:A,0))</f>
        <v>C7</v>
      </c>
      <c r="C39" s="52" t="str">
        <f>INDEX('All Data'!C:C,MATCH(A39,'All Data'!A:A,0))</f>
        <v>-08C/2h</v>
      </c>
      <c r="D39" s="53">
        <f t="shared" si="0"/>
        <v>-8</v>
      </c>
      <c r="E39" s="52">
        <f>INDEX('All Data'!G:G,MATCH(A39,'All Data'!A:A,0))</f>
        <v>193</v>
      </c>
      <c r="F39" s="54">
        <f>INDEX('All Data'!H:H,MATCH(A39,'All Data'!A:A,0))</f>
        <v>4.88</v>
      </c>
      <c r="G39" s="53">
        <f>MIN(INDEX('All Data'!D:D,MATCH(A39,'All Data'!A:A,0)),14)</f>
        <v>0</v>
      </c>
      <c r="H39" s="53">
        <f>INDEX('All Data'!E:E,MATCH(A39,'All Data'!A:A,0))</f>
        <v>0</v>
      </c>
      <c r="I39" s="96"/>
      <c r="O39" s="109">
        <f>O38+0.1</f>
        <v>-10.300000000000006</v>
      </c>
      <c r="P39" s="110">
        <f t="shared" si="5"/>
        <v>10.969550593815928</v>
      </c>
      <c r="Q39" s="110">
        <f t="shared" si="6"/>
        <v>5.1425394642773092</v>
      </c>
      <c r="R39" s="110">
        <f t="shared" si="7"/>
        <v>14.674967124679803</v>
      </c>
      <c r="BD39" t="s">
        <v>497</v>
      </c>
    </row>
    <row r="40" spans="1:63" x14ac:dyDescent="0.3">
      <c r="A40" s="55" t="s">
        <v>124</v>
      </c>
      <c r="B40" s="52" t="str">
        <f>INDEX('All Data'!F:F,MATCH(A40,'All Data'!A:A,0))</f>
        <v>C7</v>
      </c>
      <c r="C40" s="52" t="str">
        <f>INDEX('All Data'!C:C,MATCH(A40,'All Data'!A:A,0))</f>
        <v>-08C/2h</v>
      </c>
      <c r="D40" s="53">
        <f t="shared" si="0"/>
        <v>-8</v>
      </c>
      <c r="E40" s="52">
        <f>INDEX('All Data'!G:G,MATCH(A40,'All Data'!A:A,0))</f>
        <v>198</v>
      </c>
      <c r="F40" s="54">
        <f>INDEX('All Data'!H:H,MATCH(A40,'All Data'!A:A,0))</f>
        <v>5.82</v>
      </c>
      <c r="G40" s="53">
        <f>MIN(INDEX('All Data'!D:D,MATCH(A40,'All Data'!A:A,0)),14)</f>
        <v>4</v>
      </c>
      <c r="H40" s="53">
        <f>INDEX('All Data'!E:E,MATCH(A40,'All Data'!A:A,0))</f>
        <v>0</v>
      </c>
      <c r="I40" s="96"/>
      <c r="O40" s="109">
        <f t="shared" si="8"/>
        <v>-10.200000000000006</v>
      </c>
      <c r="P40" s="110">
        <f t="shared" si="5"/>
        <v>11.758260658267147</v>
      </c>
      <c r="Q40" s="110">
        <f t="shared" si="6"/>
        <v>5.6161055182124056</v>
      </c>
      <c r="R40" s="110">
        <f t="shared" si="7"/>
        <v>15.642916648188447</v>
      </c>
      <c r="AC40" s="167" t="s">
        <v>347</v>
      </c>
      <c r="AD40" s="168"/>
      <c r="AE40" s="168"/>
      <c r="AF40" s="168"/>
      <c r="AG40" s="168"/>
      <c r="AL40" s="167" t="s">
        <v>362</v>
      </c>
      <c r="AM40" s="168"/>
      <c r="AN40" s="168"/>
      <c r="AO40" s="168"/>
      <c r="AP40" s="168"/>
      <c r="AU40" s="167" t="s">
        <v>367</v>
      </c>
      <c r="AV40" s="168"/>
      <c r="AW40" s="168"/>
      <c r="AX40" s="168"/>
      <c r="AY40" s="168"/>
      <c r="BD40" t="s">
        <v>498</v>
      </c>
    </row>
    <row r="41" spans="1:63" x14ac:dyDescent="0.3">
      <c r="A41" s="67" t="s">
        <v>125</v>
      </c>
      <c r="B41" s="52" t="str">
        <f>INDEX('All Data'!F:F,MATCH(A41,'All Data'!A:A,0))</f>
        <v>C7</v>
      </c>
      <c r="C41" s="52" t="str">
        <f>INDEX('All Data'!C:C,MATCH(A41,'All Data'!A:A,0))</f>
        <v>-08C/2h</v>
      </c>
      <c r="D41" s="53">
        <f t="shared" si="0"/>
        <v>-8</v>
      </c>
      <c r="E41" s="52">
        <f>INDEX('All Data'!G:G,MATCH(A41,'All Data'!A:A,0))</f>
        <v>200</v>
      </c>
      <c r="F41" s="54">
        <f>INDEX('All Data'!H:H,MATCH(A41,'All Data'!A:A,0))</f>
        <v>5.91</v>
      </c>
      <c r="G41" s="53">
        <f>MIN(INDEX('All Data'!D:D,MATCH(A41,'All Data'!A:A,0)),14)</f>
        <v>0</v>
      </c>
      <c r="H41" s="53">
        <f>INDEX('All Data'!E:E,MATCH(A41,'All Data'!A:A,0))</f>
        <v>0</v>
      </c>
      <c r="I41" s="96"/>
      <c r="O41" s="109">
        <f t="shared" si="8"/>
        <v>-10.100000000000007</v>
      </c>
      <c r="P41" s="110">
        <f t="shared" si="5"/>
        <v>12.595656091033982</v>
      </c>
      <c r="Q41" s="110">
        <f t="shared" si="6"/>
        <v>6.1304628947248725</v>
      </c>
      <c r="R41" s="110">
        <f t="shared" si="7"/>
        <v>16.662243706309546</v>
      </c>
      <c r="T41" s="116" t="s">
        <v>286</v>
      </c>
      <c r="BD41" t="s">
        <v>499</v>
      </c>
    </row>
    <row r="42" spans="1:63" ht="15" thickBot="1" x14ac:dyDescent="0.35">
      <c r="A42" s="51" t="s">
        <v>94</v>
      </c>
      <c r="B42" s="52" t="str">
        <f>INDEX('All Data'!F:F,MATCH(A42,'All Data'!A:A,0))</f>
        <v>C7</v>
      </c>
      <c r="C42" s="52" t="str">
        <f>INDEX('All Data'!C:C,MATCH(A42,'All Data'!A:A,0))</f>
        <v>-08C/2h</v>
      </c>
      <c r="D42" s="53">
        <f t="shared" si="0"/>
        <v>-8</v>
      </c>
      <c r="E42" s="52">
        <f>INDEX('All Data'!G:G,MATCH(A42,'All Data'!A:A,0))</f>
        <v>148</v>
      </c>
      <c r="F42" s="54">
        <f>INDEX('All Data'!H:H,MATCH(A42,'All Data'!A:A,0))</f>
        <v>6.06</v>
      </c>
      <c r="G42" s="53">
        <f>MIN(INDEX('All Data'!D:D,MATCH(A42,'All Data'!A:A,0)),14)</f>
        <v>0</v>
      </c>
      <c r="H42" s="53">
        <f>INDEX('All Data'!E:E,MATCH(A42,'All Data'!A:A,0))</f>
        <v>0</v>
      </c>
      <c r="I42" s="96"/>
      <c r="O42" s="109">
        <f>O41+0.1</f>
        <v>-10.000000000000007</v>
      </c>
      <c r="P42" s="110">
        <f t="shared" si="5"/>
        <v>13.483576097157973</v>
      </c>
      <c r="Q42" s="110">
        <f t="shared" si="6"/>
        <v>6.6885899272505949</v>
      </c>
      <c r="R42" s="110">
        <f t="shared" si="7"/>
        <v>17.734028840542852</v>
      </c>
      <c r="BD42" t="s">
        <v>500</v>
      </c>
    </row>
    <row r="43" spans="1:63" x14ac:dyDescent="0.3">
      <c r="A43" s="51" t="s">
        <v>75</v>
      </c>
      <c r="B43" s="52" t="str">
        <f>INDEX('All Data'!F:F,MATCH(A43,'All Data'!A:A,0))</f>
        <v>C7</v>
      </c>
      <c r="C43" s="52" t="str">
        <f>INDEX('All Data'!C:C,MATCH(A43,'All Data'!A:A,0))</f>
        <v>-08C/2h</v>
      </c>
      <c r="D43" s="53">
        <f t="shared" si="0"/>
        <v>-8</v>
      </c>
      <c r="E43" s="52">
        <f>INDEX('All Data'!G:G,MATCH(A43,'All Data'!A:A,0))</f>
        <v>109</v>
      </c>
      <c r="F43" s="54">
        <f>INDEX('All Data'!H:H,MATCH(A43,'All Data'!A:A,0))</f>
        <v>6.67</v>
      </c>
      <c r="G43" s="53">
        <f>MIN(INDEX('All Data'!D:D,MATCH(A43,'All Data'!A:A,0)),14)</f>
        <v>14</v>
      </c>
      <c r="H43" s="53">
        <f>INDEX('All Data'!E:E,MATCH(A43,'All Data'!A:A,0))</f>
        <v>1</v>
      </c>
      <c r="I43" s="96"/>
      <c r="O43" s="109">
        <f>O42+0.1</f>
        <v>-9.9000000000000075</v>
      </c>
      <c r="P43" s="110">
        <f t="shared" si="5"/>
        <v>14.423759930032467</v>
      </c>
      <c r="Q43" s="110">
        <f t="shared" si="6"/>
        <v>7.2935816191162353</v>
      </c>
      <c r="R43" s="110">
        <f t="shared" si="7"/>
        <v>18.859154315386984</v>
      </c>
      <c r="T43" s="123" t="s">
        <v>280</v>
      </c>
      <c r="U43" s="124" t="s">
        <v>268</v>
      </c>
      <c r="V43" s="124" t="s">
        <v>281</v>
      </c>
      <c r="W43" s="124" t="s">
        <v>282</v>
      </c>
      <c r="X43" s="124" t="s">
        <v>283</v>
      </c>
      <c r="Y43" s="124" t="s">
        <v>284</v>
      </c>
      <c r="AC43" t="s">
        <v>348</v>
      </c>
      <c r="AL43" t="s">
        <v>348</v>
      </c>
      <c r="AU43" t="s">
        <v>348</v>
      </c>
      <c r="BD43" t="s">
        <v>477</v>
      </c>
    </row>
    <row r="44" spans="1:63" ht="15" thickBot="1" x14ac:dyDescent="0.35">
      <c r="A44" s="55" t="s">
        <v>116</v>
      </c>
      <c r="B44" s="52" t="str">
        <f>INDEX('All Data'!F:F,MATCH(A44,'All Data'!A:A,0))</f>
        <v>C7</v>
      </c>
      <c r="C44" s="52" t="str">
        <f>INDEX('All Data'!C:C,MATCH(A44,'All Data'!A:A,0))</f>
        <v>-08C/2h</v>
      </c>
      <c r="D44" s="53">
        <f t="shared" si="0"/>
        <v>-8</v>
      </c>
      <c r="E44" s="52">
        <f>INDEX('All Data'!G:G,MATCH(A44,'All Data'!A:A,0))</f>
        <v>176</v>
      </c>
      <c r="F44" s="54">
        <f>INDEX('All Data'!H:H,MATCH(A44,'All Data'!A:A,0))</f>
        <v>7.06</v>
      </c>
      <c r="G44" s="53">
        <f>MIN(INDEX('All Data'!D:D,MATCH(A44,'All Data'!A:A,0)),14)</f>
        <v>14</v>
      </c>
      <c r="H44" s="53">
        <f>INDEX('All Data'!E:E,MATCH(A44,'All Data'!A:A,0))</f>
        <v>1</v>
      </c>
      <c r="I44" s="96"/>
      <c r="O44" s="109">
        <f t="shared" ref="O44:O107" si="9">O43+0.1</f>
        <v>-9.8000000000000078</v>
      </c>
      <c r="P44" s="110">
        <f t="shared" si="5"/>
        <v>15.417818230486933</v>
      </c>
      <c r="Q44" s="110">
        <f t="shared" si="6"/>
        <v>7.9486341389414088</v>
      </c>
      <c r="R44" s="110">
        <f t="shared" si="7"/>
        <v>20.038275343644141</v>
      </c>
      <c r="T44" s="125" t="s">
        <v>247</v>
      </c>
      <c r="U44" s="126">
        <v>1</v>
      </c>
      <c r="V44" s="127">
        <v>6.0815520733413093</v>
      </c>
      <c r="W44" s="127">
        <v>6.0815520733413093</v>
      </c>
      <c r="X44" s="127">
        <v>35.382098502965299</v>
      </c>
      <c r="Y44" s="128" t="s">
        <v>285</v>
      </c>
      <c r="BD44" t="s">
        <v>478</v>
      </c>
    </row>
    <row r="45" spans="1:63" x14ac:dyDescent="0.3">
      <c r="A45" s="55" t="s">
        <v>96</v>
      </c>
      <c r="B45" s="52" t="str">
        <f>INDEX('All Data'!F:F,MATCH(A45,'All Data'!A:A,0))</f>
        <v>C7</v>
      </c>
      <c r="C45" s="52" t="str">
        <f>INDEX('All Data'!C:C,MATCH(A45,'All Data'!A:A,0))</f>
        <v>-08C/2h</v>
      </c>
      <c r="D45" s="53">
        <f t="shared" si="0"/>
        <v>-8</v>
      </c>
      <c r="E45" s="52">
        <f>INDEX('All Data'!G:G,MATCH(A45,'All Data'!A:A,0))</f>
        <v>153</v>
      </c>
      <c r="F45" s="54">
        <f>INDEX('All Data'!H:H,MATCH(A45,'All Data'!A:A,0))</f>
        <v>7.46</v>
      </c>
      <c r="G45" s="53">
        <f>MIN(INDEX('All Data'!D:D,MATCH(A45,'All Data'!A:A,0)),14)</f>
        <v>14</v>
      </c>
      <c r="H45" s="53">
        <f>INDEX('All Data'!E:E,MATCH(A45,'All Data'!A:A,0))</f>
        <v>1</v>
      </c>
      <c r="I45" s="96"/>
      <c r="O45" s="109">
        <f t="shared" si="9"/>
        <v>-9.7000000000000082</v>
      </c>
      <c r="P45" s="110">
        <f t="shared" si="5"/>
        <v>16.467202225180181</v>
      </c>
      <c r="Q45" s="110">
        <f t="shared" si="6"/>
        <v>8.6570245913906572</v>
      </c>
      <c r="R45" s="110">
        <f t="shared" si="7"/>
        <v>21.271791176969369</v>
      </c>
      <c r="T45" s="119" t="s">
        <v>248</v>
      </c>
      <c r="U45" s="129">
        <v>1</v>
      </c>
      <c r="V45" s="120">
        <v>0.46587238432622691</v>
      </c>
      <c r="W45" s="120">
        <v>0.46587238432622691</v>
      </c>
      <c r="X45" s="120">
        <v>2.710417076637071</v>
      </c>
      <c r="Y45" s="120">
        <v>0.10303445514014285</v>
      </c>
      <c r="AC45" s="123" t="s">
        <v>266</v>
      </c>
      <c r="AD45" s="124" t="s">
        <v>337</v>
      </c>
      <c r="AE45" s="124" t="s">
        <v>336</v>
      </c>
      <c r="AF45" s="124" t="s">
        <v>349</v>
      </c>
      <c r="AG45" s="124" t="s">
        <v>350</v>
      </c>
      <c r="AL45" s="123" t="s">
        <v>266</v>
      </c>
      <c r="AM45" s="124" t="s">
        <v>337</v>
      </c>
      <c r="AN45" s="124" t="s">
        <v>336</v>
      </c>
      <c r="AO45" s="124" t="s">
        <v>349</v>
      </c>
      <c r="AP45" s="124" t="s">
        <v>350</v>
      </c>
      <c r="AU45" s="123" t="s">
        <v>266</v>
      </c>
      <c r="AV45" s="124" t="s">
        <v>337</v>
      </c>
      <c r="AW45" s="124" t="s">
        <v>336</v>
      </c>
      <c r="AX45" s="124" t="s">
        <v>349</v>
      </c>
      <c r="AY45" s="124" t="s">
        <v>350</v>
      </c>
      <c r="BD45" t="s">
        <v>479</v>
      </c>
    </row>
    <row r="46" spans="1:63" x14ac:dyDescent="0.3">
      <c r="A46" s="51" t="s">
        <v>47</v>
      </c>
      <c r="B46" s="68" t="str">
        <f>INDEX('All Data'!F:F,MATCH(A46,'All Data'!A:A,0))</f>
        <v>C0</v>
      </c>
      <c r="C46" s="68" t="str">
        <f>INDEX('All Data'!C:C,MATCH(A46,'All Data'!A:A,0))</f>
        <v>-08C/2h</v>
      </c>
      <c r="D46" s="69">
        <f t="shared" si="0"/>
        <v>-8</v>
      </c>
      <c r="E46" s="68">
        <f>INDEX('All Data'!G:G,MATCH(A46,'All Data'!A:A,0))</f>
        <v>47</v>
      </c>
      <c r="F46" s="70">
        <f>INDEX('All Data'!H:H,MATCH(A46,'All Data'!A:A,0))</f>
        <v>3.59</v>
      </c>
      <c r="G46" s="69">
        <f>MIN(INDEX('All Data'!D:D,MATCH(A46,'All Data'!A:A,0)),14)</f>
        <v>14</v>
      </c>
      <c r="H46" s="69">
        <f>INDEX('All Data'!E:E,MATCH(A46,'All Data'!A:A,0))</f>
        <v>1</v>
      </c>
      <c r="I46" s="96"/>
      <c r="O46" s="109">
        <f t="shared" si="9"/>
        <v>-9.6000000000000085</v>
      </c>
      <c r="P46" s="110">
        <f t="shared" si="5"/>
        <v>17.573171083490319</v>
      </c>
      <c r="Q46" s="110">
        <f t="shared" si="6"/>
        <v>9.4220854890156946</v>
      </c>
      <c r="R46" s="110">
        <f t="shared" si="7"/>
        <v>22.559816647643345</v>
      </c>
      <c r="T46" s="119" t="s">
        <v>7</v>
      </c>
      <c r="U46" s="129">
        <v>1</v>
      </c>
      <c r="V46" s="120">
        <v>0.77128745221009076</v>
      </c>
      <c r="W46" s="120">
        <v>0.77128745221009076</v>
      </c>
      <c r="X46" s="120">
        <v>4.4873032869066769</v>
      </c>
      <c r="Y46" s="132">
        <v>3.6785285347213856E-2</v>
      </c>
      <c r="AC46" s="164" t="s">
        <v>351</v>
      </c>
      <c r="AD46" s="127">
        <v>-12</v>
      </c>
      <c r="AE46" s="127">
        <v>0</v>
      </c>
      <c r="AF46" s="127">
        <v>3.150846797160622</v>
      </c>
      <c r="AG46" s="127">
        <v>-3.150846797160622</v>
      </c>
      <c r="AL46" s="164" t="s">
        <v>351</v>
      </c>
      <c r="AM46" s="127">
        <v>-12</v>
      </c>
      <c r="AN46" s="127">
        <v>0</v>
      </c>
      <c r="AO46" s="127">
        <v>1.1014510781897375</v>
      </c>
      <c r="AP46" s="127">
        <v>-1.1014510781897375</v>
      </c>
      <c r="AU46" s="164" t="s">
        <v>351</v>
      </c>
      <c r="AV46" s="127">
        <v>-12</v>
      </c>
      <c r="AW46" s="127">
        <v>0</v>
      </c>
      <c r="AX46" s="127">
        <v>4.5643761556822904</v>
      </c>
      <c r="AY46" s="127">
        <v>-4.5643761556822904</v>
      </c>
      <c r="BD46" t="s">
        <v>480</v>
      </c>
    </row>
    <row r="47" spans="1:63" ht="15" thickBot="1" x14ac:dyDescent="0.35">
      <c r="A47" s="51" t="s">
        <v>89</v>
      </c>
      <c r="B47" s="68" t="str">
        <f>INDEX('All Data'!F:F,MATCH(A47,'All Data'!A:A,0))</f>
        <v>C0</v>
      </c>
      <c r="C47" s="68" t="str">
        <f>INDEX('All Data'!C:C,MATCH(A47,'All Data'!A:A,0))</f>
        <v>-08C/2h</v>
      </c>
      <c r="D47" s="69">
        <f t="shared" si="0"/>
        <v>-8</v>
      </c>
      <c r="E47" s="68">
        <f>INDEX('All Data'!G:G,MATCH(A47,'All Data'!A:A,0))</f>
        <v>139</v>
      </c>
      <c r="F47" s="70">
        <f>INDEX('All Data'!H:H,MATCH(A47,'All Data'!A:A,0))</f>
        <v>4.5199999999999996</v>
      </c>
      <c r="G47" s="69">
        <f>MIN(INDEX('All Data'!D:D,MATCH(A47,'All Data'!A:A,0)),14)</f>
        <v>0</v>
      </c>
      <c r="H47" s="69">
        <f>INDEX('All Data'!E:E,MATCH(A47,'All Data'!A:A,0))</f>
        <v>0</v>
      </c>
      <c r="I47" s="96"/>
      <c r="O47" s="109">
        <f t="shared" si="9"/>
        <v>-9.5000000000000089</v>
      </c>
      <c r="P47" s="110">
        <f t="shared" si="5"/>
        <v>18.736757840366113</v>
      </c>
      <c r="Q47" s="110">
        <f t="shared" si="6"/>
        <v>10.247173378388615</v>
      </c>
      <c r="R47" s="110">
        <f t="shared" si="7"/>
        <v>23.902154826735345</v>
      </c>
      <c r="T47" s="121" t="s">
        <v>5</v>
      </c>
      <c r="U47" s="130">
        <v>3</v>
      </c>
      <c r="V47" s="122">
        <v>1.5927940606381759</v>
      </c>
      <c r="W47" s="122">
        <v>0.53093135354605858</v>
      </c>
      <c r="X47" s="122">
        <v>3.0889261857718968</v>
      </c>
      <c r="Y47" s="131">
        <v>3.0867950508767835E-2</v>
      </c>
      <c r="AC47" s="163" t="s">
        <v>352</v>
      </c>
      <c r="AD47" s="120">
        <v>-9</v>
      </c>
      <c r="AE47" s="120">
        <v>30</v>
      </c>
      <c r="AF47" s="120">
        <v>25.434884124607454</v>
      </c>
      <c r="AG47" s="120">
        <v>4.5651158753925465</v>
      </c>
      <c r="AL47" s="163" t="s">
        <v>352</v>
      </c>
      <c r="AM47" s="120">
        <v>-9</v>
      </c>
      <c r="AN47" s="120">
        <v>25</v>
      </c>
      <c r="AO47" s="120">
        <v>15.386856719466635</v>
      </c>
      <c r="AP47" s="120">
        <v>9.6131432805333645</v>
      </c>
      <c r="AU47" s="163" t="s">
        <v>352</v>
      </c>
      <c r="AV47" s="120">
        <v>-9</v>
      </c>
      <c r="AW47" s="120">
        <v>33.333333333333336</v>
      </c>
      <c r="AX47" s="120">
        <v>31.393592107266251</v>
      </c>
      <c r="AY47" s="120">
        <v>1.9397412260670848</v>
      </c>
    </row>
    <row r="48" spans="1:63" x14ac:dyDescent="0.3">
      <c r="A48" s="51" t="s">
        <v>60</v>
      </c>
      <c r="B48" s="68" t="str">
        <f>INDEX('All Data'!F:F,MATCH(A48,'All Data'!A:A,0))</f>
        <v>C0</v>
      </c>
      <c r="C48" s="68" t="str">
        <f>INDEX('All Data'!C:C,MATCH(A48,'All Data'!A:A,0))</f>
        <v>-08C/2h</v>
      </c>
      <c r="D48" s="69">
        <f t="shared" si="0"/>
        <v>-8</v>
      </c>
      <c r="E48" s="68">
        <f>INDEX('All Data'!G:G,MATCH(A48,'All Data'!A:A,0))</f>
        <v>76</v>
      </c>
      <c r="F48" s="70">
        <f>INDEX('All Data'!H:H,MATCH(A48,'All Data'!A:A,0))</f>
        <v>4.54</v>
      </c>
      <c r="G48" s="69">
        <f>MIN(INDEX('All Data'!D:D,MATCH(A48,'All Data'!A:A,0)),14)</f>
        <v>3</v>
      </c>
      <c r="H48" s="69">
        <f>INDEX('All Data'!E:E,MATCH(A48,'All Data'!A:A,0))</f>
        <v>0</v>
      </c>
      <c r="I48" s="96"/>
      <c r="O48" s="109">
        <f t="shared" si="9"/>
        <v>-9.4000000000000092</v>
      </c>
      <c r="P48" s="110">
        <f t="shared" si="5"/>
        <v>19.958734408158751</v>
      </c>
      <c r="Q48" s="110">
        <f t="shared" si="6"/>
        <v>11.135631133365482</v>
      </c>
      <c r="R48" s="110">
        <f t="shared" si="7"/>
        <v>25.298271532243707</v>
      </c>
      <c r="AC48" s="163" t="s">
        <v>353</v>
      </c>
      <c r="AD48" s="120">
        <v>-8</v>
      </c>
      <c r="AE48" s="120">
        <v>40</v>
      </c>
      <c r="AF48" s="120">
        <v>42.745546599684843</v>
      </c>
      <c r="AG48" s="120">
        <v>-2.7455465996848432</v>
      </c>
      <c r="AL48" s="163" t="s">
        <v>353</v>
      </c>
      <c r="AM48" s="120">
        <v>-8</v>
      </c>
      <c r="AN48" s="120">
        <v>25</v>
      </c>
      <c r="AO48" s="120">
        <v>31.569816027162609</v>
      </c>
      <c r="AP48" s="120">
        <v>-6.5698160271626094</v>
      </c>
      <c r="AU48" s="163" t="s">
        <v>353</v>
      </c>
      <c r="AV48" s="120">
        <v>-8</v>
      </c>
      <c r="AW48" s="120">
        <v>50</v>
      </c>
      <c r="AX48" s="120">
        <v>49.275396687371732</v>
      </c>
      <c r="AY48" s="120">
        <v>0.72460331262826827</v>
      </c>
      <c r="BD48" s="115" t="s">
        <v>489</v>
      </c>
    </row>
    <row r="49" spans="1:63" ht="15" thickBot="1" x14ac:dyDescent="0.35">
      <c r="A49" s="51" t="s">
        <v>92</v>
      </c>
      <c r="B49" s="68" t="str">
        <f>INDEX('All Data'!F:F,MATCH(A49,'All Data'!A:A,0))</f>
        <v>C0</v>
      </c>
      <c r="C49" s="68" t="str">
        <f>INDEX('All Data'!C:C,MATCH(A49,'All Data'!A:A,0))</f>
        <v>-08C/2h</v>
      </c>
      <c r="D49" s="69">
        <f t="shared" si="0"/>
        <v>-8</v>
      </c>
      <c r="E49" s="68">
        <f>INDEX('All Data'!G:G,MATCH(A49,'All Data'!A:A,0))</f>
        <v>146</v>
      </c>
      <c r="F49" s="70">
        <f>INDEX('All Data'!H:H,MATCH(A49,'All Data'!A:A,0))</f>
        <v>4.9800000000000004</v>
      </c>
      <c r="G49" s="69">
        <f>MIN(INDEX('All Data'!D:D,MATCH(A49,'All Data'!A:A,0)),14)</f>
        <v>0</v>
      </c>
      <c r="H49" s="69">
        <f>INDEX('All Data'!E:E,MATCH(A49,'All Data'!A:A,0))</f>
        <v>0</v>
      </c>
      <c r="I49" s="96"/>
      <c r="O49" s="109">
        <f t="shared" si="9"/>
        <v>-9.3000000000000096</v>
      </c>
      <c r="P49" s="110">
        <f t="shared" si="5"/>
        <v>21.239576319451729</v>
      </c>
      <c r="Q49" s="110">
        <f t="shared" si="6"/>
        <v>12.090743527394668</v>
      </c>
      <c r="R49" s="110">
        <f t="shared" si="7"/>
        <v>26.74727247318388</v>
      </c>
      <c r="AC49" s="163" t="s">
        <v>354</v>
      </c>
      <c r="AD49" s="120">
        <v>-7</v>
      </c>
      <c r="AE49" s="120">
        <v>60</v>
      </c>
      <c r="AF49" s="120">
        <v>62.035854402217581</v>
      </c>
      <c r="AG49" s="120">
        <v>-2.0358544022175806</v>
      </c>
      <c r="AL49" s="163" t="s">
        <v>354</v>
      </c>
      <c r="AM49" s="120">
        <v>-7</v>
      </c>
      <c r="AN49" s="120">
        <v>50</v>
      </c>
      <c r="AO49" s="120">
        <v>53.925674860233364</v>
      </c>
      <c r="AP49" s="120">
        <v>-3.9256748602333644</v>
      </c>
      <c r="AU49" s="163" t="s">
        <v>354</v>
      </c>
      <c r="AV49" s="120">
        <v>-7</v>
      </c>
      <c r="AW49" s="120">
        <v>66.666666666666671</v>
      </c>
      <c r="AX49" s="120">
        <v>67.34454124292165</v>
      </c>
      <c r="AY49" s="120">
        <v>-0.67787457625497893</v>
      </c>
    </row>
    <row r="50" spans="1:63" x14ac:dyDescent="0.3">
      <c r="A50" s="51" t="s">
        <v>61</v>
      </c>
      <c r="B50" s="68" t="str">
        <f>INDEX('All Data'!F:F,MATCH(A50,'All Data'!A:A,0))</f>
        <v>C0</v>
      </c>
      <c r="C50" s="68" t="str">
        <f>INDEX('All Data'!C:C,MATCH(A50,'All Data'!A:A,0))</f>
        <v>-08C/2h</v>
      </c>
      <c r="D50" s="69">
        <f t="shared" si="0"/>
        <v>-8</v>
      </c>
      <c r="E50" s="68">
        <f>INDEX('All Data'!G:G,MATCH(A50,'All Data'!A:A,0))</f>
        <v>76</v>
      </c>
      <c r="F50" s="70">
        <f>INDEX('All Data'!H:H,MATCH(A50,'All Data'!A:A,0))</f>
        <v>6.12</v>
      </c>
      <c r="G50" s="69">
        <f>MIN(INDEX('All Data'!D:D,MATCH(A50,'All Data'!A:A,0)),14)</f>
        <v>8</v>
      </c>
      <c r="H50" s="69">
        <f>INDEX('All Data'!E:E,MATCH(A50,'All Data'!A:A,0))</f>
        <v>0</v>
      </c>
      <c r="I50" s="96"/>
      <c r="O50" s="109">
        <f t="shared" si="9"/>
        <v>-9.2000000000000099</v>
      </c>
      <c r="P50" s="110">
        <f t="shared" si="5"/>
        <v>22.579427960348536</v>
      </c>
      <c r="Q50" s="110">
        <f t="shared" si="6"/>
        <v>13.115685842417243</v>
      </c>
      <c r="R50" s="110">
        <f t="shared" si="7"/>
        <v>28.247883846510518</v>
      </c>
      <c r="T50" s="116" t="s">
        <v>287</v>
      </c>
      <c r="AC50" s="163" t="s">
        <v>355</v>
      </c>
      <c r="AD50" s="120">
        <v>-6</v>
      </c>
      <c r="AE50" s="120">
        <v>80</v>
      </c>
      <c r="AF50" s="120">
        <v>78.14917950589637</v>
      </c>
      <c r="AG50" s="120">
        <v>1.8508204941036297</v>
      </c>
      <c r="AL50" s="163" t="s">
        <v>355</v>
      </c>
      <c r="AM50" s="120">
        <v>-6</v>
      </c>
      <c r="AN50" s="120">
        <v>80</v>
      </c>
      <c r="AO50" s="120">
        <v>74.80641490014736</v>
      </c>
      <c r="AP50" s="120">
        <v>5.1935850998526405</v>
      </c>
      <c r="AU50" s="163" t="s">
        <v>355</v>
      </c>
      <c r="AV50" s="120">
        <v>-6</v>
      </c>
      <c r="AW50" s="120">
        <v>80</v>
      </c>
      <c r="AX50" s="120">
        <v>81.405935877576198</v>
      </c>
      <c r="AY50" s="120">
        <v>-1.4059358775761979</v>
      </c>
      <c r="BD50" s="123" t="s">
        <v>378</v>
      </c>
      <c r="BE50" s="124" t="s">
        <v>490</v>
      </c>
      <c r="BF50" s="124" t="s">
        <v>306</v>
      </c>
      <c r="BG50" s="124" t="s">
        <v>491</v>
      </c>
      <c r="BH50" s="124" t="s">
        <v>492</v>
      </c>
    </row>
    <row r="51" spans="1:63" ht="15" thickBot="1" x14ac:dyDescent="0.35">
      <c r="A51" s="51" t="s">
        <v>67</v>
      </c>
      <c r="B51" s="68" t="str">
        <f>INDEX('All Data'!F:F,MATCH(A51,'All Data'!A:A,0))</f>
        <v>C0</v>
      </c>
      <c r="C51" s="68" t="str">
        <f>INDEX('All Data'!C:C,MATCH(A51,'All Data'!A:A,0))</f>
        <v>-08C/2h</v>
      </c>
      <c r="D51" s="69">
        <f t="shared" si="0"/>
        <v>-8</v>
      </c>
      <c r="E51" s="68">
        <f>INDEX('All Data'!G:G,MATCH(A51,'All Data'!A:A,0))</f>
        <v>91</v>
      </c>
      <c r="F51" s="70">
        <f>INDEX('All Data'!H:H,MATCH(A51,'All Data'!A:A,0))</f>
        <v>6.19</v>
      </c>
      <c r="G51" s="69">
        <f>MIN(INDEX('All Data'!D:D,MATCH(A51,'All Data'!A:A,0)),14)</f>
        <v>14</v>
      </c>
      <c r="H51" s="69">
        <f>INDEX('All Data'!E:E,MATCH(A51,'All Data'!A:A,0))</f>
        <v>1</v>
      </c>
      <c r="I51" s="96"/>
      <c r="O51" s="109">
        <f t="shared" si="9"/>
        <v>-9.1000000000000103</v>
      </c>
      <c r="P51" s="110">
        <f t="shared" si="5"/>
        <v>23.978069163435052</v>
      </c>
      <c r="Q51" s="110">
        <f t="shared" si="6"/>
        <v>14.213465470397216</v>
      </c>
      <c r="R51" s="110">
        <f t="shared" si="7"/>
        <v>29.798437207961523</v>
      </c>
      <c r="AC51" s="161" t="s">
        <v>356</v>
      </c>
      <c r="AD51" s="122">
        <v>-3</v>
      </c>
      <c r="AE51" s="122">
        <v>100</v>
      </c>
      <c r="AF51" s="122">
        <v>97.402527571165592</v>
      </c>
      <c r="AG51" s="122">
        <v>2.5974724288344078</v>
      </c>
      <c r="AL51" s="161" t="s">
        <v>356</v>
      </c>
      <c r="AM51" s="122">
        <v>-3</v>
      </c>
      <c r="AN51" s="122">
        <v>100</v>
      </c>
      <c r="AO51" s="122">
        <v>97.979086480483716</v>
      </c>
      <c r="AP51" s="122">
        <v>2.0209135195162844</v>
      </c>
      <c r="AU51" s="161" t="s">
        <v>356</v>
      </c>
      <c r="AV51" s="122">
        <v>-3</v>
      </c>
      <c r="AW51" s="122">
        <v>100</v>
      </c>
      <c r="AX51" s="122">
        <v>97.668332575915727</v>
      </c>
      <c r="AY51" s="122">
        <v>2.331667424084273</v>
      </c>
      <c r="BD51" s="164" t="s">
        <v>493</v>
      </c>
      <c r="BE51" s="127">
        <v>3.5058343937975152</v>
      </c>
      <c r="BF51" s="127">
        <v>3.8414588206760336</v>
      </c>
      <c r="BG51" s="127">
        <v>6.1153033659341993E-2</v>
      </c>
      <c r="BH51" s="127">
        <v>0.05</v>
      </c>
    </row>
    <row r="52" spans="1:63" x14ac:dyDescent="0.3">
      <c r="A52" s="55" t="s">
        <v>111</v>
      </c>
      <c r="B52" s="68" t="str">
        <f>INDEX('All Data'!F:F,MATCH(A52,'All Data'!A:A,0))</f>
        <v>C0</v>
      </c>
      <c r="C52" s="68" t="str">
        <f>INDEX('All Data'!C:C,MATCH(A52,'All Data'!A:A,0))</f>
        <v>-08C/2h</v>
      </c>
      <c r="D52" s="69">
        <f t="shared" si="0"/>
        <v>-8</v>
      </c>
      <c r="E52" s="68">
        <f>INDEX('All Data'!G:G,MATCH(A52,'All Data'!A:A,0))</f>
        <v>167</v>
      </c>
      <c r="F52" s="70">
        <f>INDEX('All Data'!H:H,MATCH(A52,'All Data'!A:A,0))</f>
        <v>6.2</v>
      </c>
      <c r="G52" s="69">
        <f>MIN(INDEX('All Data'!D:D,MATCH(A52,'All Data'!A:A,0)),14)</f>
        <v>0</v>
      </c>
      <c r="H52" s="69">
        <f>INDEX('All Data'!E:E,MATCH(A52,'All Data'!A:A,0))</f>
        <v>0</v>
      </c>
      <c r="I52" s="96"/>
      <c r="O52" s="109">
        <f t="shared" si="9"/>
        <v>-9.0000000000000107</v>
      </c>
      <c r="P52" s="110">
        <f t="shared" si="5"/>
        <v>25.43488412460739</v>
      </c>
      <c r="Q52" s="110">
        <f t="shared" si="6"/>
        <v>15.386856719466426</v>
      </c>
      <c r="R52" s="110">
        <f t="shared" si="7"/>
        <v>31.396859410748572</v>
      </c>
      <c r="T52" s="144" t="s">
        <v>280</v>
      </c>
      <c r="U52" s="145" t="s">
        <v>268</v>
      </c>
      <c r="V52" s="145" t="s">
        <v>281</v>
      </c>
      <c r="W52" s="145" t="s">
        <v>282</v>
      </c>
      <c r="X52" s="145" t="s">
        <v>283</v>
      </c>
      <c r="Y52" s="145" t="s">
        <v>284</v>
      </c>
      <c r="BD52" s="163" t="s">
        <v>494</v>
      </c>
      <c r="BE52" s="120">
        <v>4.3707857437732223</v>
      </c>
      <c r="BF52" s="120">
        <v>3.8414588206760336</v>
      </c>
      <c r="BG52" s="132">
        <v>3.6560129803214658E-2</v>
      </c>
      <c r="BH52" s="120">
        <v>0.05</v>
      </c>
    </row>
    <row r="53" spans="1:63" ht="15" thickBot="1" x14ac:dyDescent="0.35">
      <c r="A53" s="51" t="s">
        <v>55</v>
      </c>
      <c r="B53" s="68" t="str">
        <f>INDEX('All Data'!F:F,MATCH(A53,'All Data'!A:A,0))</f>
        <v>C0</v>
      </c>
      <c r="C53" s="68" t="str">
        <f>INDEX('All Data'!C:C,MATCH(A53,'All Data'!A:A,0))</f>
        <v>-08C/2h</v>
      </c>
      <c r="D53" s="69">
        <f t="shared" si="0"/>
        <v>-8</v>
      </c>
      <c r="E53" s="68">
        <f>INDEX('All Data'!G:G,MATCH(A53,'All Data'!A:A,0))</f>
        <v>70</v>
      </c>
      <c r="F53" s="70">
        <f>INDEX('All Data'!H:H,MATCH(A53,'All Data'!A:A,0))</f>
        <v>6.59</v>
      </c>
      <c r="G53" s="69">
        <f>MIN(INDEX('All Data'!D:D,MATCH(A53,'All Data'!A:A,0)),14)</f>
        <v>14</v>
      </c>
      <c r="H53" s="69">
        <f>INDEX('All Data'!E:E,MATCH(A53,'All Data'!A:A,0))</f>
        <v>1</v>
      </c>
      <c r="I53" s="96"/>
      <c r="O53" s="109">
        <f t="shared" si="9"/>
        <v>-8.900000000000011</v>
      </c>
      <c r="P53" s="110">
        <f t="shared" si="5"/>
        <v>26.948833680356579</v>
      </c>
      <c r="Q53" s="110">
        <f t="shared" si="6"/>
        <v>16.638329351875939</v>
      </c>
      <c r="R53" s="110">
        <f t="shared" si="7"/>
        <v>33.040668343895042</v>
      </c>
      <c r="T53" s="146" t="s">
        <v>247</v>
      </c>
      <c r="U53" s="147">
        <v>1</v>
      </c>
      <c r="V53" s="148">
        <v>6.0815520733413093</v>
      </c>
      <c r="W53" s="148">
        <v>6.0815520733413093</v>
      </c>
      <c r="X53" s="148">
        <v>35.382098502965299</v>
      </c>
      <c r="Y53" s="149" t="s">
        <v>285</v>
      </c>
      <c r="BD53" s="161" t="s">
        <v>495</v>
      </c>
      <c r="BE53" s="122">
        <v>3.9613821245145413</v>
      </c>
      <c r="BF53" s="122">
        <v>3.8414588206760336</v>
      </c>
      <c r="BG53" s="131">
        <v>4.6555463305417599E-2</v>
      </c>
      <c r="BH53" s="122">
        <v>0.05</v>
      </c>
    </row>
    <row r="54" spans="1:63" ht="15" thickBot="1" x14ac:dyDescent="0.35">
      <c r="A54" s="55" t="s">
        <v>100</v>
      </c>
      <c r="B54" s="68" t="str">
        <f>INDEX('All Data'!F:F,MATCH(A54,'All Data'!A:A,0))</f>
        <v>C0</v>
      </c>
      <c r="C54" s="68" t="str">
        <f>INDEX('All Data'!C:C,MATCH(A54,'All Data'!A:A,0))</f>
        <v>-08C/2h</v>
      </c>
      <c r="D54" s="69">
        <f t="shared" si="0"/>
        <v>-8</v>
      </c>
      <c r="E54" s="68">
        <f>INDEX('All Data'!G:G,MATCH(A54,'All Data'!A:A,0))</f>
        <v>159</v>
      </c>
      <c r="F54" s="70">
        <f>INDEX('All Data'!H:H,MATCH(A54,'All Data'!A:A,0))</f>
        <v>7.45</v>
      </c>
      <c r="G54" s="69">
        <f>MIN(INDEX('All Data'!D:D,MATCH(A54,'All Data'!A:A,0)),14)</f>
        <v>14</v>
      </c>
      <c r="H54" s="69">
        <f>INDEX('All Data'!E:E,MATCH(A54,'All Data'!A:A,0))</f>
        <v>1</v>
      </c>
      <c r="I54" s="96"/>
      <c r="O54" s="109">
        <f t="shared" si="9"/>
        <v>-8.8000000000000114</v>
      </c>
      <c r="P54" s="110">
        <f t="shared" si="5"/>
        <v>28.518432023871252</v>
      </c>
      <c r="Q54" s="110">
        <f t="shared" si="6"/>
        <v>17.969971753197999</v>
      </c>
      <c r="R54" s="110">
        <f t="shared" si="7"/>
        <v>34.726975102860003</v>
      </c>
      <c r="T54" s="150" t="s">
        <v>248</v>
      </c>
      <c r="U54" s="151">
        <v>1</v>
      </c>
      <c r="V54" s="152">
        <v>0.46587238432622691</v>
      </c>
      <c r="W54" s="152">
        <v>0.46587238432622691</v>
      </c>
      <c r="X54" s="152">
        <v>2.710417076637071</v>
      </c>
      <c r="Y54" s="152">
        <v>0.10303445514014285</v>
      </c>
    </row>
    <row r="55" spans="1:63" ht="15" thickBot="1" x14ac:dyDescent="0.35">
      <c r="A55" s="51" t="s">
        <v>81</v>
      </c>
      <c r="B55" s="68" t="str">
        <f>INDEX('All Data'!F:F,MATCH(A55,'All Data'!A:A,0))</f>
        <v>C0</v>
      </c>
      <c r="C55" s="68" t="str">
        <f>INDEX('All Data'!C:C,MATCH(A55,'All Data'!A:A,0))</f>
        <v>-08C/2h</v>
      </c>
      <c r="D55" s="69">
        <f t="shared" si="0"/>
        <v>-8</v>
      </c>
      <c r="E55" s="68">
        <f>INDEX('All Data'!G:G,MATCH(A55,'All Data'!A:A,0))</f>
        <v>130</v>
      </c>
      <c r="F55" s="70">
        <f>INDEX('All Data'!H:H,MATCH(A55,'All Data'!A:A,0))</f>
        <v>7.9</v>
      </c>
      <c r="G55" s="69">
        <f>MIN(INDEX('All Data'!D:D,MATCH(A55,'All Data'!A:A,0)),14)</f>
        <v>0</v>
      </c>
      <c r="H55" s="69">
        <f>INDEX('All Data'!E:E,MATCH(A55,'All Data'!A:A,0))</f>
        <v>0</v>
      </c>
      <c r="I55" s="96"/>
      <c r="O55" s="109">
        <f t="shared" si="9"/>
        <v>-8.7000000000000117</v>
      </c>
      <c r="P55" s="110">
        <f t="shared" si="5"/>
        <v>30.141728941685322</v>
      </c>
      <c r="Q55" s="110">
        <f t="shared" si="6"/>
        <v>19.383410053990044</v>
      </c>
      <c r="R55" s="110">
        <f t="shared" si="7"/>
        <v>36.452493088745264</v>
      </c>
      <c r="T55" s="150" t="s">
        <v>7</v>
      </c>
      <c r="U55" s="151">
        <v>1</v>
      </c>
      <c r="V55" s="152">
        <v>0.77128745221009076</v>
      </c>
      <c r="W55" s="152">
        <v>0.77128745221009076</v>
      </c>
      <c r="X55" s="152">
        <v>4.4873032869066769</v>
      </c>
      <c r="Y55" s="153">
        <v>3.6785285347213856E-2</v>
      </c>
      <c r="BD55" s="338" t="s">
        <v>400</v>
      </c>
      <c r="BE55" s="339"/>
      <c r="BF55" s="339"/>
      <c r="BG55" s="339"/>
      <c r="BH55" s="339"/>
      <c r="BI55" s="339"/>
      <c r="BJ55" s="339"/>
      <c r="BK55" s="340"/>
    </row>
    <row r="56" spans="1:63" ht="15" thickBot="1" x14ac:dyDescent="0.35">
      <c r="A56" s="51" t="s">
        <v>82</v>
      </c>
      <c r="B56" s="71" t="str">
        <f>INDEX('All Data'!F:F,MATCH(A56,'All Data'!A:A,0))</f>
        <v>P2h</v>
      </c>
      <c r="C56" s="71" t="str">
        <f>INDEX('All Data'!C:C,MATCH(A56,'All Data'!A:A,0))</f>
        <v>-08C/2h</v>
      </c>
      <c r="D56" s="72">
        <f t="shared" si="0"/>
        <v>-8</v>
      </c>
      <c r="E56" s="71">
        <f>INDEX('All Data'!G:G,MATCH(A56,'All Data'!A:A,0))</f>
        <v>130</v>
      </c>
      <c r="F56" s="73">
        <f>INDEX('All Data'!H:H,MATCH(A56,'All Data'!A:A,0))</f>
        <v>2.14</v>
      </c>
      <c r="G56" s="72">
        <f>MIN(INDEX('All Data'!D:D,MATCH(A56,'All Data'!A:A,0)),14)</f>
        <v>3</v>
      </c>
      <c r="H56" s="72">
        <f>INDEX('All Data'!E:E,MATCH(A56,'All Data'!A:A,0))</f>
        <v>0</v>
      </c>
      <c r="I56" s="96"/>
      <c r="O56" s="109">
        <f t="shared" si="9"/>
        <v>-8.6000000000000121</v>
      </c>
      <c r="P56" s="110">
        <f t="shared" si="5"/>
        <v>31.816298610738226</v>
      </c>
      <c r="Q56" s="110">
        <f t="shared" si="6"/>
        <v>20.879724982394499</v>
      </c>
      <c r="R56" s="110">
        <f t="shared" si="7"/>
        <v>38.213554360999062</v>
      </c>
      <c r="T56" s="154" t="s">
        <v>5</v>
      </c>
      <c r="U56" s="155">
        <v>3</v>
      </c>
      <c r="V56" s="156">
        <v>1.5927940606381759</v>
      </c>
      <c r="W56" s="156">
        <v>0.53093135354605858</v>
      </c>
      <c r="X56" s="156">
        <v>3.0889261857718968</v>
      </c>
      <c r="Y56" s="157">
        <v>3.0867950508767835E-2</v>
      </c>
      <c r="BD56" t="s">
        <v>501</v>
      </c>
    </row>
    <row r="57" spans="1:63" x14ac:dyDescent="0.3">
      <c r="A57" s="55" t="s">
        <v>106</v>
      </c>
      <c r="B57" s="71" t="str">
        <f>INDEX('All Data'!F:F,MATCH(A57,'All Data'!A:A,0))</f>
        <v>P2h</v>
      </c>
      <c r="C57" s="71" t="str">
        <f>INDEX('All Data'!C:C,MATCH(A57,'All Data'!A:A,0))</f>
        <v>-08C/2h</v>
      </c>
      <c r="D57" s="72">
        <f t="shared" si="0"/>
        <v>-8</v>
      </c>
      <c r="E57" s="71">
        <f>INDEX('All Data'!G:G,MATCH(A57,'All Data'!A:A,0))</f>
        <v>165</v>
      </c>
      <c r="F57" s="73">
        <f>INDEX('All Data'!H:H,MATCH(A57,'All Data'!A:A,0))</f>
        <v>3.28</v>
      </c>
      <c r="G57" s="72">
        <f>MIN(INDEX('All Data'!D:D,MATCH(A57,'All Data'!A:A,0)),14)</f>
        <v>12</v>
      </c>
      <c r="H57" s="72">
        <f>INDEX('All Data'!E:E,MATCH(A57,'All Data'!A:A,0))</f>
        <v>0</v>
      </c>
      <c r="I57" s="96"/>
      <c r="O57" s="109">
        <f t="shared" si="9"/>
        <v>-8.5000000000000124</v>
      </c>
      <c r="P57" s="110">
        <f t="shared" si="5"/>
        <v>33.539235903494031</v>
      </c>
      <c r="Q57" s="110">
        <f t="shared" si="6"/>
        <v>22.459368697501944</v>
      </c>
      <c r="R57" s="110">
        <f t="shared" si="7"/>
        <v>40.006133366706607</v>
      </c>
      <c r="BD57" t="s">
        <v>474</v>
      </c>
    </row>
    <row r="58" spans="1:63" x14ac:dyDescent="0.3">
      <c r="A58" s="51" t="s">
        <v>87</v>
      </c>
      <c r="B58" s="71" t="str">
        <f>INDEX('All Data'!F:F,MATCH(A58,'All Data'!A:A,0))</f>
        <v>P2h</v>
      </c>
      <c r="C58" s="71" t="str">
        <f>INDEX('All Data'!C:C,MATCH(A58,'All Data'!A:A,0))</f>
        <v>-08C/2h</v>
      </c>
      <c r="D58" s="72">
        <f t="shared" si="0"/>
        <v>-8</v>
      </c>
      <c r="E58" s="71">
        <f>INDEX('All Data'!G:G,MATCH(A58,'All Data'!A:A,0))</f>
        <v>137</v>
      </c>
      <c r="F58" s="73">
        <f>INDEX('All Data'!H:H,MATCH(A58,'All Data'!A:A,0))</f>
        <v>3.46</v>
      </c>
      <c r="G58" s="72">
        <f>MIN(INDEX('All Data'!D:D,MATCH(A58,'All Data'!A:A,0)),14)</f>
        <v>0</v>
      </c>
      <c r="H58" s="72">
        <f>INDEX('All Data'!E:E,MATCH(A58,'All Data'!A:A,0))</f>
        <v>0</v>
      </c>
      <c r="I58" s="96"/>
      <c r="O58" s="109">
        <f t="shared" si="9"/>
        <v>-8.4000000000000128</v>
      </c>
      <c r="P58" s="110">
        <f t="shared" si="5"/>
        <v>35.307161003470604</v>
      </c>
      <c r="Q58" s="110">
        <f t="shared" si="6"/>
        <v>24.12208430965406</v>
      </c>
      <c r="R58" s="110">
        <f t="shared" si="7"/>
        <v>41.825877944364841</v>
      </c>
      <c r="BD58" t="s">
        <v>475</v>
      </c>
    </row>
    <row r="59" spans="1:63" x14ac:dyDescent="0.3">
      <c r="A59" s="65" t="s">
        <v>126</v>
      </c>
      <c r="B59" s="71" t="str">
        <f>INDEX('All Data'!F:F,MATCH(A59,'All Data'!A:A,0))</f>
        <v>P2h</v>
      </c>
      <c r="C59" s="71" t="str">
        <f>INDEX('All Data'!C:C,MATCH(A59,'All Data'!A:A,0))</f>
        <v>-08C/2h</v>
      </c>
      <c r="D59" s="72">
        <f t="shared" si="0"/>
        <v>-8</v>
      </c>
      <c r="E59" s="71">
        <f>INDEX('All Data'!G:G,MATCH(A59,'All Data'!A:A,0))</f>
        <v>200</v>
      </c>
      <c r="F59" s="73">
        <f>INDEX('All Data'!H:H,MATCH(A59,'All Data'!A:A,0))</f>
        <v>3.8</v>
      </c>
      <c r="G59" s="72">
        <f>MIN(INDEX('All Data'!D:D,MATCH(A59,'All Data'!A:A,0)),14)</f>
        <v>14</v>
      </c>
      <c r="H59" s="72">
        <f>INDEX('All Data'!E:E,MATCH(A59,'All Data'!A:A,0))</f>
        <v>1</v>
      </c>
      <c r="I59" s="96"/>
      <c r="O59" s="109">
        <f t="shared" si="9"/>
        <v>-8.3000000000000131</v>
      </c>
      <c r="P59" s="110">
        <f t="shared" si="5"/>
        <v>37.116232935538221</v>
      </c>
      <c r="Q59" s="110">
        <f t="shared" si="6"/>
        <v>25.866831198910337</v>
      </c>
      <c r="R59" s="110">
        <f t="shared" si="7"/>
        <v>43.668147260807096</v>
      </c>
      <c r="T59" s="116" t="s">
        <v>288</v>
      </c>
      <c r="BD59" t="s">
        <v>476</v>
      </c>
    </row>
    <row r="60" spans="1:63" ht="15" thickBot="1" x14ac:dyDescent="0.35">
      <c r="A60" s="64" t="s">
        <v>98</v>
      </c>
      <c r="B60" s="71" t="str">
        <f>INDEX('All Data'!F:F,MATCH(A60,'All Data'!A:A,0))</f>
        <v>P2h</v>
      </c>
      <c r="C60" s="71" t="str">
        <f>INDEX('All Data'!C:C,MATCH(A60,'All Data'!A:A,0))</f>
        <v>-08C/2h</v>
      </c>
      <c r="D60" s="72">
        <f t="shared" si="0"/>
        <v>-8</v>
      </c>
      <c r="E60" s="71">
        <f>INDEX('All Data'!G:G,MATCH(A60,'All Data'!A:A,0))</f>
        <v>158</v>
      </c>
      <c r="F60" s="73">
        <f>INDEX('All Data'!H:H,MATCH(A60,'All Data'!A:A,0))</f>
        <v>4.13</v>
      </c>
      <c r="G60" s="72">
        <f>MIN(INDEX('All Data'!D:D,MATCH(A60,'All Data'!A:A,0)),14)</f>
        <v>14</v>
      </c>
      <c r="H60" s="72">
        <f>INDEX('All Data'!E:E,MATCH(A60,'All Data'!A:A,0))</f>
        <v>1</v>
      </c>
      <c r="I60" s="96"/>
      <c r="O60" s="109">
        <f t="shared" si="9"/>
        <v>-8.2000000000000135</v>
      </c>
      <c r="P60" s="110">
        <f t="shared" si="5"/>
        <v>38.962172368623143</v>
      </c>
      <c r="Q60" s="110">
        <f t="shared" si="6"/>
        <v>27.691719554749881</v>
      </c>
      <c r="R60" s="110">
        <f t="shared" si="7"/>
        <v>45.52805609780512</v>
      </c>
      <c r="BD60" t="s">
        <v>477</v>
      </c>
    </row>
    <row r="61" spans="1:63" x14ac:dyDescent="0.3">
      <c r="A61" s="66" t="s">
        <v>77</v>
      </c>
      <c r="B61" s="71" t="str">
        <f>INDEX('All Data'!F:F,MATCH(A61,'All Data'!A:A,0))</f>
        <v>P2h</v>
      </c>
      <c r="C61" s="71" t="str">
        <f>INDEX('All Data'!C:C,MATCH(A61,'All Data'!A:A,0))</f>
        <v>-08C/2h</v>
      </c>
      <c r="D61" s="72">
        <f t="shared" si="0"/>
        <v>-8</v>
      </c>
      <c r="E61" s="71">
        <f>INDEX('All Data'!G:G,MATCH(A61,'All Data'!A:A,0))</f>
        <v>110</v>
      </c>
      <c r="F61" s="73">
        <f>INDEX('All Data'!H:H,MATCH(A61,'All Data'!A:A,0))</f>
        <v>4.2</v>
      </c>
      <c r="G61" s="72">
        <f>MIN(INDEX('All Data'!D:D,MATCH(A61,'All Data'!A:A,0)),14)</f>
        <v>0</v>
      </c>
      <c r="H61" s="72">
        <f>INDEX('All Data'!E:E,MATCH(A61,'All Data'!A:A,0))</f>
        <v>0</v>
      </c>
      <c r="I61" s="96"/>
      <c r="O61" s="109">
        <f t="shared" si="9"/>
        <v>-8.1000000000000139</v>
      </c>
      <c r="P61" s="110">
        <f t="shared" si="5"/>
        <v>40.840293760795731</v>
      </c>
      <c r="Q61" s="110">
        <f t="shared" si="6"/>
        <v>29.593957734054388</v>
      </c>
      <c r="R61" s="110">
        <f t="shared" si="7"/>
        <v>47.400524672125243</v>
      </c>
      <c r="T61" s="123" t="s">
        <v>280</v>
      </c>
      <c r="U61" s="124" t="s">
        <v>289</v>
      </c>
      <c r="V61" s="124" t="s">
        <v>290</v>
      </c>
      <c r="W61" s="124" t="s">
        <v>291</v>
      </c>
      <c r="X61" s="124" t="s">
        <v>292</v>
      </c>
      <c r="Y61" s="124" t="s">
        <v>293</v>
      </c>
      <c r="Z61" s="124" t="s">
        <v>294</v>
      </c>
      <c r="BD61" t="s">
        <v>478</v>
      </c>
    </row>
    <row r="62" spans="1:63" x14ac:dyDescent="0.3">
      <c r="A62" s="66" t="s">
        <v>79</v>
      </c>
      <c r="B62" s="71" t="str">
        <f>INDEX('All Data'!F:F,MATCH(A62,'All Data'!A:A,0))</f>
        <v>P2h</v>
      </c>
      <c r="C62" s="71" t="str">
        <f>INDEX('All Data'!C:C,MATCH(A62,'All Data'!A:A,0))</f>
        <v>-08C/2h</v>
      </c>
      <c r="D62" s="72">
        <f t="shared" si="0"/>
        <v>-8</v>
      </c>
      <c r="E62" s="71">
        <f>INDEX('All Data'!G:G,MATCH(A62,'All Data'!A:A,0))</f>
        <v>110</v>
      </c>
      <c r="F62" s="73">
        <f>INDEX('All Data'!H:H,MATCH(A62,'All Data'!A:A,0))</f>
        <v>5.19</v>
      </c>
      <c r="G62" s="72">
        <f>MIN(INDEX('All Data'!D:D,MATCH(A62,'All Data'!A:A,0)),14)</f>
        <v>14</v>
      </c>
      <c r="H62" s="72">
        <f>INDEX('All Data'!E:E,MATCH(A62,'All Data'!A:A,0))</f>
        <v>1</v>
      </c>
      <c r="I62" s="96"/>
      <c r="L62" s="97"/>
      <c r="O62" s="109">
        <f t="shared" si="9"/>
        <v>-8.0000000000000142</v>
      </c>
      <c r="P62" s="110">
        <f t="shared" si="5"/>
        <v>42.745546599684687</v>
      </c>
      <c r="Q62" s="110">
        <f t="shared" si="6"/>
        <v>31.569816027162204</v>
      </c>
      <c r="R62" s="110">
        <f t="shared" si="7"/>
        <v>49.280332962053251</v>
      </c>
      <c r="T62" s="125" t="s">
        <v>295</v>
      </c>
      <c r="U62" s="127">
        <v>1.4789362164251278</v>
      </c>
      <c r="V62" s="127">
        <v>0.24521127924416139</v>
      </c>
      <c r="W62" s="127">
        <v>6.0312731982957599</v>
      </c>
      <c r="X62" s="128" t="s">
        <v>285</v>
      </c>
      <c r="Y62" s="127">
        <v>0.99206347327576383</v>
      </c>
      <c r="Z62" s="127">
        <v>1.9658089595744919</v>
      </c>
      <c r="BD62" t="s">
        <v>479</v>
      </c>
    </row>
    <row r="63" spans="1:63" x14ac:dyDescent="0.3">
      <c r="A63" s="66" t="s">
        <v>86</v>
      </c>
      <c r="B63" s="71" t="str">
        <f>INDEX('All Data'!F:F,MATCH(A63,'All Data'!A:A,0))</f>
        <v>P2h</v>
      </c>
      <c r="C63" s="71" t="str">
        <f>INDEX('All Data'!C:C,MATCH(A63,'All Data'!A:A,0))</f>
        <v>-08C/2h</v>
      </c>
      <c r="D63" s="72">
        <f t="shared" si="0"/>
        <v>-8</v>
      </c>
      <c r="E63" s="71">
        <f>INDEX('All Data'!G:G,MATCH(A63,'All Data'!A:A,0))</f>
        <v>137</v>
      </c>
      <c r="F63" s="73">
        <f>INDEX('All Data'!H:H,MATCH(A63,'All Data'!A:A,0))</f>
        <v>6.15</v>
      </c>
      <c r="G63" s="72">
        <f>MIN(INDEX('All Data'!D:D,MATCH(A63,'All Data'!A:A,0)),14)</f>
        <v>0</v>
      </c>
      <c r="H63" s="72">
        <f>INDEX('All Data'!E:E,MATCH(A63,'All Data'!A:A,0))</f>
        <v>0</v>
      </c>
      <c r="I63" s="96"/>
      <c r="O63" s="109">
        <f t="shared" si="9"/>
        <v>-7.9000000000000146</v>
      </c>
      <c r="P63" s="110">
        <f t="shared" si="5"/>
        <v>44.672565159584025</v>
      </c>
      <c r="Q63" s="110">
        <f t="shared" si="6"/>
        <v>33.614610196418731</v>
      </c>
      <c r="R63" s="110">
        <f t="shared" si="7"/>
        <v>51.162178336632095</v>
      </c>
      <c r="T63" s="119" t="s">
        <v>247</v>
      </c>
      <c r="U63" s="120">
        <v>9.5232334768123469E-2</v>
      </c>
      <c r="V63" s="120">
        <v>1.6010048157066283E-2</v>
      </c>
      <c r="W63" s="120">
        <v>5.948285341421113</v>
      </c>
      <c r="X63" s="133" t="s">
        <v>285</v>
      </c>
      <c r="Y63" s="120">
        <v>6.3444008846856206E-2</v>
      </c>
      <c r="Z63" s="120">
        <v>0.12702066068939072</v>
      </c>
      <c r="BD63" t="s">
        <v>480</v>
      </c>
    </row>
    <row r="64" spans="1:63" x14ac:dyDescent="0.3">
      <c r="A64" s="64" t="s">
        <v>97</v>
      </c>
      <c r="B64" s="71" t="str">
        <f>INDEX('All Data'!F:F,MATCH(A64,'All Data'!A:A,0))</f>
        <v>P2h</v>
      </c>
      <c r="C64" s="71" t="str">
        <f>INDEX('All Data'!C:C,MATCH(A64,'All Data'!A:A,0))</f>
        <v>-08C/2h</v>
      </c>
      <c r="D64" s="72">
        <f t="shared" si="0"/>
        <v>-8</v>
      </c>
      <c r="E64" s="71">
        <f>INDEX('All Data'!G:G,MATCH(A64,'All Data'!A:A,0))</f>
        <v>158</v>
      </c>
      <c r="F64" s="73">
        <f>INDEX('All Data'!H:H,MATCH(A64,'All Data'!A:A,0))</f>
        <v>6.49</v>
      </c>
      <c r="G64" s="72">
        <f>MIN(INDEX('All Data'!D:D,MATCH(A64,'All Data'!A:A,0)),14)</f>
        <v>12</v>
      </c>
      <c r="H64" s="72">
        <f>INDEX('All Data'!E:E,MATCH(A64,'All Data'!A:A,0))</f>
        <v>0</v>
      </c>
      <c r="I64" s="96"/>
      <c r="O64" s="109">
        <f t="shared" si="9"/>
        <v>-7.8000000000000149</v>
      </c>
      <c r="P64" s="110">
        <f t="shared" si="5"/>
        <v>46.615725867811143</v>
      </c>
      <c r="Q64" s="110">
        <f t="shared" si="6"/>
        <v>35.722707683515395</v>
      </c>
      <c r="R64" s="110">
        <f t="shared" si="7"/>
        <v>53.040735151514717</v>
      </c>
      <c r="T64" s="119" t="s">
        <v>248</v>
      </c>
      <c r="U64" s="120">
        <v>-1.5283189854025034E-3</v>
      </c>
      <c r="V64" s="120">
        <v>9.2831623488309756E-4</v>
      </c>
      <c r="W64" s="120">
        <v>-1.6463344364487646</v>
      </c>
      <c r="X64" s="120">
        <v>0.10303445514014276</v>
      </c>
      <c r="Y64" s="120">
        <v>-3.3715126312281766E-3</v>
      </c>
      <c r="Z64" s="120">
        <v>3.1487466042316985E-4</v>
      </c>
    </row>
    <row r="65" spans="1:63" x14ac:dyDescent="0.3">
      <c r="A65" s="59" t="s">
        <v>114</v>
      </c>
      <c r="B65" s="71" t="str">
        <f>INDEX('All Data'!F:F,MATCH(A65,'All Data'!A:A,0))</f>
        <v>P2h</v>
      </c>
      <c r="C65" s="71" t="str">
        <f>INDEX('All Data'!C:C,MATCH(A65,'All Data'!A:A,0))</f>
        <v>-08C/2h</v>
      </c>
      <c r="D65" s="72">
        <f t="shared" si="0"/>
        <v>-8</v>
      </c>
      <c r="E65" s="71">
        <f>INDEX('All Data'!G:G,MATCH(A65,'All Data'!A:A,0))</f>
        <v>169</v>
      </c>
      <c r="F65" s="73">
        <f>INDEX('All Data'!H:H,MATCH(A65,'All Data'!A:A,0))</f>
        <v>6.67</v>
      </c>
      <c r="G65" s="72">
        <f>MIN(INDEX('All Data'!D:D,MATCH(A65,'All Data'!A:A,0)),14)</f>
        <v>14</v>
      </c>
      <c r="H65" s="72">
        <f>INDEX('All Data'!E:E,MATCH(A65,'All Data'!A:A,0))</f>
        <v>1</v>
      </c>
      <c r="I65" s="96"/>
      <c r="O65" s="109">
        <f t="shared" si="9"/>
        <v>-7.7000000000000153</v>
      </c>
      <c r="P65" s="110">
        <f t="shared" si="5"/>
        <v>48.569211065418713</v>
      </c>
      <c r="Q65" s="110">
        <f t="shared" si="6"/>
        <v>37.887558664216762</v>
      </c>
      <c r="R65" s="110">
        <f t="shared" si="7"/>
        <v>54.910714895445651</v>
      </c>
      <c r="T65" s="119" t="s">
        <v>7</v>
      </c>
      <c r="U65" s="120">
        <v>5.713514445203817E-2</v>
      </c>
      <c r="V65" s="120">
        <v>2.6971842684867971E-2</v>
      </c>
      <c r="W65" s="120">
        <v>2.1183255856705978</v>
      </c>
      <c r="X65" s="132">
        <v>3.6785285347213925E-2</v>
      </c>
      <c r="Y65" s="120">
        <v>3.5819185308963164E-3</v>
      </c>
      <c r="Z65" s="120">
        <v>0.11068837037318002</v>
      </c>
      <c r="BD65" s="115" t="s">
        <v>489</v>
      </c>
    </row>
    <row r="66" spans="1:63" ht="15" thickBot="1" x14ac:dyDescent="0.35">
      <c r="A66" s="59" t="s">
        <v>119</v>
      </c>
      <c r="B66" s="71" t="str">
        <f>INDEX('All Data'!F:F,MATCH(A66,'All Data'!A:A,0))</f>
        <v>P2h</v>
      </c>
      <c r="C66" s="71" t="str">
        <f>INDEX('All Data'!C:C,MATCH(A66,'All Data'!A:A,0))</f>
        <v>-08C/2h</v>
      </c>
      <c r="D66" s="72">
        <f t="shared" ref="D66:D97" si="10">VALUE(MID(C66,1,3))</f>
        <v>-8</v>
      </c>
      <c r="E66" s="71">
        <f>INDEX('All Data'!G:G,MATCH(A66,'All Data'!A:A,0))</f>
        <v>189</v>
      </c>
      <c r="F66" s="73">
        <f>INDEX('All Data'!H:H,MATCH(A66,'All Data'!A:A,0))</f>
        <v>6.78</v>
      </c>
      <c r="G66" s="72">
        <f>MIN(INDEX('All Data'!D:D,MATCH(A66,'All Data'!A:A,0)),14)</f>
        <v>14</v>
      </c>
      <c r="H66" s="72">
        <f>INDEX('All Data'!E:E,MATCH(A66,'All Data'!A:A,0))</f>
        <v>1</v>
      </c>
      <c r="I66" s="96"/>
      <c r="O66" s="109">
        <f t="shared" si="9"/>
        <v>-7.6000000000000156</v>
      </c>
      <c r="P66" s="110">
        <f t="shared" si="5"/>
        <v>50.527077679719504</v>
      </c>
      <c r="Q66" s="110">
        <f t="shared" si="6"/>
        <v>40.101753177473839</v>
      </c>
      <c r="R66" s="110">
        <f t="shared" si="7"/>
        <v>56.766925448874744</v>
      </c>
      <c r="T66" s="119" t="s">
        <v>296</v>
      </c>
      <c r="U66" s="120">
        <v>-0.46175408636607734</v>
      </c>
      <c r="V66" s="120">
        <v>0.15388016624039735</v>
      </c>
      <c r="W66" s="120">
        <v>-3.0007381564997</v>
      </c>
      <c r="X66" s="132">
        <v>3.4484149185876056E-3</v>
      </c>
      <c r="Y66" s="120">
        <v>-0.76728676367470605</v>
      </c>
      <c r="Z66" s="120">
        <v>-0.15622140905744858</v>
      </c>
    </row>
    <row r="67" spans="1:63" ht="15" thickBot="1" x14ac:dyDescent="0.35">
      <c r="A67" s="59" t="s">
        <v>122</v>
      </c>
      <c r="B67" s="71" t="str">
        <f>INDEX('All Data'!F:F,MATCH(A67,'All Data'!A:A,0))</f>
        <v>P2h</v>
      </c>
      <c r="C67" s="71" t="str">
        <f>INDEX('All Data'!C:C,MATCH(A67,'All Data'!A:A,0))</f>
        <v>-08C/2h</v>
      </c>
      <c r="D67" s="72">
        <f t="shared" si="10"/>
        <v>-8</v>
      </c>
      <c r="E67" s="71">
        <f>INDEX('All Data'!G:G,MATCH(A67,'All Data'!A:A,0))</f>
        <v>195</v>
      </c>
      <c r="F67" s="73">
        <f>INDEX('All Data'!H:H,MATCH(A67,'All Data'!A:A,0))</f>
        <v>7.18</v>
      </c>
      <c r="G67" s="72">
        <f>MIN(INDEX('All Data'!D:D,MATCH(A67,'All Data'!A:A,0)),14)</f>
        <v>14</v>
      </c>
      <c r="H67" s="72">
        <f>INDEX('All Data'!E:E,MATCH(A67,'All Data'!A:A,0))</f>
        <v>1</v>
      </c>
      <c r="I67" s="96"/>
      <c r="J67" s="85" t="s">
        <v>253</v>
      </c>
      <c r="K67" s="98" t="s">
        <v>249</v>
      </c>
      <c r="L67" s="87" t="s">
        <v>250</v>
      </c>
      <c r="M67" s="87" t="s">
        <v>251</v>
      </c>
      <c r="O67" s="109">
        <f t="shared" si="9"/>
        <v>-7.500000000000016</v>
      </c>
      <c r="P67" s="110">
        <f t="shared" ref="P67:P130" si="11" xml:space="preserve"> 100/(1+EXP(-5.97424557680707-0.78331074850228*O67))</f>
        <v>52.483329115054723</v>
      </c>
      <c r="Q67" s="110">
        <f t="shared" ref="Q67:Q130" si="12" xml:space="preserve"> 100/(1+EXP(-6.67409457271675-0.930963388883058*O67))</f>
        <v>42.357104411093182</v>
      </c>
      <c r="R67" s="110">
        <f t="shared" ref="R67:R130" si="13" xml:space="preserve"> 100/(1+EXP(-5.99394553883345-0.75284177606175*O67))</f>
        <v>58.604328052473477</v>
      </c>
      <c r="T67" s="119" t="s">
        <v>297</v>
      </c>
      <c r="U67" s="120">
        <v>-0.32971713175137801</v>
      </c>
      <c r="V67" s="120">
        <v>0.16926725916502483</v>
      </c>
      <c r="W67" s="120">
        <v>-1.9479084932185542</v>
      </c>
      <c r="X67" s="120">
        <v>5.440921285536704E-2</v>
      </c>
      <c r="Y67" s="120">
        <v>-0.66580124276403341</v>
      </c>
      <c r="Z67" s="120">
        <v>6.3669792612773279E-3</v>
      </c>
      <c r="BD67" s="123" t="s">
        <v>378</v>
      </c>
      <c r="BE67" s="124" t="s">
        <v>490</v>
      </c>
      <c r="BF67" s="124" t="s">
        <v>306</v>
      </c>
      <c r="BG67" s="124" t="s">
        <v>491</v>
      </c>
      <c r="BH67" s="124" t="s">
        <v>492</v>
      </c>
    </row>
    <row r="68" spans="1:63" ht="15" thickBot="1" x14ac:dyDescent="0.35">
      <c r="A68" s="66" t="s">
        <v>56</v>
      </c>
      <c r="B68" s="52" t="str">
        <f>INDEX('All Data'!F:F,MATCH(A68,'All Data'!A:A,0))</f>
        <v>C0</v>
      </c>
      <c r="C68" s="52" t="str">
        <f>INDEX('All Data'!C:C,MATCH(A68,'All Data'!A:A,0))</f>
        <v>-07C/2h</v>
      </c>
      <c r="D68" s="53">
        <f t="shared" si="10"/>
        <v>-7</v>
      </c>
      <c r="E68" s="52">
        <f>INDEX('All Data'!G:G,MATCH(A68,'All Data'!A:A,0))</f>
        <v>74</v>
      </c>
      <c r="F68" s="54">
        <f>INDEX('All Data'!H:H,MATCH(A68,'All Data'!A:A,0))</f>
        <v>2.83</v>
      </c>
      <c r="G68" s="53">
        <f>MIN(INDEX('All Data'!D:D,MATCH(A68,'All Data'!A:A,0)),14)</f>
        <v>0</v>
      </c>
      <c r="H68" s="53">
        <f>INDEX('All Data'!E:E,MATCH(A68,'All Data'!A:A,0))</f>
        <v>0</v>
      </c>
      <c r="I68" s="96"/>
      <c r="J68" s="88" t="s">
        <v>21</v>
      </c>
      <c r="K68" s="99">
        <f>100*COUNTIFS(B:B,J68,C:C,"-08C/2h",H:H,1)/COUNTIFS(B:B,J68,C:C,"-08C/2h")</f>
        <v>40</v>
      </c>
      <c r="L68" s="100">
        <f>100*COUNTIFS(F:F,"&lt;5",B:B,J68,C:C,"-08C/2h",H:H,1)/COUNTIFS(F:F,"&lt;5",B:B,J68,C:C,"-08C/2h")</f>
        <v>25</v>
      </c>
      <c r="M68" s="100">
        <f>100*COUNTIFS(F:F,"&gt;=5",B:B,J68,C:C,"-08C/2h",H:H,1)/COUNTIFS(F:F,"&gt;=5",B:B,J68,C:C,"-08C/2h")</f>
        <v>50</v>
      </c>
      <c r="O68" s="109">
        <f t="shared" si="9"/>
        <v>-7.4000000000000163</v>
      </c>
      <c r="P68" s="110">
        <f t="shared" si="11"/>
        <v>54.431988527509645</v>
      </c>
      <c r="Q68" s="110">
        <f t="shared" si="12"/>
        <v>44.644756953430949</v>
      </c>
      <c r="R68" s="110">
        <f t="shared" si="13"/>
        <v>60.418090676115177</v>
      </c>
      <c r="T68" s="119" t="s">
        <v>298</v>
      </c>
      <c r="U68" s="120">
        <v>-0.26359506875387811</v>
      </c>
      <c r="V68" s="120">
        <v>0.1699073626797071</v>
      </c>
      <c r="W68" s="120">
        <v>-1.5514046277722644</v>
      </c>
      <c r="X68" s="120">
        <v>0.12416520862638336</v>
      </c>
      <c r="Y68" s="120">
        <v>-0.60095012030015627</v>
      </c>
      <c r="Z68" s="120">
        <v>7.3759982792400036E-2</v>
      </c>
      <c r="BD68" s="164" t="s">
        <v>493</v>
      </c>
      <c r="BE68" s="127">
        <v>1.5425536366023589</v>
      </c>
      <c r="BF68" s="127">
        <v>3.8414588206760336</v>
      </c>
      <c r="BG68" s="127">
        <v>0.21423810136886745</v>
      </c>
      <c r="BH68" s="127">
        <v>0.05</v>
      </c>
    </row>
    <row r="69" spans="1:63" ht="15" thickBot="1" x14ac:dyDescent="0.35">
      <c r="A69" s="74" t="s">
        <v>63</v>
      </c>
      <c r="B69" s="75" t="str">
        <f>INDEX('All Data'!F:F,MATCH(A69,'All Data'!A:A,0))</f>
        <v>C0</v>
      </c>
      <c r="C69" s="75" t="str">
        <f>INDEX('All Data'!C:C,MATCH(A69,'All Data'!A:A,0))</f>
        <v>-07C/2h</v>
      </c>
      <c r="D69" s="76">
        <f t="shared" si="10"/>
        <v>-7</v>
      </c>
      <c r="E69" s="75">
        <f>INDEX('All Data'!G:G,MATCH(A69,'All Data'!A:A,0))</f>
        <v>82</v>
      </c>
      <c r="F69" s="77">
        <f>INDEX('All Data'!H:H,MATCH(A69,'All Data'!A:A,0))</f>
        <v>3.04</v>
      </c>
      <c r="G69" s="53">
        <f>MIN(INDEX('All Data'!D:D,MATCH(A69,'All Data'!A:A,0)),14)</f>
        <v>0</v>
      </c>
      <c r="H69" s="76">
        <f>INDEX('All Data'!E:E,MATCH(A69,'All Data'!A:A,0))</f>
        <v>0</v>
      </c>
      <c r="I69" s="96"/>
      <c r="J69" s="90" t="s">
        <v>76</v>
      </c>
      <c r="K69" s="101">
        <f>100*COUNTIFS(B:B,J69,C:C,"-08C/2h",H:H,1)/COUNTIFS(B:B,J69,C:C,"-08C/2h")</f>
        <v>41.666666666666664</v>
      </c>
      <c r="L69" s="89">
        <f>100*COUNTIFS(F:F,"&lt;5",B:B,J69,C:C,"-08C/2h",H:H,1)/COUNTIFS(F:F,"&lt;5",B:B,J69,C:C,"-08C/2h")</f>
        <v>33.333333333333336</v>
      </c>
      <c r="M69" s="89">
        <f>100*COUNTIFS(F:F,"&gt;=5",B:B,J69,C:C,"-08C/2h",H:H,1)/COUNTIFS(F:F,"&gt;=5",B:B,J69,C:C,"-08C/2h")</f>
        <v>50</v>
      </c>
      <c r="O69" s="109">
        <f t="shared" si="9"/>
        <v>-7.3000000000000167</v>
      </c>
      <c r="P69" s="110">
        <f t="shared" si="11"/>
        <v>56.36717158817919</v>
      </c>
      <c r="Q69" s="110">
        <f t="shared" si="12"/>
        <v>46.95531750629624</v>
      </c>
      <c r="R69" s="110">
        <f t="shared" si="13"/>
        <v>62.203636622496909</v>
      </c>
      <c r="T69" s="121" t="s">
        <v>299</v>
      </c>
      <c r="U69" s="122">
        <v>0</v>
      </c>
      <c r="V69" s="122">
        <v>0</v>
      </c>
      <c r="W69" s="122"/>
      <c r="X69" s="122"/>
      <c r="Y69" s="122"/>
      <c r="Z69" s="122"/>
      <c r="BD69" s="163" t="s">
        <v>494</v>
      </c>
      <c r="BE69" s="120">
        <v>1.7690606672435343</v>
      </c>
      <c r="BF69" s="120">
        <v>3.8414588206760336</v>
      </c>
      <c r="BG69" s="120">
        <v>0.1834983715923737</v>
      </c>
      <c r="BH69" s="120">
        <v>0.05</v>
      </c>
    </row>
    <row r="70" spans="1:63" ht="15" thickBot="1" x14ac:dyDescent="0.35">
      <c r="A70" s="55" t="s">
        <v>99</v>
      </c>
      <c r="B70" s="56" t="str">
        <f>INDEX('All Data'!F:F,MATCH(A70,'All Data'!A:A,0))</f>
        <v>C0</v>
      </c>
      <c r="C70" s="56" t="str">
        <f>INDEX('All Data'!C:C,MATCH(A70,'All Data'!A:A,0))</f>
        <v>-07C/2h</v>
      </c>
      <c r="D70" s="57">
        <f t="shared" si="10"/>
        <v>-7</v>
      </c>
      <c r="E70" s="56">
        <f>INDEX('All Data'!G:G,MATCH(A70,'All Data'!A:A,0))</f>
        <v>159</v>
      </c>
      <c r="F70" s="58">
        <f>INDEX('All Data'!H:H,MATCH(A70,'All Data'!A:A,0))</f>
        <v>4.53</v>
      </c>
      <c r="G70" s="57">
        <f>MIN(INDEX('All Data'!D:D,MATCH(A70,'All Data'!A:A,0)),14)</f>
        <v>14</v>
      </c>
      <c r="H70" s="57">
        <f>INDEX('All Data'!E:E,MATCH(A70,'All Data'!A:A,0))</f>
        <v>1</v>
      </c>
      <c r="I70" s="96"/>
      <c r="J70" s="90" t="s">
        <v>78</v>
      </c>
      <c r="K70" s="101">
        <f>100*COUNTIFS(B:B,J70,C:C,"-08C/2h",H:H,1)/COUNTIFS(B:B,J70,C:C,"-08C/2h")</f>
        <v>50</v>
      </c>
      <c r="L70" s="89">
        <f>100*COUNTIFS(F:F,"&lt;5",B:B,J70,C:C,"-08C/2h",H:H,1)/COUNTIFS(F:F,"&lt;5",B:B,J70,C:C,"-08C/2h")</f>
        <v>33.333333333333336</v>
      </c>
      <c r="M70" s="89">
        <f>100*COUNTIFS(F:F,"&gt;=5",B:B,J70,C:C,"-08C/2h",H:H,1)/COUNTIFS(F:F,"&gt;=5",B:B,J70,C:C,"-08C/2h")</f>
        <v>66.666666666666671</v>
      </c>
      <c r="O70" s="109">
        <f t="shared" si="9"/>
        <v>-7.2000000000000171</v>
      </c>
      <c r="P70" s="110">
        <f t="shared" si="11"/>
        <v>58.283156862207214</v>
      </c>
      <c r="Q70" s="110">
        <f t="shared" si="12"/>
        <v>49.279004298357854</v>
      </c>
      <c r="R70" s="110">
        <f t="shared" si="13"/>
        <v>63.956687385357718</v>
      </c>
      <c r="BD70" s="161" t="s">
        <v>495</v>
      </c>
      <c r="BE70" s="122">
        <v>1.6548709142774221</v>
      </c>
      <c r="BF70" s="122">
        <v>3.8414588206760336</v>
      </c>
      <c r="BG70" s="122">
        <v>0.1982972680850511</v>
      </c>
      <c r="BH70" s="122">
        <v>0.05</v>
      </c>
    </row>
    <row r="71" spans="1:63" ht="15" thickBot="1" x14ac:dyDescent="0.35">
      <c r="A71" s="51" t="s">
        <v>84</v>
      </c>
      <c r="B71" s="52" t="str">
        <f>INDEX('All Data'!F:F,MATCH(A71,'All Data'!A:A,0))</f>
        <v>C0</v>
      </c>
      <c r="C71" s="52" t="str">
        <f>INDEX('All Data'!C:C,MATCH(A71,'All Data'!A:A,0))</f>
        <v>-07C/2h</v>
      </c>
      <c r="D71" s="53">
        <f t="shared" si="10"/>
        <v>-7</v>
      </c>
      <c r="E71" s="52">
        <f>INDEX('All Data'!G:G,MATCH(A71,'All Data'!A:A,0))</f>
        <v>134</v>
      </c>
      <c r="F71" s="54">
        <f>INDEX('All Data'!H:H,MATCH(A71,'All Data'!A:A,0))</f>
        <v>4.6900000000000004</v>
      </c>
      <c r="G71" s="53">
        <f>MIN(INDEX('All Data'!D:D,MATCH(A71,'All Data'!A:A,0)),14)</f>
        <v>14</v>
      </c>
      <c r="H71" s="53">
        <f>INDEX('All Data'!E:E,MATCH(A71,'All Data'!A:A,0))</f>
        <v>1</v>
      </c>
      <c r="I71" s="96"/>
      <c r="J71" s="91" t="s">
        <v>74</v>
      </c>
      <c r="K71" s="102">
        <f>100*COUNTIFS(B:B,J71,C:C,"-08C/2h",H:H,1)/COUNTIFS(B:B,J71,C:C,"-08C/2h")</f>
        <v>75</v>
      </c>
      <c r="L71" s="103">
        <f>100*COUNTIFS(F:F,"&lt;5",B:B,J71,C:C,"-08C/2h",H:H,1)/COUNTIFS(F:F,"&lt;5",B:B,J71,C:C,"-08C/2h")</f>
        <v>66.666666666666671</v>
      </c>
      <c r="M71" s="103">
        <f>100*COUNTIFS(F:F,"&gt;=5",B:B,J71,C:C,"-08C/2h",H:H,1)/COUNTIFS(F:F,"&gt;=5",B:B,J71,C:C,"-08C/2h")</f>
        <v>83.333333333333329</v>
      </c>
      <c r="O71" s="109">
        <f t="shared" si="9"/>
        <v>-7.1000000000000174</v>
      </c>
      <c r="P71" s="110">
        <f t="shared" si="11"/>
        <v>60.174452035646098</v>
      </c>
      <c r="Q71" s="110">
        <f t="shared" si="12"/>
        <v>51.605810344483579</v>
      </c>
      <c r="R71" s="110">
        <f t="shared" si="13"/>
        <v>65.673298999298623</v>
      </c>
      <c r="AG71" t="s">
        <v>357</v>
      </c>
      <c r="AP71" t="s">
        <v>357</v>
      </c>
      <c r="AY71" t="s">
        <v>357</v>
      </c>
    </row>
    <row r="72" spans="1:63" ht="15" thickBot="1" x14ac:dyDescent="0.35">
      <c r="A72" s="51" t="s">
        <v>88</v>
      </c>
      <c r="B72" s="52" t="str">
        <f>INDEX('All Data'!F:F,MATCH(A72,'All Data'!A:A,0))</f>
        <v>C0</v>
      </c>
      <c r="C72" s="52" t="str">
        <f>INDEX('All Data'!C:C,MATCH(A72,'All Data'!A:A,0))</f>
        <v>-07C/2h</v>
      </c>
      <c r="D72" s="53">
        <f t="shared" si="10"/>
        <v>-7</v>
      </c>
      <c r="E72" s="52">
        <f>INDEX('All Data'!G:G,MATCH(A72,'All Data'!A:A,0))</f>
        <v>139</v>
      </c>
      <c r="F72" s="54">
        <f>INDEX('All Data'!H:H,MATCH(A72,'All Data'!A:A,0))</f>
        <v>5.43</v>
      </c>
      <c r="G72" s="53">
        <f>MIN(INDEX('All Data'!D:D,MATCH(A72,'All Data'!A:A,0)),14)</f>
        <v>0</v>
      </c>
      <c r="H72" s="53">
        <f>INDEX('All Data'!E:E,MATCH(A72,'All Data'!A:A,0))</f>
        <v>0</v>
      </c>
      <c r="I72" s="96"/>
      <c r="L72" s="104"/>
      <c r="M72" s="105"/>
      <c r="O72" s="109">
        <f t="shared" si="9"/>
        <v>-7.0000000000000178</v>
      </c>
      <c r="P72" s="110">
        <f t="shared" si="11"/>
        <v>62.035854402217367</v>
      </c>
      <c r="Q72" s="110">
        <f t="shared" si="12"/>
        <v>53.925674860232839</v>
      </c>
      <c r="R72" s="110">
        <f t="shared" si="13"/>
        <v>67.349891354305441</v>
      </c>
      <c r="T72" s="116" t="s">
        <v>300</v>
      </c>
      <c r="BD72" s="338" t="s">
        <v>314</v>
      </c>
      <c r="BE72" s="339"/>
      <c r="BF72" s="339"/>
      <c r="BG72" s="339"/>
      <c r="BH72" s="339"/>
      <c r="BI72" s="339"/>
      <c r="BJ72" s="339"/>
      <c r="BK72" s="340"/>
    </row>
    <row r="73" spans="1:63" x14ac:dyDescent="0.3">
      <c r="A73" s="51" t="s">
        <v>58</v>
      </c>
      <c r="B73" s="52" t="str">
        <f>INDEX('All Data'!F:F,MATCH(A73,'All Data'!A:A,0))</f>
        <v>C0</v>
      </c>
      <c r="C73" s="52" t="str">
        <f>INDEX('All Data'!C:C,MATCH(A73,'All Data'!A:A,0))</f>
        <v>-07C/2h</v>
      </c>
      <c r="D73" s="53">
        <f t="shared" si="10"/>
        <v>-7</v>
      </c>
      <c r="E73" s="52">
        <f>INDEX('All Data'!G:G,MATCH(A73,'All Data'!A:A,0))</f>
        <v>74</v>
      </c>
      <c r="F73" s="54">
        <f>INDEX('All Data'!H:H,MATCH(A73,'All Data'!A:A,0))</f>
        <v>5.52</v>
      </c>
      <c r="G73" s="53">
        <f>MIN(INDEX('All Data'!D:D,MATCH(A73,'All Data'!A:A,0)),14)</f>
        <v>14</v>
      </c>
      <c r="H73" s="53">
        <f>INDEX('All Data'!E:E,MATCH(A73,'All Data'!A:A,0))</f>
        <v>1</v>
      </c>
      <c r="I73" s="96"/>
      <c r="O73" s="109">
        <f t="shared" si="9"/>
        <v>-6.9000000000000181</v>
      </c>
      <c r="P73" s="110">
        <f t="shared" si="11"/>
        <v>63.862504265491914</v>
      </c>
      <c r="Q73" s="110">
        <f t="shared" si="12"/>
        <v>56.228656638222446</v>
      </c>
      <c r="R73" s="110">
        <f t="shared" si="13"/>
        <v>68.983270190605694</v>
      </c>
      <c r="BD73" t="s">
        <v>502</v>
      </c>
    </row>
    <row r="74" spans="1:63" x14ac:dyDescent="0.3">
      <c r="A74" s="51" t="s">
        <v>62</v>
      </c>
      <c r="B74" s="52" t="str">
        <f>INDEX('All Data'!F:F,MATCH(A74,'All Data'!A:A,0))</f>
        <v>C0</v>
      </c>
      <c r="C74" s="52" t="str">
        <f>INDEX('All Data'!C:C,MATCH(A74,'All Data'!A:A,0))</f>
        <v>-07C/2h</v>
      </c>
      <c r="D74" s="53">
        <f t="shared" si="10"/>
        <v>-7</v>
      </c>
      <c r="E74" s="52">
        <f>INDEX('All Data'!G:G,MATCH(A74,'All Data'!A:A,0))</f>
        <v>82</v>
      </c>
      <c r="F74" s="54">
        <f>INDEX('All Data'!H:H,MATCH(A74,'All Data'!A:A,0))</f>
        <v>5.76</v>
      </c>
      <c r="G74" s="53">
        <f>MIN(INDEX('All Data'!D:D,MATCH(A74,'All Data'!A:A,0)),14)</f>
        <v>14</v>
      </c>
      <c r="H74" s="53">
        <f>INDEX('All Data'!E:E,MATCH(A74,'All Data'!A:A,0))</f>
        <v>1</v>
      </c>
      <c r="I74" s="96"/>
      <c r="O74" s="109">
        <f t="shared" si="9"/>
        <v>-6.8000000000000185</v>
      </c>
      <c r="P74" s="110">
        <f t="shared" si="11"/>
        <v>65.649930203312906</v>
      </c>
      <c r="Q74" s="110">
        <f t="shared" si="12"/>
        <v>58.505103071126548</v>
      </c>
      <c r="R74" s="110">
        <f t="shared" si="13"/>
        <v>70.570641726363675</v>
      </c>
      <c r="T74" s="116" t="s">
        <v>301</v>
      </c>
      <c r="BD74" t="s">
        <v>503</v>
      </c>
    </row>
    <row r="75" spans="1:63" x14ac:dyDescent="0.3">
      <c r="A75" s="51" t="s">
        <v>80</v>
      </c>
      <c r="B75" s="52" t="str">
        <f>INDEX('All Data'!F:F,MATCH(A75,'All Data'!A:A,0))</f>
        <v>C0</v>
      </c>
      <c r="C75" s="52" t="str">
        <f>INDEX('All Data'!C:C,MATCH(A75,'All Data'!A:A,0))</f>
        <v>-07C/2h</v>
      </c>
      <c r="D75" s="53">
        <f t="shared" si="10"/>
        <v>-7</v>
      </c>
      <c r="E75" s="52">
        <f>INDEX('All Data'!G:G,MATCH(A75,'All Data'!A:A,0))</f>
        <v>130</v>
      </c>
      <c r="F75" s="54">
        <f>INDEX('All Data'!H:H,MATCH(A75,'All Data'!A:A,0))</f>
        <v>6.06</v>
      </c>
      <c r="G75" s="53">
        <f>MIN(INDEX('All Data'!D:D,MATCH(A75,'All Data'!A:A,0)),14)</f>
        <v>14</v>
      </c>
      <c r="H75" s="53">
        <f>INDEX('All Data'!E:E,MATCH(A75,'All Data'!A:A,0))</f>
        <v>1</v>
      </c>
      <c r="I75" s="96"/>
      <c r="O75" s="109">
        <f t="shared" si="9"/>
        <v>-6.7000000000000188</v>
      </c>
      <c r="P75" s="110">
        <f t="shared" si="11"/>
        <v>67.394085462571866</v>
      </c>
      <c r="Q75" s="110">
        <f t="shared" si="12"/>
        <v>60.745808776137686</v>
      </c>
      <c r="R75" s="110">
        <f t="shared" si="13"/>
        <v>72.109620091176041</v>
      </c>
      <c r="BD75" t="s">
        <v>504</v>
      </c>
    </row>
    <row r="76" spans="1:63" x14ac:dyDescent="0.3">
      <c r="A76" s="55" t="s">
        <v>110</v>
      </c>
      <c r="B76" s="56" t="str">
        <f>INDEX('All Data'!F:F,MATCH(A76,'All Data'!A:A,0))</f>
        <v>C0</v>
      </c>
      <c r="C76" s="56" t="str">
        <f>INDEX('All Data'!C:C,MATCH(A76,'All Data'!A:A,0))</f>
        <v>-07C/2h</v>
      </c>
      <c r="D76" s="57">
        <f t="shared" si="10"/>
        <v>-7</v>
      </c>
      <c r="E76" s="56">
        <f>INDEX('All Data'!G:G,MATCH(A76,'All Data'!A:A,0))</f>
        <v>167</v>
      </c>
      <c r="F76" s="58">
        <f>INDEX('All Data'!H:H,MATCH(A76,'All Data'!A:A,0))</f>
        <v>6.24</v>
      </c>
      <c r="G76" s="57">
        <f>MIN(INDEX('All Data'!D:D,MATCH(A76,'All Data'!A:A,0)),14)</f>
        <v>14</v>
      </c>
      <c r="H76" s="57">
        <f>INDEX('All Data'!E:E,MATCH(A76,'All Data'!A:A,0))</f>
        <v>1</v>
      </c>
      <c r="I76" s="96"/>
      <c r="O76" s="109">
        <f t="shared" si="9"/>
        <v>-6.6000000000000192</v>
      </c>
      <c r="P76" s="110">
        <f t="shared" si="11"/>
        <v>69.091375085004415</v>
      </c>
      <c r="Q76" s="110">
        <f t="shared" si="12"/>
        <v>62.942158412437543</v>
      </c>
      <c r="R76" s="110">
        <f t="shared" si="13"/>
        <v>73.598227933539533</v>
      </c>
      <c r="BD76" t="s">
        <v>505</v>
      </c>
    </row>
    <row r="77" spans="1:63" x14ac:dyDescent="0.3">
      <c r="A77" s="51" t="s">
        <v>91</v>
      </c>
      <c r="B77" s="52" t="str">
        <f>INDEX('All Data'!F:F,MATCH(A77,'All Data'!A:A,0))</f>
        <v>C0</v>
      </c>
      <c r="C77" s="52" t="str">
        <f>INDEX('All Data'!C:C,MATCH(A77,'All Data'!A:A,0))</f>
        <v>-07C/2h</v>
      </c>
      <c r="D77" s="53">
        <f t="shared" si="10"/>
        <v>-7</v>
      </c>
      <c r="E77" s="52">
        <f>INDEX('All Data'!G:G,MATCH(A77,'All Data'!A:A,0))</f>
        <v>146</v>
      </c>
      <c r="F77" s="54">
        <f>INDEX('All Data'!H:H,MATCH(A77,'All Data'!A:A,0))</f>
        <v>7.44</v>
      </c>
      <c r="G77" s="53">
        <f>MIN(INDEX('All Data'!D:D,MATCH(A77,'All Data'!A:A,0)),14)</f>
        <v>0</v>
      </c>
      <c r="H77" s="53">
        <f>INDEX('All Data'!E:E,MATCH(A77,'All Data'!A:A,0))</f>
        <v>0</v>
      </c>
      <c r="I77" s="96"/>
      <c r="O77" s="109">
        <f t="shared" si="9"/>
        <v>-6.5000000000000195</v>
      </c>
      <c r="P77" s="110">
        <f t="shared" si="11"/>
        <v>70.738673690438972</v>
      </c>
      <c r="Q77" s="110">
        <f t="shared" si="12"/>
        <v>65.086249227706531</v>
      </c>
      <c r="R77" s="110">
        <f t="shared" si="13"/>
        <v>75.034890733926503</v>
      </c>
      <c r="T77" s="115" t="s">
        <v>302</v>
      </c>
      <c r="BD77" t="s">
        <v>477</v>
      </c>
    </row>
    <row r="78" spans="1:63" ht="15" thickBot="1" x14ac:dyDescent="0.35">
      <c r="A78" s="51" t="s">
        <v>36</v>
      </c>
      <c r="B78" s="52" t="str">
        <f>INDEX('All Data'!F:F,MATCH(A78,'All Data'!A:A,0))</f>
        <v>C0</v>
      </c>
      <c r="C78" s="52" t="str">
        <f>INDEX('All Data'!C:C,MATCH(A78,'All Data'!A:A,0))</f>
        <v>-06C/2h</v>
      </c>
      <c r="D78" s="53">
        <f t="shared" si="10"/>
        <v>-6</v>
      </c>
      <c r="E78" s="52">
        <f>INDEX('All Data'!G:G,MATCH(A78,'All Data'!A:A,0))</f>
        <v>28</v>
      </c>
      <c r="F78" s="54">
        <f>INDEX('All Data'!H:H,MATCH(A78,'All Data'!A:A,0))</f>
        <v>2.12</v>
      </c>
      <c r="G78" s="53">
        <f>MIN(INDEX('All Data'!D:D,MATCH(A78,'All Data'!A:A,0)),14)</f>
        <v>14</v>
      </c>
      <c r="H78" s="53">
        <f>INDEX('All Data'!E:E,MATCH(A78,'All Data'!A:A,0))</f>
        <v>1</v>
      </c>
      <c r="I78" s="96"/>
      <c r="O78" s="109">
        <f t="shared" si="9"/>
        <v>-6.4000000000000199</v>
      </c>
      <c r="P78" s="110">
        <f t="shared" si="11"/>
        <v>72.333334146802159</v>
      </c>
      <c r="Q78" s="110">
        <f t="shared" si="12"/>
        <v>67.170990037166959</v>
      </c>
      <c r="R78" s="110">
        <f t="shared" si="13"/>
        <v>76.418425482802917</v>
      </c>
      <c r="BD78" t="s">
        <v>478</v>
      </c>
    </row>
    <row r="79" spans="1:63" x14ac:dyDescent="0.3">
      <c r="A79" s="51" t="s">
        <v>54</v>
      </c>
      <c r="B79" s="52" t="str">
        <f>INDEX('All Data'!F:F,MATCH(A79,'All Data'!A:A,0))</f>
        <v>C0</v>
      </c>
      <c r="C79" s="52" t="str">
        <f>INDEX('All Data'!C:C,MATCH(A79,'All Data'!A:A,0))</f>
        <v>-06C/2h</v>
      </c>
      <c r="D79" s="53">
        <f t="shared" si="10"/>
        <v>-6</v>
      </c>
      <c r="E79" s="52">
        <f>INDEX('All Data'!G:G,MATCH(A79,'All Data'!A:A,0))</f>
        <v>57</v>
      </c>
      <c r="F79" s="54">
        <f>INDEX('All Data'!H:H,MATCH(A79,'All Data'!A:A,0))</f>
        <v>3.07</v>
      </c>
      <c r="G79" s="53">
        <f>MIN(INDEX('All Data'!D:D,MATCH(A79,'All Data'!A:A,0)),14)</f>
        <v>14</v>
      </c>
      <c r="H79" s="53">
        <f>INDEX('All Data'!E:E,MATCH(A79,'All Data'!A:A,0))</f>
        <v>1</v>
      </c>
      <c r="I79" s="96"/>
      <c r="O79" s="109">
        <f t="shared" si="9"/>
        <v>-6.3000000000000203</v>
      </c>
      <c r="P79" s="110">
        <f t="shared" si="11"/>
        <v>73.873187623008121</v>
      </c>
      <c r="Q79" s="110">
        <f t="shared" si="12"/>
        <v>69.190174629016354</v>
      </c>
      <c r="R79" s="110">
        <f t="shared" si="13"/>
        <v>77.74802447328473</v>
      </c>
      <c r="T79" s="123" t="s">
        <v>303</v>
      </c>
      <c r="U79" s="124" t="s">
        <v>304</v>
      </c>
      <c r="V79" s="124" t="s">
        <v>305</v>
      </c>
      <c r="W79" s="124" t="s">
        <v>306</v>
      </c>
      <c r="X79" s="124" t="s">
        <v>307</v>
      </c>
      <c r="Y79" s="124" t="s">
        <v>308</v>
      </c>
      <c r="BD79" t="s">
        <v>479</v>
      </c>
    </row>
    <row r="80" spans="1:63" x14ac:dyDescent="0.3">
      <c r="A80" s="51" t="s">
        <v>53</v>
      </c>
      <c r="B80" s="52" t="str">
        <f>INDEX('All Data'!F:F,MATCH(A80,'All Data'!A:A,0))</f>
        <v>C0</v>
      </c>
      <c r="C80" s="52" t="str">
        <f>INDEX('All Data'!C:C,MATCH(A80,'All Data'!A:A,0))</f>
        <v>-06C/2h</v>
      </c>
      <c r="D80" s="53">
        <f t="shared" si="10"/>
        <v>-6</v>
      </c>
      <c r="E80" s="52">
        <f>INDEX('All Data'!G:G,MATCH(A80,'All Data'!A:A,0))</f>
        <v>53</v>
      </c>
      <c r="F80" s="54">
        <f>INDEX('All Data'!H:H,MATCH(A80,'All Data'!A:A,0))</f>
        <v>4.07</v>
      </c>
      <c r="G80" s="53">
        <f>MIN(INDEX('All Data'!D:D,MATCH(A80,'All Data'!A:A,0)),14)</f>
        <v>14</v>
      </c>
      <c r="H80" s="53">
        <f>INDEX('All Data'!E:E,MATCH(A80,'All Data'!A:A,0))</f>
        <v>1</v>
      </c>
      <c r="I80" s="96"/>
      <c r="O80" s="109">
        <f t="shared" si="9"/>
        <v>-6.2000000000000206</v>
      </c>
      <c r="P80" s="110">
        <f t="shared" si="11"/>
        <v>75.356535742071998</v>
      </c>
      <c r="Q80" s="110">
        <f t="shared" si="12"/>
        <v>71.138528899810893</v>
      </c>
      <c r="R80" s="110">
        <f t="shared" si="13"/>
        <v>79.02323501177878</v>
      </c>
      <c r="T80" s="125" t="s">
        <v>309</v>
      </c>
      <c r="U80" s="134">
        <v>-0.33333333333333304</v>
      </c>
      <c r="V80" s="134">
        <v>-1.9694227445694297</v>
      </c>
      <c r="W80" s="134">
        <v>2.6155892527152038</v>
      </c>
      <c r="X80" s="134">
        <v>0.20695628986784764</v>
      </c>
      <c r="Y80" s="135" t="s">
        <v>310</v>
      </c>
      <c r="BD80" t="s">
        <v>480</v>
      </c>
    </row>
    <row r="81" spans="1:63" x14ac:dyDescent="0.3">
      <c r="A81" s="51" t="s">
        <v>49</v>
      </c>
      <c r="B81" s="52" t="str">
        <f>INDEX('All Data'!F:F,MATCH(A81,'All Data'!A:A,0))</f>
        <v>C0</v>
      </c>
      <c r="C81" s="52" t="str">
        <f>INDEX('All Data'!C:C,MATCH(A81,'All Data'!A:A,0))</f>
        <v>-06C/2h</v>
      </c>
      <c r="D81" s="53">
        <f t="shared" si="10"/>
        <v>-6</v>
      </c>
      <c r="E81" s="52">
        <f>INDEX('All Data'!G:G,MATCH(A81,'All Data'!A:A,0))</f>
        <v>49</v>
      </c>
      <c r="F81" s="54">
        <f>INDEX('All Data'!H:H,MATCH(A81,'All Data'!A:A,0))</f>
        <v>4.51</v>
      </c>
      <c r="G81" s="53">
        <f>MIN(INDEX('All Data'!D:D,MATCH(A81,'All Data'!A:A,0)),14)</f>
        <v>0</v>
      </c>
      <c r="H81" s="53">
        <f>INDEX('All Data'!E:E,MATCH(A81,'All Data'!A:A,0))</f>
        <v>0</v>
      </c>
      <c r="I81" s="96"/>
      <c r="O81" s="109">
        <f t="shared" si="9"/>
        <v>-6.100000000000021</v>
      </c>
      <c r="P81" s="110">
        <f t="shared" si="11"/>
        <v>76.782135721665867</v>
      </c>
      <c r="Q81" s="110">
        <f t="shared" si="12"/>
        <v>73.01173225657449</v>
      </c>
      <c r="R81" s="110">
        <f t="shared" si="13"/>
        <v>80.243935869370233</v>
      </c>
      <c r="T81" s="119" t="s">
        <v>311</v>
      </c>
      <c r="U81" s="136">
        <v>-0.13717948717948741</v>
      </c>
      <c r="V81" s="136">
        <v>-1.0531147425469383</v>
      </c>
      <c r="W81" s="136">
        <v>2.6155892527152038</v>
      </c>
      <c r="X81" s="136">
        <v>0.71866605167504061</v>
      </c>
      <c r="Y81" s="137" t="s">
        <v>310</v>
      </c>
    </row>
    <row r="82" spans="1:63" x14ac:dyDescent="0.3">
      <c r="A82" s="51" t="s">
        <v>29</v>
      </c>
      <c r="B82" s="52" t="str">
        <f>INDEX('All Data'!F:F,MATCH(A82,'All Data'!A:A,0))</f>
        <v>C0</v>
      </c>
      <c r="C82" s="52" t="str">
        <f>INDEX('All Data'!C:C,MATCH(A82,'All Data'!A:A,0))</f>
        <v>-06C/2h</v>
      </c>
      <c r="D82" s="53">
        <f t="shared" si="10"/>
        <v>-6</v>
      </c>
      <c r="E82" s="52">
        <f>INDEX('All Data'!G:G,MATCH(A82,'All Data'!A:A,0))</f>
        <v>20</v>
      </c>
      <c r="F82" s="54">
        <f>INDEX('All Data'!H:H,MATCH(A82,'All Data'!A:A,0))</f>
        <v>4.54</v>
      </c>
      <c r="G82" s="53">
        <f>MIN(INDEX('All Data'!D:D,MATCH(A82,'All Data'!A:A,0)),14)</f>
        <v>14</v>
      </c>
      <c r="H82" s="53">
        <f>INDEX('All Data'!E:E,MATCH(A82,'All Data'!A:A,0))</f>
        <v>1</v>
      </c>
      <c r="I82" s="96"/>
      <c r="O82" s="109">
        <f t="shared" si="9"/>
        <v>-6.0000000000000213</v>
      </c>
      <c r="P82" s="110">
        <f t="shared" si="11"/>
        <v>78.149179505896143</v>
      </c>
      <c r="Q82" s="110">
        <f t="shared" si="12"/>
        <v>74.806414900146905</v>
      </c>
      <c r="R82" s="110">
        <f t="shared" si="13"/>
        <v>81.410311285786364</v>
      </c>
      <c r="T82" s="119" t="s">
        <v>312</v>
      </c>
      <c r="U82" s="136">
        <v>-8.3333333333333592E-2</v>
      </c>
      <c r="V82" s="136">
        <v>-0.49235568614235936</v>
      </c>
      <c r="W82" s="136">
        <v>2.6155892527152038</v>
      </c>
      <c r="X82" s="136">
        <v>0.96061780693492682</v>
      </c>
      <c r="Y82" s="137" t="s">
        <v>310</v>
      </c>
      <c r="BD82" s="115" t="s">
        <v>489</v>
      </c>
    </row>
    <row r="83" spans="1:63" ht="15" thickBot="1" x14ac:dyDescent="0.35">
      <c r="A83" s="55" t="s">
        <v>118</v>
      </c>
      <c r="B83" s="56" t="str">
        <f>INDEX('All Data'!F:F,MATCH(A83,'All Data'!A:A,0))</f>
        <v>C0</v>
      </c>
      <c r="C83" s="56" t="str">
        <f>INDEX('All Data'!C:C,MATCH(A83,'All Data'!A:A,0))</f>
        <v>-06C/2h</v>
      </c>
      <c r="D83" s="57">
        <f t="shared" si="10"/>
        <v>-6</v>
      </c>
      <c r="E83" s="56">
        <f>INDEX('All Data'!G:G,MATCH(A83,'All Data'!A:A,0))</f>
        <v>182</v>
      </c>
      <c r="F83" s="58">
        <f>INDEX('All Data'!H:H,MATCH(A83,'All Data'!A:A,0))</f>
        <v>5.46</v>
      </c>
      <c r="G83" s="57">
        <f>MIN(INDEX('All Data'!D:D,MATCH(A83,'All Data'!A:A,0)),14)</f>
        <v>0</v>
      </c>
      <c r="H83" s="57">
        <f>INDEX('All Data'!E:E,MATCH(A83,'All Data'!A:A,0))</f>
        <v>0</v>
      </c>
      <c r="I83" s="96"/>
      <c r="O83" s="109">
        <f t="shared" si="9"/>
        <v>-5.9000000000000217</v>
      </c>
      <c r="P83" s="110">
        <f t="shared" si="11"/>
        <v>79.457267956682472</v>
      </c>
      <c r="Q83" s="110">
        <f t="shared" si="12"/>
        <v>76.520133470319109</v>
      </c>
      <c r="R83" s="110">
        <f t="shared" si="13"/>
        <v>82.522823301316762</v>
      </c>
      <c r="T83" s="119" t="s">
        <v>313</v>
      </c>
      <c r="U83" s="136">
        <v>-0.24999999999999944</v>
      </c>
      <c r="V83" s="136">
        <v>-1.47706705842707</v>
      </c>
      <c r="W83" s="136">
        <v>2.6155892527152038</v>
      </c>
      <c r="X83" s="136">
        <v>0.45534530488362224</v>
      </c>
      <c r="Y83" s="137" t="s">
        <v>310</v>
      </c>
    </row>
    <row r="84" spans="1:63" x14ac:dyDescent="0.3">
      <c r="A84" s="51" t="s">
        <v>27</v>
      </c>
      <c r="B84" s="52" t="str">
        <f>INDEX('All Data'!F:F,MATCH(A84,'All Data'!A:A,0))</f>
        <v>C0</v>
      </c>
      <c r="C84" s="52" t="str">
        <f>INDEX('All Data'!C:C,MATCH(A84,'All Data'!A:A,0))</f>
        <v>-06C/2h</v>
      </c>
      <c r="D84" s="53">
        <f t="shared" si="10"/>
        <v>-6</v>
      </c>
      <c r="E84" s="52">
        <f>INDEX('All Data'!G:G,MATCH(A84,'All Data'!A:A,0))</f>
        <v>20</v>
      </c>
      <c r="F84" s="54">
        <f>INDEX('All Data'!H:H,MATCH(A84,'All Data'!A:A,0))</f>
        <v>5.62</v>
      </c>
      <c r="G84" s="53">
        <f>MIN(INDEX('All Data'!D:D,MATCH(A84,'All Data'!A:A,0)),14)</f>
        <v>14</v>
      </c>
      <c r="H84" s="53">
        <f>INDEX('All Data'!E:E,MATCH(A84,'All Data'!A:A,0))</f>
        <v>1</v>
      </c>
      <c r="I84" s="96"/>
      <c r="O84" s="109">
        <f t="shared" si="9"/>
        <v>-5.800000000000022</v>
      </c>
      <c r="P84" s="110">
        <f t="shared" si="11"/>
        <v>80.706381189869234</v>
      </c>
      <c r="Q84" s="110">
        <f t="shared" si="12"/>
        <v>78.151328156614497</v>
      </c>
      <c r="R84" s="110">
        <f t="shared" si="13"/>
        <v>83.582183135426561</v>
      </c>
      <c r="T84" s="119" t="s">
        <v>314</v>
      </c>
      <c r="U84" s="136">
        <v>-5.3846153846153766E-2</v>
      </c>
      <c r="V84" s="136">
        <v>-0.41337214193431093</v>
      </c>
      <c r="W84" s="136">
        <v>2.6155892527152038</v>
      </c>
      <c r="X84" s="136">
        <v>0.97605143262307281</v>
      </c>
      <c r="Y84" s="137" t="s">
        <v>310</v>
      </c>
      <c r="BD84" s="123" t="s">
        <v>378</v>
      </c>
      <c r="BE84" s="124" t="s">
        <v>490</v>
      </c>
      <c r="BF84" s="124" t="s">
        <v>306</v>
      </c>
      <c r="BG84" s="124" t="s">
        <v>491</v>
      </c>
      <c r="BH84" s="124" t="s">
        <v>492</v>
      </c>
    </row>
    <row r="85" spans="1:63" ht="15" thickBot="1" x14ac:dyDescent="0.35">
      <c r="A85" s="51" t="s">
        <v>35</v>
      </c>
      <c r="B85" s="52" t="str">
        <f>INDEX('All Data'!F:F,MATCH(A85,'All Data'!A:A,0))</f>
        <v>C0</v>
      </c>
      <c r="C85" s="52" t="str">
        <f>INDEX('All Data'!C:C,MATCH(A85,'All Data'!A:A,0))</f>
        <v>-06C/2h</v>
      </c>
      <c r="D85" s="53">
        <f t="shared" si="10"/>
        <v>-6</v>
      </c>
      <c r="E85" s="52">
        <f>INDEX('All Data'!G:G,MATCH(A85,'All Data'!A:A,0))</f>
        <v>22</v>
      </c>
      <c r="F85" s="54">
        <f>INDEX('All Data'!H:H,MATCH(A85,'All Data'!A:A,0))</f>
        <v>6.02</v>
      </c>
      <c r="G85" s="53">
        <f>MIN(INDEX('All Data'!D:D,MATCH(A85,'All Data'!A:A,0)),14)</f>
        <v>14</v>
      </c>
      <c r="H85" s="53">
        <f>INDEX('All Data'!E:E,MATCH(A85,'All Data'!A:A,0))</f>
        <v>1</v>
      </c>
      <c r="I85" s="96"/>
      <c r="O85" s="109">
        <f t="shared" si="9"/>
        <v>-5.7000000000000224</v>
      </c>
      <c r="P85" s="110">
        <f t="shared" si="11"/>
        <v>81.896846116235494</v>
      </c>
      <c r="Q85" s="110">
        <f t="shared" si="12"/>
        <v>79.699264752474164</v>
      </c>
      <c r="R85" s="110">
        <f t="shared" si="13"/>
        <v>84.589322259385042</v>
      </c>
      <c r="T85" s="121" t="s">
        <v>315</v>
      </c>
      <c r="U85" s="138">
        <v>-0.19615384615384568</v>
      </c>
      <c r="V85" s="138">
        <v>-1.5058556599035602</v>
      </c>
      <c r="W85" s="138">
        <v>2.6155892527152038</v>
      </c>
      <c r="X85" s="138">
        <v>0.43810814715374136</v>
      </c>
      <c r="Y85" s="139" t="s">
        <v>310</v>
      </c>
      <c r="BD85" s="164" t="s">
        <v>493</v>
      </c>
      <c r="BE85" s="127">
        <v>0.40191347681784373</v>
      </c>
      <c r="BF85" s="127">
        <v>3.8414588206760336</v>
      </c>
      <c r="BG85" s="127">
        <v>0.52610270874995957</v>
      </c>
      <c r="BH85" s="127">
        <v>0.05</v>
      </c>
    </row>
    <row r="86" spans="1:63" x14ac:dyDescent="0.3">
      <c r="A86" s="51" t="s">
        <v>34</v>
      </c>
      <c r="B86" s="52" t="str">
        <f>INDEX('All Data'!F:F,MATCH(A86,'All Data'!A:A,0))</f>
        <v>C0</v>
      </c>
      <c r="C86" s="52" t="str">
        <f>INDEX('All Data'!C:C,MATCH(A86,'All Data'!A:A,0))</f>
        <v>-06C/2h</v>
      </c>
      <c r="D86" s="53">
        <f t="shared" si="10"/>
        <v>-6</v>
      </c>
      <c r="E86" s="52">
        <f>INDEX('All Data'!G:G,MATCH(A86,'All Data'!A:A,0))</f>
        <v>22</v>
      </c>
      <c r="F86" s="54">
        <f>INDEX('All Data'!H:H,MATCH(A86,'All Data'!A:A,0))</f>
        <v>7.17</v>
      </c>
      <c r="G86" s="53">
        <f>MIN(INDEX('All Data'!D:D,MATCH(A86,'All Data'!A:A,0)),14)</f>
        <v>14</v>
      </c>
      <c r="H86" s="53">
        <f>INDEX('All Data'!E:E,MATCH(A86,'All Data'!A:A,0))</f>
        <v>1</v>
      </c>
      <c r="I86" s="96"/>
      <c r="O86" s="109">
        <f t="shared" si="9"/>
        <v>-5.6000000000000227</v>
      </c>
      <c r="P86" s="110">
        <f t="shared" si="11"/>
        <v>83.029302188312187</v>
      </c>
      <c r="Q86" s="110">
        <f t="shared" si="12"/>
        <v>81.163965269307766</v>
      </c>
      <c r="R86" s="110">
        <f t="shared" si="13"/>
        <v>85.545363729235532</v>
      </c>
      <c r="T86" s="116" t="s">
        <v>316</v>
      </c>
      <c r="W86" s="140">
        <v>3.6990017947871503</v>
      </c>
      <c r="BD86" s="163" t="s">
        <v>494</v>
      </c>
      <c r="BE86" s="120">
        <v>0.55230799258319518</v>
      </c>
      <c r="BF86" s="120">
        <v>3.8414588206760336</v>
      </c>
      <c r="BG86" s="120">
        <v>0.45737618015040771</v>
      </c>
      <c r="BH86" s="120">
        <v>0.05</v>
      </c>
    </row>
    <row r="87" spans="1:63" ht="15" thickBot="1" x14ac:dyDescent="0.35">
      <c r="A87" s="51" t="s">
        <v>43</v>
      </c>
      <c r="B87" s="52" t="str">
        <f>INDEX('All Data'!F:F,MATCH(A87,'All Data'!A:A,0))</f>
        <v>C0</v>
      </c>
      <c r="C87" s="52" t="str">
        <f>INDEX('All Data'!C:C,MATCH(A87,'All Data'!A:A,0))</f>
        <v>-06C/2h</v>
      </c>
      <c r="D87" s="53">
        <f t="shared" si="10"/>
        <v>-6</v>
      </c>
      <c r="E87" s="52">
        <f>INDEX('All Data'!G:G,MATCH(A87,'All Data'!A:A,0))</f>
        <v>35</v>
      </c>
      <c r="F87" s="54">
        <f>INDEX('All Data'!H:H,MATCH(A87,'All Data'!A:A,0))</f>
        <v>7.58</v>
      </c>
      <c r="G87" s="53">
        <f>MIN(INDEX('All Data'!D:D,MATCH(A87,'All Data'!A:A,0)),14)</f>
        <v>14</v>
      </c>
      <c r="H87" s="53">
        <f>INDEX('All Data'!E:E,MATCH(A87,'All Data'!A:A,0))</f>
        <v>1</v>
      </c>
      <c r="I87" s="96"/>
      <c r="O87" s="109">
        <f t="shared" si="9"/>
        <v>-5.5000000000000231</v>
      </c>
      <c r="P87" s="110">
        <f t="shared" si="11"/>
        <v>84.104666268366728</v>
      </c>
      <c r="Q87" s="110">
        <f t="shared" si="12"/>
        <v>82.546130660368107</v>
      </c>
      <c r="R87" s="110">
        <f t="shared" si="13"/>
        <v>86.45159425955805</v>
      </c>
      <c r="BD87" s="161" t="s">
        <v>495</v>
      </c>
      <c r="BE87" s="122">
        <v>0.48813446372866631</v>
      </c>
      <c r="BF87" s="122">
        <v>3.8414588206760336</v>
      </c>
      <c r="BG87" s="122">
        <v>0.48476065966210946</v>
      </c>
      <c r="BH87" s="122">
        <v>0.05</v>
      </c>
    </row>
    <row r="88" spans="1:63" ht="15" thickBot="1" x14ac:dyDescent="0.35">
      <c r="A88" s="51" t="s">
        <v>46</v>
      </c>
      <c r="B88" s="52" t="str">
        <f>INDEX('All Data'!F:F,MATCH(A88,'All Data'!A:A,0))</f>
        <v>C0</v>
      </c>
      <c r="C88" s="52" t="str">
        <f>INDEX('All Data'!C:C,MATCH(A88,'All Data'!A:A,0))</f>
        <v>-03C/2h</v>
      </c>
      <c r="D88" s="53">
        <f t="shared" si="10"/>
        <v>-3</v>
      </c>
      <c r="E88" s="52">
        <f>INDEX('All Data'!G:G,MATCH(A88,'All Data'!A:A,0))</f>
        <v>47</v>
      </c>
      <c r="F88" s="54">
        <f>INDEX('All Data'!H:H,MATCH(A88,'All Data'!A:A,0))</f>
        <v>3.07</v>
      </c>
      <c r="G88" s="53">
        <f>MIN(INDEX('All Data'!D:D,MATCH(A88,'All Data'!A:A,0)),14)</f>
        <v>14</v>
      </c>
      <c r="H88" s="53">
        <f>INDEX('All Data'!E:E,MATCH(A88,'All Data'!A:A,0))</f>
        <v>1</v>
      </c>
      <c r="I88" s="96"/>
      <c r="O88" s="109">
        <f t="shared" si="9"/>
        <v>-5.4000000000000234</v>
      </c>
      <c r="P88" s="110">
        <f t="shared" si="11"/>
        <v>85.124097429051602</v>
      </c>
      <c r="Q88" s="110">
        <f t="shared" si="12"/>
        <v>83.84705897270473</v>
      </c>
      <c r="R88" s="110">
        <f t="shared" si="13"/>
        <v>87.309437431791835</v>
      </c>
    </row>
    <row r="89" spans="1:63" ht="15" thickBot="1" x14ac:dyDescent="0.35">
      <c r="A89" s="51" t="s">
        <v>52</v>
      </c>
      <c r="B89" s="52" t="str">
        <f>INDEX('All Data'!F:F,MATCH(A89,'All Data'!A:A,0))</f>
        <v>C0</v>
      </c>
      <c r="C89" s="52" t="str">
        <f>INDEX('All Data'!C:C,MATCH(A89,'All Data'!A:A,0))</f>
        <v>-03C/2h</v>
      </c>
      <c r="D89" s="53">
        <f t="shared" si="10"/>
        <v>-3</v>
      </c>
      <c r="E89" s="52">
        <f>INDEX('All Data'!G:G,MATCH(A89,'All Data'!A:A,0))</f>
        <v>53</v>
      </c>
      <c r="F89" s="54">
        <f>INDEX('All Data'!H:H,MATCH(A89,'All Data'!A:A,0))</f>
        <v>3.36</v>
      </c>
      <c r="G89" s="53">
        <f>MIN(INDEX('All Data'!D:D,MATCH(A89,'All Data'!A:A,0)),14)</f>
        <v>14</v>
      </c>
      <c r="H89" s="53">
        <f>INDEX('All Data'!E:E,MATCH(A89,'All Data'!A:A,0))</f>
        <v>1</v>
      </c>
      <c r="I89" s="96"/>
      <c r="O89" s="109">
        <f t="shared" si="9"/>
        <v>-5.3000000000000238</v>
      </c>
      <c r="P89" s="110">
        <f t="shared" si="11"/>
        <v>86.088962383493637</v>
      </c>
      <c r="Q89" s="110">
        <f t="shared" si="12"/>
        <v>85.068561892959735</v>
      </c>
      <c r="R89" s="110">
        <f t="shared" si="13"/>
        <v>88.120428346712472</v>
      </c>
      <c r="T89" s="123" t="s">
        <v>317</v>
      </c>
      <c r="U89" s="124" t="s">
        <v>318</v>
      </c>
      <c r="V89" s="124" t="s">
        <v>319</v>
      </c>
      <c r="BD89" s="338" t="s">
        <v>401</v>
      </c>
      <c r="BE89" s="339"/>
      <c r="BF89" s="339"/>
      <c r="BG89" s="339"/>
      <c r="BH89" s="339"/>
      <c r="BI89" s="339"/>
      <c r="BJ89" s="339"/>
      <c r="BK89" s="340"/>
    </row>
    <row r="90" spans="1:63" ht="15" thickBot="1" x14ac:dyDescent="0.35">
      <c r="A90" s="78" t="s">
        <v>19</v>
      </c>
      <c r="B90" s="79" t="str">
        <f>INDEX('All Data'!F:F,MATCH(A90,'All Data'!A:A,0))</f>
        <v>C0</v>
      </c>
      <c r="C90" s="79" t="str">
        <f>INDEX('All Data'!C:C,MATCH(A90,'All Data'!A:A,0))</f>
        <v>-03C/2h</v>
      </c>
      <c r="D90" s="80">
        <f t="shared" si="10"/>
        <v>-3</v>
      </c>
      <c r="E90" s="79">
        <f>INDEX('All Data'!G:G,MATCH(A90,'All Data'!A:A,0))</f>
        <v>18</v>
      </c>
      <c r="F90" s="81">
        <f>INDEX('All Data'!H:H,MATCH(A90,'All Data'!A:A,0))</f>
        <v>5.16</v>
      </c>
      <c r="G90" s="80">
        <f>MIN(INDEX('All Data'!D:D,MATCH(A90,'All Data'!A:A,0)),14)</f>
        <v>14</v>
      </c>
      <c r="H90" s="80">
        <f>INDEX('All Data'!E:E,MATCH(A90,'All Data'!A:A,0))</f>
        <v>1</v>
      </c>
      <c r="I90" s="96"/>
      <c r="O90" s="109">
        <f t="shared" si="9"/>
        <v>-5.2000000000000242</v>
      </c>
      <c r="P90" s="110">
        <f t="shared" si="11"/>
        <v>87.000802122628926</v>
      </c>
      <c r="Q90" s="110">
        <f t="shared" si="12"/>
        <v>86.212882223525753</v>
      </c>
      <c r="R90" s="110">
        <f t="shared" si="13"/>
        <v>88.886189951575062</v>
      </c>
      <c r="T90" s="125" t="s">
        <v>76</v>
      </c>
      <c r="U90" s="127">
        <v>0.41666666666666652</v>
      </c>
      <c r="V90" s="141" t="s">
        <v>320</v>
      </c>
      <c r="BD90" t="s">
        <v>506</v>
      </c>
    </row>
    <row r="91" spans="1:63" x14ac:dyDescent="0.3">
      <c r="A91" s="51" t="s">
        <v>24</v>
      </c>
      <c r="B91" s="52" t="str">
        <f>INDEX('All Data'!F:F,MATCH(A91,'All Data'!A:A,0))</f>
        <v>C0</v>
      </c>
      <c r="C91" s="52" t="str">
        <f>INDEX('All Data'!C:C,MATCH(A91,'All Data'!A:A,0))</f>
        <v>-03C/2h</v>
      </c>
      <c r="D91" s="53">
        <f t="shared" si="10"/>
        <v>-3</v>
      </c>
      <c r="E91" s="52">
        <f>INDEX('All Data'!G:G,MATCH(A91,'All Data'!A:A,0))</f>
        <v>19</v>
      </c>
      <c r="F91" s="54">
        <f>INDEX('All Data'!H:H,MATCH(A91,'All Data'!A:A,0))</f>
        <v>5.77</v>
      </c>
      <c r="G91" s="53">
        <f>MIN(INDEX('All Data'!D:D,MATCH(A91,'All Data'!A:A,0)),14)</f>
        <v>14</v>
      </c>
      <c r="H91" s="53">
        <f>INDEX('All Data'!E:E,MATCH(A91,'All Data'!A:A,0))</f>
        <v>1</v>
      </c>
      <c r="I91" s="96"/>
      <c r="O91" s="109">
        <f t="shared" si="9"/>
        <v>-5.1000000000000245</v>
      </c>
      <c r="P91" s="110">
        <f t="shared" si="11"/>
        <v>87.861300219897032</v>
      </c>
      <c r="Q91" s="110">
        <f t="shared" si="12"/>
        <v>87.28261435961906</v>
      </c>
      <c r="R91" s="110">
        <f t="shared" si="13"/>
        <v>89.60841120027824</v>
      </c>
      <c r="T91" s="119" t="s">
        <v>78</v>
      </c>
      <c r="U91" s="120">
        <v>0.5</v>
      </c>
      <c r="V91" s="142" t="s">
        <v>320</v>
      </c>
      <c r="BD91" t="s">
        <v>507</v>
      </c>
    </row>
    <row r="92" spans="1:63" x14ac:dyDescent="0.3">
      <c r="A92" s="51" t="s">
        <v>33</v>
      </c>
      <c r="B92" s="52" t="str">
        <f>INDEX('All Data'!F:F,MATCH(A92,'All Data'!A:A,0))</f>
        <v>C0</v>
      </c>
      <c r="C92" s="52" t="str">
        <f>INDEX('All Data'!C:C,MATCH(A92,'All Data'!A:A,0))</f>
        <v>-03C/2h</v>
      </c>
      <c r="D92" s="53">
        <f t="shared" si="10"/>
        <v>-3</v>
      </c>
      <c r="E92" s="52">
        <f>INDEX('All Data'!G:G,MATCH(A92,'All Data'!A:A,0))</f>
        <v>22</v>
      </c>
      <c r="F92" s="54">
        <f>INDEX('All Data'!H:H,MATCH(A92,'All Data'!A:A,0))</f>
        <v>5.88</v>
      </c>
      <c r="G92" s="53">
        <f>MIN(INDEX('All Data'!D:D,MATCH(A92,'All Data'!A:A,0)),14)</f>
        <v>14</v>
      </c>
      <c r="H92" s="53">
        <f>INDEX('All Data'!E:E,MATCH(A92,'All Data'!A:A,0))</f>
        <v>1</v>
      </c>
      <c r="I92" s="96"/>
      <c r="O92" s="109">
        <f t="shared" si="9"/>
        <v>-5.0000000000000249</v>
      </c>
      <c r="P92" s="110">
        <f t="shared" si="11"/>
        <v>88.672253151368878</v>
      </c>
      <c r="Q92" s="110">
        <f t="shared" si="12"/>
        <v>88.280629368815013</v>
      </c>
      <c r="R92" s="110">
        <f t="shared" si="13"/>
        <v>90.2888271408533</v>
      </c>
      <c r="T92" s="119" t="s">
        <v>21</v>
      </c>
      <c r="U92" s="120">
        <v>0.5538461538461541</v>
      </c>
      <c r="V92" s="142" t="s">
        <v>320</v>
      </c>
      <c r="BD92" t="s">
        <v>508</v>
      </c>
    </row>
    <row r="93" spans="1:63" ht="15" thickBot="1" x14ac:dyDescent="0.35">
      <c r="A93" s="51" t="s">
        <v>31</v>
      </c>
      <c r="B93" s="52" t="str">
        <f>INDEX('All Data'!F:F,MATCH(A93,'All Data'!A:A,0))</f>
        <v>C0</v>
      </c>
      <c r="C93" s="52" t="str">
        <f>INDEX('All Data'!C:C,MATCH(A93,'All Data'!A:A,0))</f>
        <v>-03C/2h</v>
      </c>
      <c r="D93" s="53">
        <f t="shared" si="10"/>
        <v>-3</v>
      </c>
      <c r="E93" s="52">
        <f>INDEX('All Data'!G:G,MATCH(A93,'All Data'!A:A,0))</f>
        <v>21</v>
      </c>
      <c r="F93" s="54">
        <f>INDEX('All Data'!H:H,MATCH(A93,'All Data'!A:A,0))</f>
        <v>6.18</v>
      </c>
      <c r="G93" s="53">
        <f>MIN(INDEX('All Data'!D:D,MATCH(A93,'All Data'!A:A,0)),14)</f>
        <v>14</v>
      </c>
      <c r="H93" s="53">
        <f>INDEX('All Data'!E:E,MATCH(A93,'All Data'!A:A,0))</f>
        <v>1</v>
      </c>
      <c r="I93" s="96"/>
      <c r="O93" s="109">
        <f t="shared" si="9"/>
        <v>-4.9000000000000252</v>
      </c>
      <c r="P93" s="110">
        <f t="shared" si="11"/>
        <v>89.435542876212011</v>
      </c>
      <c r="Q93" s="110">
        <f t="shared" si="12"/>
        <v>89.210005828723865</v>
      </c>
      <c r="R93" s="110">
        <f t="shared" si="13"/>
        <v>90.929200969241251</v>
      </c>
      <c r="T93" s="121" t="s">
        <v>74</v>
      </c>
      <c r="U93" s="122">
        <v>0.74999999999999967</v>
      </c>
      <c r="V93" s="143" t="s">
        <v>320</v>
      </c>
      <c r="BD93" t="s">
        <v>509</v>
      </c>
    </row>
    <row r="94" spans="1:63" x14ac:dyDescent="0.3">
      <c r="A94" s="51" t="s">
        <v>32</v>
      </c>
      <c r="B94" s="52" t="str">
        <f>INDEX('All Data'!F:F,MATCH(A94,'All Data'!A:A,0))</f>
        <v>C0</v>
      </c>
      <c r="C94" s="52" t="str">
        <f>INDEX('All Data'!C:C,MATCH(A94,'All Data'!A:A,0))</f>
        <v>-03C/2h</v>
      </c>
      <c r="D94" s="53">
        <f t="shared" si="10"/>
        <v>-3</v>
      </c>
      <c r="E94" s="52">
        <f>INDEX('All Data'!G:G,MATCH(A94,'All Data'!A:A,0))</f>
        <v>22</v>
      </c>
      <c r="F94" s="54">
        <f>INDEX('All Data'!H:H,MATCH(A94,'All Data'!A:A,0))</f>
        <v>6.4</v>
      </c>
      <c r="G94" s="53">
        <f>MIN(INDEX('All Data'!D:D,MATCH(A94,'All Data'!A:A,0)),14)</f>
        <v>14</v>
      </c>
      <c r="H94" s="53">
        <f>INDEX('All Data'!E:E,MATCH(A94,'All Data'!A:A,0))</f>
        <v>1</v>
      </c>
      <c r="I94" s="96"/>
      <c r="O94" s="109">
        <f t="shared" si="9"/>
        <v>-4.8000000000000256</v>
      </c>
      <c r="P94" s="110">
        <f t="shared" si="11"/>
        <v>90.153111830239737</v>
      </c>
      <c r="Q94" s="110">
        <f t="shared" si="12"/>
        <v>90.073967174276689</v>
      </c>
      <c r="R94" s="110">
        <f t="shared" si="13"/>
        <v>91.531308041810789</v>
      </c>
      <c r="BD94" t="s">
        <v>477</v>
      </c>
    </row>
    <row r="95" spans="1:63" x14ac:dyDescent="0.3">
      <c r="A95" s="51" t="s">
        <v>23</v>
      </c>
      <c r="B95" s="52" t="str">
        <f>INDEX('All Data'!F:F,MATCH(A95,'All Data'!A:A,0))</f>
        <v>C0</v>
      </c>
      <c r="C95" s="52" t="str">
        <f>INDEX('All Data'!C:C,MATCH(A95,'All Data'!A:A,0))</f>
        <v>-03C/2h</v>
      </c>
      <c r="D95" s="53">
        <f t="shared" si="10"/>
        <v>-3</v>
      </c>
      <c r="E95" s="52">
        <f>INDEX('All Data'!G:G,MATCH(A95,'All Data'!A:A,0))</f>
        <v>18</v>
      </c>
      <c r="F95" s="54">
        <f>INDEX('All Data'!H:H,MATCH(A95,'All Data'!A:A,0))</f>
        <v>6.49</v>
      </c>
      <c r="G95" s="53">
        <f>MIN(INDEX('All Data'!D:D,MATCH(A95,'All Data'!A:A,0)),14)</f>
        <v>14</v>
      </c>
      <c r="H95" s="53">
        <f>INDEX('All Data'!E:E,MATCH(A95,'All Data'!A:A,0))</f>
        <v>1</v>
      </c>
      <c r="I95" s="96"/>
      <c r="O95" s="109">
        <f t="shared" si="9"/>
        <v>-4.7000000000000259</v>
      </c>
      <c r="P95" s="110">
        <f t="shared" si="11"/>
        <v>90.82694040534021</v>
      </c>
      <c r="Q95" s="110">
        <f t="shared" si="12"/>
        <v>90.87582595496653</v>
      </c>
      <c r="R95" s="110">
        <f t="shared" si="13"/>
        <v>92.096921801149648</v>
      </c>
      <c r="BD95" t="s">
        <v>478</v>
      </c>
    </row>
    <row r="96" spans="1:63" x14ac:dyDescent="0.3">
      <c r="A96" s="51" t="s">
        <v>22</v>
      </c>
      <c r="B96" s="52" t="str">
        <f>INDEX('All Data'!F:F,MATCH(A96,'All Data'!A:A,0))</f>
        <v>C0</v>
      </c>
      <c r="C96" s="52" t="str">
        <f>INDEX('All Data'!C:C,MATCH(A96,'All Data'!A:A,0))</f>
        <v>-03C/2h</v>
      </c>
      <c r="D96" s="53">
        <f t="shared" si="10"/>
        <v>-3</v>
      </c>
      <c r="E96" s="52">
        <f>INDEX('All Data'!G:G,MATCH(A96,'All Data'!A:A,0))</f>
        <v>18</v>
      </c>
      <c r="F96" s="54">
        <f>INDEX('All Data'!H:H,MATCH(A96,'All Data'!A:A,0))</f>
        <v>6.74</v>
      </c>
      <c r="G96" s="53">
        <f>MIN(INDEX('All Data'!D:D,MATCH(A96,'All Data'!A:A,0)),14)</f>
        <v>14</v>
      </c>
      <c r="H96" s="53">
        <f>INDEX('All Data'!E:E,MATCH(A96,'All Data'!A:A,0))</f>
        <v>1</v>
      </c>
      <c r="I96" s="96"/>
      <c r="O96" s="109">
        <f t="shared" si="9"/>
        <v>-4.6000000000000263</v>
      </c>
      <c r="P96" s="110">
        <f t="shared" si="11"/>
        <v>91.459026920247979</v>
      </c>
      <c r="Q96" s="110">
        <f t="shared" si="12"/>
        <v>91.618935109709469</v>
      </c>
      <c r="R96" s="110">
        <f t="shared" si="13"/>
        <v>92.627801539803343</v>
      </c>
      <c r="BD96" t="s">
        <v>479</v>
      </c>
    </row>
    <row r="97" spans="1:63" x14ac:dyDescent="0.3">
      <c r="A97" s="51" t="s">
        <v>30</v>
      </c>
      <c r="B97" s="52" t="str">
        <f>INDEX('All Data'!F:F,MATCH(A97,'All Data'!A:A,0))</f>
        <v>C0</v>
      </c>
      <c r="C97" s="52" t="str">
        <f>INDEX('All Data'!C:C,MATCH(A97,'All Data'!A:A,0))</f>
        <v>-03C/2h</v>
      </c>
      <c r="D97" s="53">
        <f t="shared" si="10"/>
        <v>-3</v>
      </c>
      <c r="E97" s="52">
        <f>INDEX('All Data'!G:G,MATCH(A97,'All Data'!A:A,0))</f>
        <v>21</v>
      </c>
      <c r="F97" s="54">
        <f>INDEX('All Data'!H:H,MATCH(A97,'All Data'!A:A,0))</f>
        <v>7.57</v>
      </c>
      <c r="G97" s="53">
        <f>MIN(INDEX('All Data'!D:D,MATCH(A97,'All Data'!A:A,0)),14)</f>
        <v>14</v>
      </c>
      <c r="H97" s="53">
        <f>INDEX('All Data'!E:E,MATCH(A97,'All Data'!A:A,0))</f>
        <v>1</v>
      </c>
      <c r="I97" s="96"/>
      <c r="O97" s="109">
        <f t="shared" si="9"/>
        <v>-4.5000000000000266</v>
      </c>
      <c r="P97" s="110">
        <f t="shared" si="11"/>
        <v>92.051370033181925</v>
      </c>
      <c r="Q97" s="110">
        <f t="shared" si="12"/>
        <v>92.306646133289917</v>
      </c>
      <c r="R97" s="110">
        <f t="shared" si="13"/>
        <v>93.125681904131824</v>
      </c>
      <c r="BD97" t="s">
        <v>480</v>
      </c>
    </row>
    <row r="98" spans="1:63" ht="15" thickBot="1" x14ac:dyDescent="0.35">
      <c r="A98" s="78" t="s">
        <v>115</v>
      </c>
      <c r="B98" s="79" t="str">
        <f>INDEX('All Data'!F:F,MATCH(A98,'All Data'!A:A,0))</f>
        <v>C0</v>
      </c>
      <c r="C98" s="79" t="str">
        <f>INDEX('All Data'!C:C,MATCH(A98,'All Data'!A:A,0))</f>
        <v>-00C/2h</v>
      </c>
      <c r="D98" s="80">
        <f>VALUE(MID(C98,1,3))</f>
        <v>0</v>
      </c>
      <c r="E98" s="79">
        <f>INDEX('All Data'!G:G,MATCH(A98,'All Data'!A:A,0))</f>
        <v>176</v>
      </c>
      <c r="F98" s="81">
        <f>INDEX('All Data'!H:H,MATCH(A98,'All Data'!A:A,0))</f>
        <v>3.47</v>
      </c>
      <c r="G98" s="80">
        <f>MIN(INDEX('All Data'!D:D,MATCH(A98,'All Data'!A:A,0)),14)</f>
        <v>14</v>
      </c>
      <c r="H98" s="80">
        <f>INDEX('All Data'!E:E,MATCH(A98,'All Data'!A:A,0))</f>
        <v>1</v>
      </c>
      <c r="I98" s="96"/>
      <c r="O98" s="109">
        <f t="shared" si="9"/>
        <v>-4.400000000000027</v>
      </c>
      <c r="P98" s="110">
        <f t="shared" si="11"/>
        <v>92.605953503646376</v>
      </c>
      <c r="Q98" s="110">
        <f t="shared" si="12"/>
        <v>92.94227383062524</v>
      </c>
      <c r="R98" s="110">
        <f t="shared" si="13"/>
        <v>93.592264024480357</v>
      </c>
    </row>
    <row r="99" spans="1:63" x14ac:dyDescent="0.3">
      <c r="A99" s="66" t="s">
        <v>25</v>
      </c>
      <c r="B99" s="52" t="str">
        <f>INDEX('All Data'!F:F,MATCH(A99,'All Data'!A:A,0))</f>
        <v>C0</v>
      </c>
      <c r="C99" s="52" t="str">
        <f>INDEX('All Data'!C:C,MATCH(A99,'All Data'!A:A,0))</f>
        <v>-00C/2h</v>
      </c>
      <c r="D99" s="53">
        <f>VALUE(MID(C99,1,3))</f>
        <v>0</v>
      </c>
      <c r="E99" s="52">
        <f>INDEX('All Data'!G:G,MATCH(A99,'All Data'!A:A,0))</f>
        <v>20</v>
      </c>
      <c r="F99" s="54">
        <f>INDEX('All Data'!H:H,MATCH(A99,'All Data'!A:A,0))</f>
        <v>4.17</v>
      </c>
      <c r="G99" s="53">
        <f>MIN(INDEX('All Data'!D:D,MATCH(A99,'All Data'!A:A,0)),14)</f>
        <v>14</v>
      </c>
      <c r="H99" s="53">
        <f>INDEX('All Data'!E:E,MATCH(A99,'All Data'!A:A,0))</f>
        <v>1</v>
      </c>
      <c r="I99" s="96"/>
      <c r="O99" s="109">
        <f t="shared" si="9"/>
        <v>-4.3000000000000274</v>
      </c>
      <c r="P99" s="110">
        <f t="shared" si="11"/>
        <v>93.124733178170089</v>
      </c>
      <c r="Q99" s="110">
        <f t="shared" si="12"/>
        <v>93.529067227967047</v>
      </c>
      <c r="R99" s="110">
        <f t="shared" si="13"/>
        <v>94.029208147544949</v>
      </c>
      <c r="BD99" s="115" t="s">
        <v>489</v>
      </c>
    </row>
    <row r="100" spans="1:63" ht="15" thickBot="1" x14ac:dyDescent="0.35">
      <c r="A100" s="66" t="s">
        <v>70</v>
      </c>
      <c r="B100" s="52" t="str">
        <f>INDEX('All Data'!F:F,MATCH(A100,'All Data'!A:A,0))</f>
        <v>C0</v>
      </c>
      <c r="C100" s="52" t="str">
        <f>INDEX('All Data'!C:C,MATCH(A100,'All Data'!A:A,0))</f>
        <v>-00C/2h</v>
      </c>
      <c r="D100" s="53">
        <f>VALUE(MID(C100,1,3))</f>
        <v>0</v>
      </c>
      <c r="E100" s="52">
        <f>INDEX('All Data'!G:G,MATCH(A100,'All Data'!A:A,0))</f>
        <v>105</v>
      </c>
      <c r="F100" s="54">
        <f>INDEX('All Data'!H:H,MATCH(A100,'All Data'!A:A,0))</f>
        <v>5.72</v>
      </c>
      <c r="G100" s="53">
        <f>MIN(INDEX('All Data'!D:D,MATCH(A100,'All Data'!A:A,0)),14)</f>
        <v>14</v>
      </c>
      <c r="H100" s="53">
        <f>INDEX('All Data'!E:E,MATCH(A100,'All Data'!A:A,0))</f>
        <v>1</v>
      </c>
      <c r="O100" s="109">
        <f t="shared" si="9"/>
        <v>-4.2000000000000277</v>
      </c>
      <c r="P100" s="110">
        <f t="shared" si="11"/>
        <v>93.609626051742111</v>
      </c>
      <c r="Q100" s="110">
        <f t="shared" si="12"/>
        <v>94.070186126941607</v>
      </c>
      <c r="R100" s="110">
        <f t="shared" si="13"/>
        <v>94.438127641278072</v>
      </c>
    </row>
    <row r="101" spans="1:63" x14ac:dyDescent="0.3">
      <c r="A101" s="66" t="s">
        <v>59</v>
      </c>
      <c r="B101" s="52" t="str">
        <f>INDEX('All Data'!F:F,MATCH(A101,'All Data'!A:A,0))</f>
        <v>C0</v>
      </c>
      <c r="C101" s="52" t="str">
        <f>INDEX('All Data'!C:C,MATCH(A101,'All Data'!A:A,0))</f>
        <v>-00C/2h</v>
      </c>
      <c r="D101" s="53">
        <f>VALUE(MID(C101,1,3))</f>
        <v>0</v>
      </c>
      <c r="E101" s="52">
        <f>INDEX('All Data'!G:G,MATCH(A101,'All Data'!A:A,0))</f>
        <v>74</v>
      </c>
      <c r="F101" s="54">
        <f>INDEX('All Data'!H:H,MATCH(A101,'All Data'!A:A,0))</f>
        <v>6.15</v>
      </c>
      <c r="G101" s="53">
        <f>MIN(INDEX('All Data'!D:D,MATCH(A101,'All Data'!A:A,0)),14)</f>
        <v>14</v>
      </c>
      <c r="H101" s="53">
        <f>INDEX('All Data'!E:E,MATCH(A101,'All Data'!A:A,0))</f>
        <v>1</v>
      </c>
      <c r="O101" s="109">
        <f t="shared" si="9"/>
        <v>-4.1000000000000281</v>
      </c>
      <c r="P101" s="110">
        <f t="shared" si="11"/>
        <v>94.062501241901188</v>
      </c>
      <c r="Q101" s="110">
        <f t="shared" si="12"/>
        <v>94.568682740779238</v>
      </c>
      <c r="R101" s="110">
        <f t="shared" si="13"/>
        <v>94.820584241088184</v>
      </c>
      <c r="BD101" s="123" t="s">
        <v>378</v>
      </c>
      <c r="BE101" s="124" t="s">
        <v>490</v>
      </c>
      <c r="BF101" s="124" t="s">
        <v>306</v>
      </c>
      <c r="BG101" s="124" t="s">
        <v>491</v>
      </c>
      <c r="BH101" s="124" t="s">
        <v>492</v>
      </c>
    </row>
    <row r="102" spans="1:63" x14ac:dyDescent="0.3">
      <c r="A102" s="66" t="s">
        <v>85</v>
      </c>
      <c r="B102" s="52" t="str">
        <f>INDEX('All Data'!F:F,MATCH(A102,'All Data'!A:A,0))</f>
        <v>C0</v>
      </c>
      <c r="C102" s="52" t="str">
        <f>INDEX('All Data'!C:C,MATCH(A102,'All Data'!A:A,0))</f>
        <v>-00C/2h</v>
      </c>
      <c r="D102" s="53">
        <f>VALUE(MID(C102,1,3))</f>
        <v>0</v>
      </c>
      <c r="E102" s="52">
        <f>INDEX('All Data'!G:G,MATCH(A102,'All Data'!A:A,0))</f>
        <v>137</v>
      </c>
      <c r="F102" s="54">
        <f>INDEX('All Data'!H:H,MATCH(A102,'All Data'!A:A,0))</f>
        <v>8.75</v>
      </c>
      <c r="G102" s="53">
        <f>MIN(INDEX('All Data'!D:D,MATCH(A102,'All Data'!A:A,0)),14)</f>
        <v>14</v>
      </c>
      <c r="H102" s="53">
        <f>INDEX('All Data'!E:E,MATCH(A102,'All Data'!A:A,0))</f>
        <v>1</v>
      </c>
      <c r="O102" s="109">
        <f t="shared" si="9"/>
        <v>-4.0000000000000284</v>
      </c>
      <c r="P102" s="110">
        <f t="shared" si="11"/>
        <v>94.485172704548106</v>
      </c>
      <c r="Q102" s="110">
        <f t="shared" si="12"/>
        <v>95.02748783501535</v>
      </c>
      <c r="R102" s="110">
        <f t="shared" si="13"/>
        <v>95.178084407654936</v>
      </c>
      <c r="BD102" s="164" t="s">
        <v>493</v>
      </c>
      <c r="BE102" s="127">
        <v>0.31439584341015647</v>
      </c>
      <c r="BF102" s="127">
        <v>3.8414588206760336</v>
      </c>
      <c r="BG102" s="127">
        <v>0.57499516428180053</v>
      </c>
      <c r="BH102" s="127">
        <v>0.05</v>
      </c>
    </row>
    <row r="103" spans="1:63" x14ac:dyDescent="0.3">
      <c r="O103" s="109">
        <f t="shared" si="9"/>
        <v>-3.9000000000000283</v>
      </c>
      <c r="P103" s="110">
        <f t="shared" si="11"/>
        <v>94.879393518322729</v>
      </c>
      <c r="Q103" s="110">
        <f t="shared" si="12"/>
        <v>95.449400800664108</v>
      </c>
      <c r="R103" s="110">
        <f t="shared" si="13"/>
        <v>95.512076670705639</v>
      </c>
      <c r="BD103" s="163" t="s">
        <v>494</v>
      </c>
      <c r="BE103" s="120">
        <v>0.50781173917277644</v>
      </c>
      <c r="BF103" s="120">
        <v>3.8414588206760336</v>
      </c>
      <c r="BG103" s="120">
        <v>0.47608767486749182</v>
      </c>
      <c r="BH103" s="120">
        <v>0.05</v>
      </c>
    </row>
    <row r="104" spans="1:63" ht="15" thickBot="1" x14ac:dyDescent="0.35">
      <c r="O104" s="109">
        <f t="shared" si="9"/>
        <v>-3.8000000000000282</v>
      </c>
      <c r="P104" s="110">
        <f t="shared" si="11"/>
        <v>95.246851566663494</v>
      </c>
      <c r="Q104" s="110">
        <f t="shared" si="12"/>
        <v>95.837083110391802</v>
      </c>
      <c r="R104" s="110">
        <f t="shared" si="13"/>
        <v>95.823949838955315</v>
      </c>
      <c r="BD104" s="161" t="s">
        <v>495</v>
      </c>
      <c r="BE104" s="122">
        <v>0.41827202587904783</v>
      </c>
      <c r="BF104" s="122">
        <v>3.8414588206760336</v>
      </c>
      <c r="BG104" s="122">
        <v>0.51780053143782223</v>
      </c>
      <c r="BH104" s="122">
        <v>0.05</v>
      </c>
    </row>
    <row r="105" spans="1:63" ht="15" thickBot="1" x14ac:dyDescent="0.35">
      <c r="O105" s="109">
        <f>O104+0.1</f>
        <v>-3.7000000000000282</v>
      </c>
      <c r="P105" s="110">
        <f t="shared" si="11"/>
        <v>95.589166452397947</v>
      </c>
      <c r="Q105" s="110">
        <f t="shared" si="12"/>
        <v>96.193054642425381</v>
      </c>
      <c r="R105" s="110">
        <f t="shared" si="13"/>
        <v>96.115031963567475</v>
      </c>
    </row>
    <row r="106" spans="1:63" ht="15" thickBot="1" x14ac:dyDescent="0.35">
      <c r="O106" s="109">
        <f t="shared" si="9"/>
        <v>-3.6000000000000281</v>
      </c>
      <c r="P106" s="110">
        <f t="shared" si="11"/>
        <v>95.907887487987452</v>
      </c>
      <c r="Q106" s="110">
        <f t="shared" si="12"/>
        <v>96.519692398572246</v>
      </c>
      <c r="R106" s="110">
        <f t="shared" si="13"/>
        <v>96.386589950492521</v>
      </c>
      <c r="BD106" s="338" t="s">
        <v>402</v>
      </c>
      <c r="BE106" s="339"/>
      <c r="BF106" s="339"/>
      <c r="BG106" s="339"/>
      <c r="BH106" s="339"/>
      <c r="BI106" s="339"/>
      <c r="BJ106" s="339"/>
      <c r="BK106" s="340"/>
    </row>
    <row r="107" spans="1:63" x14ac:dyDescent="0.3">
      <c r="O107" s="109">
        <f t="shared" si="9"/>
        <v>-3.500000000000028</v>
      </c>
      <c r="P107" s="110">
        <f t="shared" si="11"/>
        <v>96.204492614584552</v>
      </c>
      <c r="Q107" s="110">
        <f t="shared" si="12"/>
        <v>96.819231188399314</v>
      </c>
      <c r="R107" s="110">
        <f t="shared" si="13"/>
        <v>96.639829725514147</v>
      </c>
      <c r="BD107" t="s">
        <v>510</v>
      </c>
    </row>
    <row r="108" spans="1:63" x14ac:dyDescent="0.3">
      <c r="O108" s="109">
        <f t="shared" ref="O108:O141" si="14">O107+0.1</f>
        <v>-3.4000000000000279</v>
      </c>
      <c r="P108" s="110">
        <f t="shared" si="11"/>
        <v>96.480388114203464</v>
      </c>
      <c r="Q108" s="110">
        <f t="shared" si="12"/>
        <v>97.09376589868107</v>
      </c>
      <c r="R108" s="110">
        <f t="shared" si="13"/>
        <v>96.875896864480765</v>
      </c>
      <c r="BD108" t="s">
        <v>511</v>
      </c>
    </row>
    <row r="109" spans="1:63" x14ac:dyDescent="0.3">
      <c r="O109" s="109">
        <f t="shared" si="14"/>
        <v>-3.3000000000000278</v>
      </c>
      <c r="P109" s="110">
        <f t="shared" si="11"/>
        <v>96.736908991024421</v>
      </c>
      <c r="Q109" s="110">
        <f t="shared" si="12"/>
        <v>97.345255013721655</v>
      </c>
      <c r="R109" s="110">
        <f t="shared" si="13"/>
        <v>97.095877609782079</v>
      </c>
      <c r="BD109" t="s">
        <v>512</v>
      </c>
    </row>
    <row r="110" spans="1:63" x14ac:dyDescent="0.3">
      <c r="O110" s="109">
        <f t="shared" si="14"/>
        <v>-3.2000000000000277</v>
      </c>
      <c r="P110" s="110">
        <f t="shared" si="11"/>
        <v>96.975319909724604</v>
      </c>
      <c r="Q110" s="110">
        <f t="shared" si="12"/>
        <v>97.575525096680892</v>
      </c>
      <c r="R110" s="110">
        <f t="shared" si="13"/>
        <v>97.300800202473724</v>
      </c>
      <c r="BD110" t="s">
        <v>513</v>
      </c>
    </row>
    <row r="111" spans="1:63" x14ac:dyDescent="0.3">
      <c r="O111" s="109">
        <f t="shared" si="14"/>
        <v>-3.1000000000000276</v>
      </c>
      <c r="P111" s="110">
        <f t="shared" si="11"/>
        <v>97.196816590429734</v>
      </c>
      <c r="Q111" s="110">
        <f t="shared" si="12"/>
        <v>97.78627598366198</v>
      </c>
      <c r="R111" s="110">
        <f t="shared" si="13"/>
        <v>97.491636467419923</v>
      </c>
      <c r="BD111" t="s">
        <v>477</v>
      </c>
    </row>
    <row r="112" spans="1:63" ht="15" thickBot="1" x14ac:dyDescent="0.35">
      <c r="O112" s="109">
        <f t="shared" si="14"/>
        <v>-3.0000000000000275</v>
      </c>
      <c r="P112" s="110">
        <f t="shared" si="11"/>
        <v>97.40252757116555</v>
      </c>
      <c r="Q112" s="110">
        <f t="shared" si="12"/>
        <v>97.979086480483659</v>
      </c>
      <c r="R112" s="110">
        <f t="shared" si="13"/>
        <v>97.669303596328461</v>
      </c>
      <c r="BD112" t="s">
        <v>478</v>
      </c>
    </row>
    <row r="113" spans="2:60" x14ac:dyDescent="0.3">
      <c r="B113" s="82" t="s">
        <v>6</v>
      </c>
      <c r="C113" s="82" t="s">
        <v>21</v>
      </c>
      <c r="D113" s="82" t="s">
        <v>76</v>
      </c>
      <c r="E113" s="82" t="s">
        <v>78</v>
      </c>
      <c r="F113" s="82" t="s">
        <v>74</v>
      </c>
      <c r="O113" s="109">
        <f t="shared" si="14"/>
        <v>-2.9000000000000274</v>
      </c>
      <c r="P113" s="110">
        <f t="shared" si="11"/>
        <v>97.5935162593846</v>
      </c>
      <c r="Q113" s="110">
        <f t="shared" si="12"/>
        <v>98.155420386481239</v>
      </c>
      <c r="R113" s="110">
        <f t="shared" si="13"/>
        <v>97.834666080531264</v>
      </c>
      <c r="BD113" t="s">
        <v>479</v>
      </c>
    </row>
    <row r="114" spans="2:60" x14ac:dyDescent="0.3">
      <c r="B114" s="83">
        <v>0</v>
      </c>
      <c r="C114" s="83">
        <f>100*COUNTIFS(H2:H102,"=0",G2:G102,"&lt;="&amp;B114,B2:B102,"C0",C2:C102,"-08C/2h")/COUNTIFS(B2:B102,"C0",C2:C102,"-08C/2h")</f>
        <v>40</v>
      </c>
      <c r="D114" s="83">
        <f>100*COUNTIFS(H2:H102,"=0",G2:G102,"&lt;="&amp;B114,B2:B102,"C7",C2:C102,"-08C/2h")/COUNTIFS(B2:B102,"C7",C2:C102,"-08C/2h")</f>
        <v>41.666666666666664</v>
      </c>
      <c r="E114" s="83">
        <f>100*COUNTIFS(H2:H102,"=0",G2:G102,"&lt;="&amp;B114,B2:B102,"P2h",C2:C102,"-08C/2h")/COUNTIFS(B2:B102,"P2h",C2:C102,"-08C/2h")</f>
        <v>25</v>
      </c>
      <c r="F114" s="83">
        <f>100*COUNTIFS(H2:H102,"=0",G2:G102,"&lt;="&amp;B114,B2:B102,"P7d",C2:C102,"-08C/2h")/COUNTIFS(B2:B102,"P7d",C2:C102,"-08C/2h")</f>
        <v>0</v>
      </c>
      <c r="O114" s="109">
        <f t="shared" si="14"/>
        <v>-2.8000000000000274</v>
      </c>
      <c r="P114" s="110">
        <f t="shared" si="11"/>
        <v>97.770783204138283</v>
      </c>
      <c r="Q114" s="110">
        <f t="shared" si="12"/>
        <v>98.31663270029614</v>
      </c>
      <c r="R114" s="110">
        <f t="shared" si="13"/>
        <v>97.988537751788826</v>
      </c>
      <c r="BD114" t="s">
        <v>480</v>
      </c>
    </row>
    <row r="115" spans="2:60" x14ac:dyDescent="0.3">
      <c r="B115" s="83">
        <v>2</v>
      </c>
      <c r="C115" s="83">
        <f>100*COUNTIFS(H2:H102,"=0",G2:G102,"&lt;="&amp;B115,B2:B102,"C0",C2:C102,"-08C/2h")/COUNTIFS(B2:B102,"C0",C2:C102,"-08C/2h")</f>
        <v>40</v>
      </c>
      <c r="D115" s="83">
        <f>100*COUNTIFS(H2:H102,"=0",G2:G102,"&lt;="&amp;B115,B2:B102,"C7",C2:C102,"-08C/2h")/COUNTIFS(B2:B102,"C7",C2:C102,"-08C/2h")</f>
        <v>41.666666666666664</v>
      </c>
      <c r="E115" s="83">
        <f>100*COUNTIFS(H2:H102,"=0",G2:G102,"&lt;="&amp;B115,B2:B102,"P2h",C2:C102,"-08C/2h")/COUNTIFS(B2:B102,"P2h",C2:C102,"-08C/2h")</f>
        <v>25</v>
      </c>
      <c r="F115" s="83">
        <f>100*COUNTIFS(H2:H102,"=0",G2:G102,"&lt;="&amp;B115,B2:B102,"P7d",C2:C102,"-08C/2h")/COUNTIFS(B2:B102,"P7d",C2:C102,"-08C/2h")</f>
        <v>8.3333333333333339</v>
      </c>
      <c r="O115" s="109">
        <f t="shared" si="14"/>
        <v>-2.7000000000000273</v>
      </c>
      <c r="P115" s="110">
        <f t="shared" si="11"/>
        <v>97.935268529683739</v>
      </c>
      <c r="Q115" s="110">
        <f t="shared" si="12"/>
        <v>98.463975889502123</v>
      </c>
      <c r="R115" s="110">
        <f t="shared" si="13"/>
        <v>98.131683895254838</v>
      </c>
    </row>
    <row r="116" spans="2:60" x14ac:dyDescent="0.3">
      <c r="B116" s="83">
        <v>4</v>
      </c>
      <c r="C116" s="83">
        <f>100*COUNTIFS(H2:H102,"=0",G2:G102,"&lt;="&amp;B116,B2:B102,"C0",C2:C102,"-08C/2h")/COUNTIFS(B2:B102,"C0",C2:C102,"-08C/2h")</f>
        <v>50</v>
      </c>
      <c r="D116" s="83">
        <f>100*COUNTIFS(H2:H102,"=0",G2:G102,"&lt;="&amp;B116,B2:B102,"C7",C2:C102,"-08C/2h")/COUNTIFS(B2:B102,"C7",C2:C102,"-08C/2h")</f>
        <v>50</v>
      </c>
      <c r="E116" s="83">
        <f>100*COUNTIFS(H2:H102,"=0",G2:G102,"&lt;="&amp;B116,B2:B102,"P2h",C2:C102,"-08C/2h")/COUNTIFS(B2:B102,"P2h",C2:C102,"-08C/2h")</f>
        <v>33.333333333333336</v>
      </c>
      <c r="F116" s="83">
        <f>100*COUNTIFS(H2:H102,"=0",G2:G102,"&lt;="&amp;B116,B2:B102,"P7d",C2:C102,"-08C/2h")/COUNTIFS(B2:B102,"P7d",C2:C102,"-08C/2h")</f>
        <v>8.3333333333333339</v>
      </c>
      <c r="O116" s="109">
        <f t="shared" si="14"/>
        <v>-2.6000000000000272</v>
      </c>
      <c r="P116" s="110">
        <f t="shared" si="11"/>
        <v>98.08785447973294</v>
      </c>
      <c r="Q116" s="110">
        <f t="shared" si="12"/>
        <v>98.598606129270678</v>
      </c>
      <c r="R116" s="110">
        <f t="shared" si="13"/>
        <v>98.264823404034274</v>
      </c>
      <c r="BD116" s="115" t="s">
        <v>489</v>
      </c>
    </row>
    <row r="117" spans="2:60" ht="15" thickBot="1" x14ac:dyDescent="0.35">
      <c r="B117" s="83">
        <v>6</v>
      </c>
      <c r="C117" s="83">
        <f>100*COUNTIFS(H2:H102,"=0",G2:G102,"&lt;="&amp;B117,B2:B102,"C0",C2:C102,"-08C/2h")/COUNTIFS(B2:B102,"C0",C2:C102,"-08C/2h")</f>
        <v>50</v>
      </c>
      <c r="D117" s="83">
        <f>100*COUNTIFS(H2:H102,"=0",G2:G102,"&lt;="&amp;B117,B2:B102,"C7",C2:C102,"-08C/2h")/COUNTIFS(B2:B102,"C7",C2:C102,"-08C/2h")</f>
        <v>50</v>
      </c>
      <c r="E117" s="83">
        <f>100*COUNTIFS(H2:H102,"=0",G2:G102,"&lt;="&amp;B117,B2:B102,"P2h",C2:C102,"-08C/2h")/COUNTIFS(B2:B102,"P2h",C2:C102,"-08C/2h")</f>
        <v>33.333333333333336</v>
      </c>
      <c r="F117" s="83">
        <f>100*COUNTIFS(H2:H102,"=0",G2:G102,"&lt;="&amp;B117,B2:B102,"P7d",C2:C102,"-08C/2h")/COUNTIFS(B2:B102,"P7d",C2:C102,"-08C/2h")</f>
        <v>8.3333333333333339</v>
      </c>
      <c r="O117" s="109">
        <f t="shared" si="14"/>
        <v>-2.5000000000000271</v>
      </c>
      <c r="P117" s="110">
        <f t="shared" si="11"/>
        <v>98.229368029160867</v>
      </c>
      <c r="Q117" s="110">
        <f t="shared" si="12"/>
        <v>98.721589435351248</v>
      </c>
      <c r="R117" s="110">
        <f t="shared" si="13"/>
        <v>98.388630949520731</v>
      </c>
    </row>
    <row r="118" spans="2:60" x14ac:dyDescent="0.3">
      <c r="B118" s="83">
        <v>8</v>
      </c>
      <c r="C118" s="83">
        <f>100*COUNTIFS(H2:H102,"=0",G2:G102,"&lt;="&amp;B118,B2:B102,"C0",C2:C102,"-08C/2h")/COUNTIFS(B2:B102,"C0",C2:C102,"-08C/2h")</f>
        <v>60</v>
      </c>
      <c r="D118" s="83">
        <f>100*COUNTIFS(H2:H102,"=0",G2:G102,"&lt;="&amp;B118,B2:B102,"C7",C2:C102,"-08C/2h")/COUNTIFS(B2:B102,"C7",C2:C102,"-08C/2h")</f>
        <v>58.333333333333336</v>
      </c>
      <c r="E118" s="83">
        <f>100*COUNTIFS(H2:H102,"=0",G2:G102,"&lt;="&amp;B118,B2:B102,"P2h",C2:C102,"-08C/2h")/COUNTIFS(B2:B102,"P2h",C2:C102,"-08C/2h")</f>
        <v>33.333333333333336</v>
      </c>
      <c r="F118" s="83">
        <f>100*COUNTIFS(H2:H102,"=0",G2:G102,"&lt;="&amp;B118,B2:B102,"P7d",C2:C102,"-08C/2h")/COUNTIFS(B2:B102,"P7d",C2:C102,"-08C/2h")</f>
        <v>16.666666666666668</v>
      </c>
      <c r="O118" s="109">
        <f t="shared" si="14"/>
        <v>-2.400000000000027</v>
      </c>
      <c r="P118" s="110">
        <f t="shared" si="11"/>
        <v>98.360583526809407</v>
      </c>
      <c r="Q118" s="110">
        <f t="shared" si="12"/>
        <v>98.833907633723001</v>
      </c>
      <c r="R118" s="110">
        <f t="shared" si="13"/>
        <v>98.503739145931704</v>
      </c>
      <c r="BD118" s="123" t="s">
        <v>378</v>
      </c>
      <c r="BE118" s="124" t="s">
        <v>490</v>
      </c>
      <c r="BF118" s="124" t="s">
        <v>306</v>
      </c>
      <c r="BG118" s="124" t="s">
        <v>491</v>
      </c>
      <c r="BH118" s="124" t="s">
        <v>492</v>
      </c>
    </row>
    <row r="119" spans="2:60" x14ac:dyDescent="0.3">
      <c r="B119" s="83">
        <v>10</v>
      </c>
      <c r="C119" s="83">
        <f>100*COUNTIFS(H2:H102,"=0",G2:G102,"&lt;="&amp;B119,B2:B102,"C0",C2:C102,"-08C/2h")/COUNTIFS(B2:B102,"C0",C2:C102,"-08C/2h")</f>
        <v>60</v>
      </c>
      <c r="D119" s="83">
        <f>100*COUNTIFS(H2:H102,"=0",G2:G102,"&lt;="&amp;B119,B2:B102,"C7",C2:C102,"-08C/2h")/COUNTIFS(B2:B102,"C7",C2:C102,"-08C/2h")</f>
        <v>58.333333333333336</v>
      </c>
      <c r="E119" s="83">
        <f>100*COUNTIFS(H2:H102,"=0",G2:G102,"&lt;="&amp;B119,B2:B102,"P2h",C2:C102,"-08C/2h")/COUNTIFS(B2:B102,"P2h",C2:C102,"-08C/2h")</f>
        <v>33.333333333333336</v>
      </c>
      <c r="F119" s="83">
        <f>100*COUNTIFS(H2:H102,"=0",G2:G102,"&lt;="&amp;B119,B2:B102,"P7d",C2:C102,"-08C/2h")/COUNTIFS(B2:B102,"P7d",C2:C102,"-08C/2h")</f>
        <v>16.666666666666668</v>
      </c>
      <c r="O119" s="109">
        <f t="shared" si="14"/>
        <v>-2.3000000000000269</v>
      </c>
      <c r="P119" s="110">
        <f t="shared" si="11"/>
        <v>98.482225339088217</v>
      </c>
      <c r="Q119" s="110">
        <f t="shared" si="12"/>
        <v>98.936464123673545</v>
      </c>
      <c r="R119" s="110">
        <f t="shared" si="13"/>
        <v>98.610740691207297</v>
      </c>
      <c r="BD119" s="164" t="s">
        <v>493</v>
      </c>
      <c r="BE119" s="127">
        <v>2.4581186023860447E-3</v>
      </c>
      <c r="BF119" s="127">
        <v>3.8414588206760336</v>
      </c>
      <c r="BG119" s="127">
        <v>0.96045754921181947</v>
      </c>
      <c r="BH119" s="127">
        <v>0.05</v>
      </c>
    </row>
    <row r="120" spans="2:60" x14ac:dyDescent="0.3">
      <c r="B120" s="83">
        <v>12</v>
      </c>
      <c r="C120" s="83">
        <f>100*COUNTIFS(H2:H102,"=0",G2:G102,"&lt;="&amp;B120,B2:B102,"C0",C2:C102,"-08C/2h")/COUNTIFS(B2:B102,"C0",C2:C102,"-08C/2h")</f>
        <v>60</v>
      </c>
      <c r="D120" s="83">
        <f>100*COUNTIFS(H2:H102,"=0",G2:G102,"&lt;="&amp;B120,B2:B102,"C7",C2:C102,"-08C/2h")/COUNTIFS(B2:B102,"C7",C2:C102,"-08C/2h")</f>
        <v>58.333333333333336</v>
      </c>
      <c r="E120" s="83">
        <f>100*COUNTIFS(H2:H102,"=0",G2:G102,"&lt;="&amp;B120,B2:B102,"P2h",C2:C102,"-08C/2h")/COUNTIFS(B2:B102,"P2h",C2:C102,"-08C/2h")</f>
        <v>50</v>
      </c>
      <c r="F120" s="83">
        <f>100*COUNTIFS(H2:H102,"=0",G2:G102,"&lt;="&amp;B120,B2:B102,"P7d",C2:C102,"-08C/2h")/COUNTIFS(B2:B102,"P7d",C2:C102,"-08C/2h")</f>
        <v>25</v>
      </c>
      <c r="O120" s="109">
        <f t="shared" si="14"/>
        <v>-2.2000000000000268</v>
      </c>
      <c r="P120" s="110">
        <f t="shared" si="11"/>
        <v>98.594970469425036</v>
      </c>
      <c r="Q120" s="110">
        <f t="shared" si="12"/>
        <v>99.030089403077312</v>
      </c>
      <c r="R120" s="110">
        <f t="shared" si="13"/>
        <v>98.710190469729071</v>
      </c>
      <c r="BD120" s="163" t="s">
        <v>494</v>
      </c>
      <c r="BE120" s="120">
        <v>3.9414891766931361E-33</v>
      </c>
      <c r="BF120" s="120">
        <v>3.8414588206760336</v>
      </c>
      <c r="BG120" s="120">
        <v>1</v>
      </c>
      <c r="BH120" s="120">
        <v>0.05</v>
      </c>
    </row>
    <row r="121" spans="2:60" ht="15" thickBot="1" x14ac:dyDescent="0.35">
      <c r="B121" s="84">
        <v>14</v>
      </c>
      <c r="C121" s="83">
        <f>100*COUNTIFS(H2:H102,"=0",G2:G102,"&lt;="&amp;B121,B2:B102,"C0",C2:C102,"-08C/2h")/COUNTIFS(B2:B102,"C0",C2:C102,"-08C/2h")</f>
        <v>60</v>
      </c>
      <c r="D121" s="83">
        <f>100*COUNTIFS(H2:H102,"=0",G2:G102,"&lt;="&amp;B121,B2:B102,"C7",C2:C102,"-08C/2h")/COUNTIFS(B2:B102,"C7",C2:C102,"-08C/2h")</f>
        <v>58.333333333333336</v>
      </c>
      <c r="E121" s="84">
        <f>100*COUNTIFS(H2:H102,"=0",G2:G102,"&lt;="&amp;B121,B2:B102,"P2h",C2:C102,"-08C/2h")/COUNTIFS(B2:B102,"P2h",C2:C102,"-08C/2h")</f>
        <v>50</v>
      </c>
      <c r="F121" s="84">
        <f>100*COUNTIFS(H2:H102,"=0",G2:G102,"&lt;="&amp;B121,B2:B102,"P7d",C2:C102,"-08C/2h")/COUNTIFS(B2:B102,"P7d",C2:C102,"-08C/2h")</f>
        <v>25</v>
      </c>
      <c r="O121" s="109">
        <f t="shared" si="14"/>
        <v>-2.1000000000000267</v>
      </c>
      <c r="P121" s="110">
        <f t="shared" si="11"/>
        <v>98.699451133307164</v>
      </c>
      <c r="Q121" s="110">
        <f t="shared" si="12"/>
        <v>99.115546334579165</v>
      </c>
      <c r="R121" s="110">
        <f t="shared" si="13"/>
        <v>98.802607605192762</v>
      </c>
      <c r="BD121" s="161" t="s">
        <v>495</v>
      </c>
      <c r="BE121" s="122">
        <v>5.0519715108498999E-4</v>
      </c>
      <c r="BF121" s="122">
        <v>3.8414588206760336</v>
      </c>
      <c r="BG121" s="122">
        <v>0.9820677848145003</v>
      </c>
      <c r="BH121" s="122">
        <v>0.05</v>
      </c>
    </row>
    <row r="122" spans="2:60" ht="15" thickBot="1" x14ac:dyDescent="0.35">
      <c r="O122" s="112">
        <f t="shared" si="14"/>
        <v>-2.0000000000000266</v>
      </c>
      <c r="P122" s="110">
        <f t="shared" si="11"/>
        <v>98.796257272736156</v>
      </c>
      <c r="Q122" s="110">
        <f t="shared" si="12"/>
        <v>99.193535139513017</v>
      </c>
      <c r="R122" s="110">
        <f t="shared" si="13"/>
        <v>98.88847745446499</v>
      </c>
    </row>
    <row r="123" spans="2:60" x14ac:dyDescent="0.3">
      <c r="O123" s="109">
        <f t="shared" si="14"/>
        <v>-1.9000000000000266</v>
      </c>
      <c r="P123" s="110">
        <f t="shared" si="11"/>
        <v>98.885938997445137</v>
      </c>
      <c r="Q123" s="110">
        <f t="shared" si="12"/>
        <v>99.264698112951606</v>
      </c>
      <c r="R123" s="110">
        <f t="shared" si="13"/>
        <v>98.968253535406703</v>
      </c>
    </row>
    <row r="124" spans="2:60" x14ac:dyDescent="0.3">
      <c r="O124" s="109">
        <f t="shared" si="14"/>
        <v>-1.8000000000000265</v>
      </c>
      <c r="P124" s="110">
        <f t="shared" si="11"/>
        <v>98.96900894325519</v>
      </c>
      <c r="Q124" s="110">
        <f t="shared" si="12"/>
        <v>99.329624058525226</v>
      </c>
      <c r="R124" s="110">
        <f t="shared" si="13"/>
        <v>99.042359383492396</v>
      </c>
    </row>
    <row r="125" spans="2:60" x14ac:dyDescent="0.3">
      <c r="O125" s="109">
        <f t="shared" si="14"/>
        <v>-1.7000000000000264</v>
      </c>
      <c r="P125" s="110">
        <f t="shared" si="11"/>
        <v>99.045944540528254</v>
      </c>
      <c r="Q125" s="110">
        <f t="shared" si="12"/>
        <v>99.388852445766176</v>
      </c>
      <c r="R125" s="110">
        <f t="shared" si="13"/>
        <v>99.111190333623483</v>
      </c>
    </row>
    <row r="126" spans="2:60" x14ac:dyDescent="0.3">
      <c r="O126" s="109">
        <f t="shared" si="14"/>
        <v>-1.6000000000000263</v>
      </c>
      <c r="P126" s="110">
        <f t="shared" si="11"/>
        <v>99.117190187857304</v>
      </c>
      <c r="Q126" s="110">
        <f t="shared" si="12"/>
        <v>99.442877295912666</v>
      </c>
      <c r="R126" s="110">
        <f t="shared" si="13"/>
        <v>99.175115224862026</v>
      </c>
    </row>
    <row r="127" spans="2:60" x14ac:dyDescent="0.3">
      <c r="O127" s="109">
        <f t="shared" si="14"/>
        <v>-1.5000000000000262</v>
      </c>
      <c r="P127" s="110">
        <f t="shared" si="11"/>
        <v>99.183159327968497</v>
      </c>
      <c r="Q127" s="110">
        <f t="shared" si="12"/>
        <v>99.492150804499587</v>
      </c>
      <c r="R127" s="110">
        <f t="shared" si="13"/>
        <v>99.234478026922361</v>
      </c>
    </row>
    <row r="128" spans="2:60" x14ac:dyDescent="0.3">
      <c r="O128" s="109">
        <f t="shared" si="14"/>
        <v>-1.4000000000000261</v>
      </c>
      <c r="P128" s="110">
        <f t="shared" si="11"/>
        <v>99.244236424334417</v>
      </c>
      <c r="Q128" s="110">
        <f t="shared" si="12"/>
        <v>99.537086710809348</v>
      </c>
      <c r="R128" s="110">
        <f t="shared" si="13"/>
        <v>99.289599388182253</v>
      </c>
    </row>
    <row r="129" spans="15:18" x14ac:dyDescent="0.3">
      <c r="O129" s="109">
        <f t="shared" si="14"/>
        <v>-1.300000000000026</v>
      </c>
      <c r="P129" s="110">
        <f t="shared" si="11"/>
        <v>99.30077883825706</v>
      </c>
      <c r="Q129" s="110">
        <f t="shared" si="12"/>
        <v>99.57806342547174</v>
      </c>
      <c r="R129" s="110">
        <f t="shared" si="13"/>
        <v>99.340778105735069</v>
      </c>
    </row>
    <row r="130" spans="15:18" x14ac:dyDescent="0.3">
      <c r="O130" s="109">
        <f t="shared" si="14"/>
        <v>-1.2000000000000259</v>
      </c>
      <c r="P130" s="110">
        <f t="shared" si="11"/>
        <v>99.353118607202305</v>
      </c>
      <c r="Q130" s="110">
        <f t="shared" si="12"/>
        <v>99.615426928285757</v>
      </c>
      <c r="R130" s="110">
        <f t="shared" si="13"/>
        <v>99.388292518620275</v>
      </c>
    </row>
    <row r="131" spans="15:18" x14ac:dyDescent="0.3">
      <c r="O131" s="109">
        <f t="shared" si="14"/>
        <v>-1.1000000000000258</v>
      </c>
      <c r="P131" s="110">
        <f t="shared" ref="P131:P142" si="15" xml:space="preserve"> 100/(1+EXP(-5.97424557680707-0.78331074850228*O131))</f>
        <v>99.40156412599363</v>
      </c>
      <c r="Q131" s="110">
        <f t="shared" ref="Q131:Q142" si="16" xml:space="preserve"> 100/(1+EXP(-6.67409457271675-0.930963388883058*O131))</f>
        <v>99.649493448776838</v>
      </c>
      <c r="R131" s="110">
        <f t="shared" ref="R131:R142" si="17" xml:space="preserve"> 100/(1+EXP(-5.99394553883345-0.75284177606175*O131))</f>
        <v>99.432401825864929</v>
      </c>
    </row>
    <row r="132" spans="15:18" x14ac:dyDescent="0.3">
      <c r="O132" s="109">
        <f t="shared" si="14"/>
        <v>-1.0000000000000258</v>
      </c>
      <c r="P132" s="110">
        <f t="shared" si="15"/>
        <v>99.446401733124347</v>
      </c>
      <c r="Q132" s="110">
        <f t="shared" si="16"/>
        <v>99.680551942165621</v>
      </c>
      <c r="R132" s="110">
        <f t="shared" si="17"/>
        <v>99.473347331355839</v>
      </c>
    </row>
    <row r="133" spans="15:18" x14ac:dyDescent="0.3">
      <c r="O133" s="109">
        <f t="shared" si="14"/>
        <v>-0.90000000000002578</v>
      </c>
      <c r="P133" s="110">
        <f t="shared" si="15"/>
        <v>99.487897204953754</v>
      </c>
      <c r="Q133" s="110">
        <f t="shared" si="16"/>
        <v>99.708866373374178</v>
      </c>
      <c r="R133" s="110">
        <f t="shared" si="17"/>
        <v>99.511353617860081</v>
      </c>
    </row>
    <row r="134" spans="15:18" x14ac:dyDescent="0.3">
      <c r="O134" s="109">
        <f t="shared" si="14"/>
        <v>-0.8000000000000258</v>
      </c>
      <c r="P134" s="110">
        <f t="shared" si="15"/>
        <v>99.526297160933453</v>
      </c>
      <c r="Q134" s="110">
        <f t="shared" si="16"/>
        <v>99.734677821478741</v>
      </c>
      <c r="R134" s="110">
        <f t="shared" si="17"/>
        <v>99.54662965273333</v>
      </c>
    </row>
    <row r="135" spans="15:18" x14ac:dyDescent="0.3">
      <c r="O135" s="109">
        <f t="shared" si="14"/>
        <v>-0.70000000000002582</v>
      </c>
      <c r="P135" s="110">
        <f t="shared" si="15"/>
        <v>99.561830383287045</v>
      </c>
      <c r="Q135" s="110">
        <f t="shared" si="16"/>
        <v>99.758206416675051</v>
      </c>
      <c r="R135" s="110">
        <f t="shared" si="17"/>
        <v>99.579369828010215</v>
      </c>
    </row>
    <row r="136" spans="15:18" x14ac:dyDescent="0.3">
      <c r="O136" s="109">
        <f t="shared" si="14"/>
        <v>-0.60000000000002585</v>
      </c>
      <c r="P136" s="110">
        <f t="shared" si="15"/>
        <v>99.59470905475419</v>
      </c>
      <c r="Q136" s="110">
        <f t="shared" si="16"/>
        <v>99.779653121389927</v>
      </c>
      <c r="R136" s="110">
        <f t="shared" si="17"/>
        <v>99.609754937674722</v>
      </c>
    </row>
    <row r="137" spans="15:18" x14ac:dyDescent="0.3">
      <c r="O137" s="109">
        <f t="shared" si="14"/>
        <v>-0.50000000000002587</v>
      </c>
      <c r="P137" s="110">
        <f t="shared" si="15"/>
        <v>99.625129918126007</v>
      </c>
      <c r="Q137" s="110">
        <f t="shared" si="16"/>
        <v>99.799201366672918</v>
      </c>
      <c r="R137" s="110">
        <f t="shared" si="17"/>
        <v>99.637953094963038</v>
      </c>
    </row>
    <row r="138" spans="15:18" x14ac:dyDescent="0.3">
      <c r="O138" s="109">
        <f t="shared" si="14"/>
        <v>-0.40000000000002589</v>
      </c>
      <c r="P138" s="110">
        <f t="shared" si="15"/>
        <v>99.653275361354503</v>
      </c>
      <c r="Q138" s="110">
        <f t="shared" si="16"/>
        <v>99.81701855446245</v>
      </c>
      <c r="R138" s="110">
        <f t="shared" si="17"/>
        <v>99.664120592572274</v>
      </c>
    </row>
    <row r="139" spans="15:18" x14ac:dyDescent="0.3">
      <c r="O139" s="109">
        <f t="shared" si="14"/>
        <v>-0.30000000000002591</v>
      </c>
      <c r="P139" s="110">
        <f t="shared" si="15"/>
        <v>99.679314432023887</v>
      </c>
      <c r="Q139" s="110">
        <f t="shared" si="16"/>
        <v>99.833257435753836</v>
      </c>
      <c r="R139" s="110">
        <f t="shared" si="17"/>
        <v>99.68840270863565</v>
      </c>
    </row>
    <row r="140" spans="15:18" x14ac:dyDescent="0.3">
      <c r="O140" s="109">
        <f t="shared" si="14"/>
        <v>-0.20000000000002591</v>
      </c>
      <c r="P140" s="110">
        <f t="shared" si="15"/>
        <v>99.703403784939766</v>
      </c>
      <c r="Q140" s="110">
        <f t="shared" si="16"/>
        <v>99.848057374120216</v>
      </c>
      <c r="R140" s="110">
        <f t="shared" si="17"/>
        <v>99.710934461289014</v>
      </c>
    </row>
    <row r="141" spans="15:18" x14ac:dyDescent="0.3">
      <c r="O141" s="109">
        <f t="shared" si="14"/>
        <v>-0.1000000000000259</v>
      </c>
      <c r="P141" s="110">
        <f t="shared" si="15"/>
        <v>99.725688566525591</v>
      </c>
      <c r="Q141" s="110">
        <f t="shared" si="16"/>
        <v>99.861545503459837</v>
      </c>
      <c r="R141" s="110">
        <f t="shared" si="17"/>
        <v>99.731841314597389</v>
      </c>
    </row>
    <row r="142" spans="15:18" ht="15" thickBot="1" x14ac:dyDescent="0.35">
      <c r="O142" s="112">
        <v>0</v>
      </c>
      <c r="P142" s="110">
        <f t="shared" si="15"/>
        <v>99.746303239627167</v>
      </c>
      <c r="Q142" s="110">
        <f t="shared" si="16"/>
        <v>99.873837788273903</v>
      </c>
      <c r="R142" s="110">
        <f t="shared" si="17"/>
        <v>99.751239838538609</v>
      </c>
    </row>
    <row r="144" spans="15:18" x14ac:dyDescent="0.3">
      <c r="O144" s="113"/>
      <c r="P144" s="113"/>
      <c r="Q144" s="113"/>
      <c r="R144" s="113"/>
    </row>
    <row r="145" spans="15:18" x14ac:dyDescent="0.3">
      <c r="O145" s="113"/>
      <c r="P145" s="113"/>
      <c r="Q145" s="114"/>
      <c r="R145" s="114"/>
    </row>
    <row r="146" spans="15:18" x14ac:dyDescent="0.3">
      <c r="O146" s="114"/>
      <c r="P146" s="113"/>
      <c r="Q146" s="114"/>
      <c r="R146" s="114"/>
    </row>
    <row r="147" spans="15:18" x14ac:dyDescent="0.3">
      <c r="O147" s="114"/>
      <c r="P147" s="113"/>
      <c r="Q147" s="114"/>
      <c r="R147" s="114"/>
    </row>
    <row r="148" spans="15:18" x14ac:dyDescent="0.3">
      <c r="O148" s="114"/>
      <c r="P148" s="113"/>
      <c r="Q148" s="114"/>
      <c r="R148" s="114"/>
    </row>
    <row r="149" spans="15:18" x14ac:dyDescent="0.3">
      <c r="O149" s="114"/>
      <c r="P149" s="113"/>
      <c r="Q149" s="114"/>
      <c r="R149" s="114"/>
    </row>
    <row r="150" spans="15:18" x14ac:dyDescent="0.3">
      <c r="O150" s="114"/>
      <c r="P150" s="113"/>
      <c r="Q150" s="114"/>
      <c r="R150" s="114"/>
    </row>
    <row r="151" spans="15:18" x14ac:dyDescent="0.3">
      <c r="O151" s="114"/>
      <c r="P151" s="113"/>
      <c r="Q151" s="114"/>
      <c r="R151" s="114"/>
    </row>
    <row r="152" spans="15:18" x14ac:dyDescent="0.3">
      <c r="O152" s="114"/>
      <c r="P152" s="113"/>
      <c r="Q152" s="114"/>
      <c r="R152" s="114"/>
    </row>
    <row r="153" spans="15:18" x14ac:dyDescent="0.3">
      <c r="O153" s="114"/>
      <c r="P153" s="113"/>
      <c r="Q153" s="114"/>
      <c r="R153" s="114"/>
    </row>
    <row r="154" spans="15:18" x14ac:dyDescent="0.3">
      <c r="O154" s="114"/>
      <c r="P154" s="113"/>
      <c r="Q154" s="114"/>
      <c r="R154" s="114"/>
    </row>
    <row r="155" spans="15:18" x14ac:dyDescent="0.3">
      <c r="O155" s="114"/>
      <c r="P155" s="113"/>
      <c r="Q155" s="114"/>
      <c r="R155" s="114"/>
    </row>
    <row r="156" spans="15:18" x14ac:dyDescent="0.3">
      <c r="O156" s="114"/>
      <c r="P156" s="113"/>
      <c r="Q156" s="114"/>
      <c r="R156" s="114"/>
    </row>
    <row r="157" spans="15:18" x14ac:dyDescent="0.3">
      <c r="O157" s="114"/>
      <c r="P157" s="113"/>
      <c r="Q157" s="114"/>
      <c r="R157" s="114"/>
    </row>
    <row r="158" spans="15:18" x14ac:dyDescent="0.3">
      <c r="O158" s="114"/>
      <c r="P158" s="113"/>
      <c r="Q158" s="114"/>
      <c r="R158" s="114"/>
    </row>
    <row r="159" spans="15:18" x14ac:dyDescent="0.3">
      <c r="O159" s="114"/>
      <c r="P159" s="113"/>
      <c r="Q159" s="114"/>
      <c r="R159" s="114"/>
    </row>
    <row r="160" spans="15:18" x14ac:dyDescent="0.3">
      <c r="O160" s="114"/>
      <c r="P160" s="113"/>
      <c r="Q160" s="114"/>
      <c r="R160" s="114"/>
    </row>
    <row r="161" spans="15:18" x14ac:dyDescent="0.3">
      <c r="O161" s="114"/>
      <c r="P161" s="113"/>
      <c r="Q161" s="114"/>
      <c r="R161" s="114"/>
    </row>
    <row r="162" spans="15:18" x14ac:dyDescent="0.3">
      <c r="O162" s="114"/>
      <c r="P162" s="113"/>
      <c r="Q162" s="114"/>
      <c r="R162" s="114"/>
    </row>
    <row r="163" spans="15:18" x14ac:dyDescent="0.3">
      <c r="O163" s="114"/>
      <c r="P163" s="113"/>
      <c r="Q163" s="114"/>
      <c r="R163" s="114"/>
    </row>
    <row r="164" spans="15:18" x14ac:dyDescent="0.3">
      <c r="O164" s="114"/>
      <c r="P164" s="113"/>
      <c r="Q164" s="114"/>
      <c r="R164" s="114"/>
    </row>
    <row r="165" spans="15:18" x14ac:dyDescent="0.3">
      <c r="O165" s="114"/>
      <c r="P165" s="113"/>
      <c r="Q165" s="114"/>
      <c r="R165" s="114"/>
    </row>
    <row r="166" spans="15:18" x14ac:dyDescent="0.3">
      <c r="O166" s="114"/>
      <c r="P166" s="113"/>
      <c r="Q166" s="114"/>
      <c r="R166" s="114"/>
    </row>
    <row r="167" spans="15:18" x14ac:dyDescent="0.3">
      <c r="O167" s="113"/>
      <c r="P167" s="113"/>
      <c r="Q167" s="113"/>
      <c r="R167" s="113"/>
    </row>
    <row r="168" spans="15:18" x14ac:dyDescent="0.3">
      <c r="O168" s="113"/>
      <c r="P168" s="113"/>
      <c r="Q168" s="113"/>
      <c r="R168" s="113"/>
    </row>
  </sheetData>
  <mergeCells count="11">
    <mergeCell ref="BD72:BK72"/>
    <mergeCell ref="BD89:BK89"/>
    <mergeCell ref="BD106:BK106"/>
    <mergeCell ref="BD1:BK1"/>
    <mergeCell ref="BD21:BK21"/>
    <mergeCell ref="BD38:BK38"/>
    <mergeCell ref="T1:AA1"/>
    <mergeCell ref="AC1:AJ1"/>
    <mergeCell ref="AL1:AS1"/>
    <mergeCell ref="AU1:BB1"/>
    <mergeCell ref="BD55:BK55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W106"/>
  <sheetViews>
    <sheetView topLeftCell="A22" workbookViewId="0"/>
  </sheetViews>
  <sheetFormatPr baseColWidth="10" defaultRowHeight="14.4" x14ac:dyDescent="0.3"/>
  <sheetData>
    <row r="1" spans="1:23" ht="15" thickBot="1" x14ac:dyDescent="0.35">
      <c r="A1" s="169" t="s">
        <v>0</v>
      </c>
      <c r="B1" s="170" t="s">
        <v>5</v>
      </c>
      <c r="C1" s="170" t="s">
        <v>248</v>
      </c>
      <c r="D1" s="171" t="s">
        <v>7</v>
      </c>
      <c r="E1" s="1" t="s">
        <v>368</v>
      </c>
      <c r="G1" s="335" t="s">
        <v>321</v>
      </c>
      <c r="H1" s="336"/>
      <c r="I1" s="336"/>
      <c r="J1" s="336"/>
      <c r="K1" s="336"/>
      <c r="L1" s="336"/>
      <c r="M1" s="336"/>
      <c r="N1" s="337"/>
      <c r="P1" s="335" t="s">
        <v>369</v>
      </c>
      <c r="Q1" s="336"/>
      <c r="R1" s="336"/>
      <c r="S1" s="336"/>
      <c r="T1" s="336"/>
      <c r="U1" s="336"/>
      <c r="V1" s="336"/>
      <c r="W1" s="337"/>
    </row>
    <row r="2" spans="1:23" x14ac:dyDescent="0.3">
      <c r="A2" s="173" t="s">
        <v>149</v>
      </c>
      <c r="B2" s="3" t="str">
        <f>INDEX('All Data'!F:F,MATCH(A2,'All Data'!A:A,0))</f>
        <v>C0</v>
      </c>
      <c r="C2" s="174">
        <f>INDEX('All Data'!G:G,MATCH(A2,'All Data'!A:A,0))</f>
        <v>66</v>
      </c>
      <c r="D2" s="4">
        <f>INDEX('All Data'!H:H,MATCH(A2,'All Data'!A:A,0))</f>
        <v>3.77</v>
      </c>
      <c r="E2" s="5">
        <f>INDEX('All Data'!I:I,MATCH(A2,'All Data'!A:A,0))</f>
        <v>4.5</v>
      </c>
      <c r="G2" t="s">
        <v>370</v>
      </c>
      <c r="P2" t="s">
        <v>371</v>
      </c>
    </row>
    <row r="3" spans="1:23" x14ac:dyDescent="0.3">
      <c r="A3" s="173" t="s">
        <v>167</v>
      </c>
      <c r="B3" s="7" t="str">
        <f>INDEX('All Data'!F:F,MATCH(A3,'All Data'!A:A,0))</f>
        <v>C0</v>
      </c>
      <c r="C3" s="174">
        <f>INDEX('All Data'!G:G,MATCH(A3,'All Data'!A:A,0))</f>
        <v>151</v>
      </c>
      <c r="D3" s="8">
        <f>INDEX('All Data'!H:H,MATCH(A3,'All Data'!A:A,0))</f>
        <v>5.18</v>
      </c>
      <c r="E3" s="9">
        <f>INDEX('All Data'!I:I,MATCH(A3,'All Data'!A:A,0))</f>
        <v>4.5</v>
      </c>
      <c r="G3" t="s">
        <v>372</v>
      </c>
      <c r="P3" t="s">
        <v>373</v>
      </c>
    </row>
    <row r="4" spans="1:23" x14ac:dyDescent="0.3">
      <c r="A4" s="173" t="s">
        <v>135</v>
      </c>
      <c r="B4" s="7" t="str">
        <f>INDEX('All Data'!F:F,MATCH(A4,'All Data'!A:A,0))</f>
        <v>C0</v>
      </c>
      <c r="C4" s="174">
        <f>INDEX('All Data'!G:G,MATCH(A4,'All Data'!A:A,0))</f>
        <v>56</v>
      </c>
      <c r="D4" s="8">
        <f>INDEX('All Data'!H:H,MATCH(A4,'All Data'!A:A,0))</f>
        <v>1.47</v>
      </c>
      <c r="E4" s="9">
        <f>INDEX('All Data'!I:I,MATCH(A4,'All Data'!A:A,0))</f>
        <v>5</v>
      </c>
      <c r="G4" t="s">
        <v>374</v>
      </c>
      <c r="P4" t="s">
        <v>375</v>
      </c>
    </row>
    <row r="5" spans="1:23" x14ac:dyDescent="0.3">
      <c r="A5" s="175" t="s">
        <v>170</v>
      </c>
      <c r="B5" s="7" t="str">
        <f>INDEX('All Data'!F:F,MATCH(A5,'All Data'!A:A,0))</f>
        <v>C0</v>
      </c>
      <c r="C5" s="174">
        <f>INDEX('All Data'!G:G,MATCH(A5,'All Data'!A:A,0))</f>
        <v>138</v>
      </c>
      <c r="D5" s="8">
        <f>INDEX('All Data'!H:H,MATCH(A5,'All Data'!A:A,0))</f>
        <v>7.07</v>
      </c>
      <c r="E5" s="9">
        <f>INDEX('All Data'!I:I,MATCH(A5,'All Data'!A:A,0))</f>
        <v>5</v>
      </c>
      <c r="G5" t="s">
        <v>376</v>
      </c>
    </row>
    <row r="6" spans="1:23" x14ac:dyDescent="0.3">
      <c r="A6" s="173" t="s">
        <v>175</v>
      </c>
      <c r="B6" s="7" t="str">
        <f>INDEX('All Data'!F:F,MATCH(A6,'All Data'!A:A,0))</f>
        <v>C0</v>
      </c>
      <c r="C6" s="174">
        <f>INDEX('All Data'!G:G,MATCH(A6,'All Data'!A:A,0))</f>
        <v>137</v>
      </c>
      <c r="D6" s="8">
        <f>INDEX('All Data'!H:H,MATCH(A6,'All Data'!A:A,0))</f>
        <v>5.86</v>
      </c>
      <c r="E6" s="9">
        <f>INDEX('All Data'!I:I,MATCH(A6,'All Data'!A:A,0))</f>
        <v>5</v>
      </c>
      <c r="G6" t="s">
        <v>260</v>
      </c>
    </row>
    <row r="7" spans="1:23" x14ac:dyDescent="0.3">
      <c r="A7" s="173" t="s">
        <v>143</v>
      </c>
      <c r="B7" s="7" t="str">
        <f>INDEX('All Data'!F:F,MATCH(A7,'All Data'!A:A,0))</f>
        <v>C0</v>
      </c>
      <c r="C7" s="174">
        <f>INDEX('All Data'!G:G,MATCH(A7,'All Data'!A:A,0))</f>
        <v>38</v>
      </c>
      <c r="D7" s="8">
        <f>INDEX('All Data'!H:H,MATCH(A7,'All Data'!A:A,0))</f>
        <v>2.57</v>
      </c>
      <c r="E7" s="9">
        <f>INDEX('All Data'!I:I,MATCH(A7,'All Data'!A:A,0))</f>
        <v>5.5</v>
      </c>
      <c r="G7" t="s">
        <v>261</v>
      </c>
    </row>
    <row r="8" spans="1:23" x14ac:dyDescent="0.3">
      <c r="A8" s="175" t="s">
        <v>133</v>
      </c>
      <c r="B8" s="7" t="str">
        <f>INDEX('All Data'!F:F,MATCH(A8,'All Data'!A:A,0))</f>
        <v>C0</v>
      </c>
      <c r="C8" s="174">
        <f>INDEX('All Data'!G:G,MATCH(A8,'All Data'!A:A,0))</f>
        <v>136</v>
      </c>
      <c r="D8" s="8">
        <f>INDEX('All Data'!H:H,MATCH(A8,'All Data'!A:A,0))</f>
        <v>4.53</v>
      </c>
      <c r="E8" s="9">
        <f>INDEX('All Data'!I:I,MATCH(A8,'All Data'!A:A,0))</f>
        <v>5.5</v>
      </c>
      <c r="G8" t="s">
        <v>262</v>
      </c>
      <c r="P8" s="116" t="s">
        <v>377</v>
      </c>
    </row>
    <row r="9" spans="1:23" ht="15" thickBot="1" x14ac:dyDescent="0.35">
      <c r="A9" s="173" t="s">
        <v>151</v>
      </c>
      <c r="B9" s="7" t="str">
        <f>INDEX('All Data'!F:F,MATCH(A9,'All Data'!A:A,0))</f>
        <v>C0</v>
      </c>
      <c r="C9" s="174">
        <f>INDEX('All Data'!G:G,MATCH(A9,'All Data'!A:A,0))</f>
        <v>151</v>
      </c>
      <c r="D9" s="8">
        <f>INDEX('All Data'!H:H,MATCH(A9,'All Data'!A:A,0))</f>
        <v>4.59</v>
      </c>
      <c r="E9" s="9">
        <f>INDEX('All Data'!I:I,MATCH(A9,'All Data'!A:A,0))</f>
        <v>5.5</v>
      </c>
      <c r="G9" t="s">
        <v>263</v>
      </c>
    </row>
    <row r="10" spans="1:23" x14ac:dyDescent="0.3">
      <c r="A10" s="173" t="s">
        <v>159</v>
      </c>
      <c r="B10" s="7" t="str">
        <f>INDEX('All Data'!F:F,MATCH(A10,'All Data'!A:A,0))</f>
        <v>C0</v>
      </c>
      <c r="C10" s="174">
        <f>INDEX('All Data'!G:G,MATCH(A10,'All Data'!A:A,0))</f>
        <v>151</v>
      </c>
      <c r="D10" s="8">
        <f>INDEX('All Data'!H:H,MATCH(A10,'All Data'!A:A,0))</f>
        <v>7.26</v>
      </c>
      <c r="E10" s="9">
        <f>INDEX('All Data'!I:I,MATCH(A10,'All Data'!A:A,0))</f>
        <v>5.5</v>
      </c>
      <c r="P10" s="123" t="s">
        <v>378</v>
      </c>
      <c r="Q10" s="124" t="s">
        <v>368</v>
      </c>
      <c r="R10" s="124" t="s">
        <v>379</v>
      </c>
      <c r="S10" s="124" t="s">
        <v>380</v>
      </c>
      <c r="T10" s="124" t="s">
        <v>381</v>
      </c>
      <c r="U10" s="124" t="s">
        <v>382</v>
      </c>
    </row>
    <row r="11" spans="1:23" x14ac:dyDescent="0.3">
      <c r="A11" s="173" t="s">
        <v>160</v>
      </c>
      <c r="B11" s="7" t="str">
        <f>INDEX('All Data'!F:F,MATCH(A11,'All Data'!A:A,0))</f>
        <v>C0</v>
      </c>
      <c r="C11" s="174">
        <f>INDEX('All Data'!G:G,MATCH(A11,'All Data'!A:A,0))</f>
        <v>105</v>
      </c>
      <c r="D11" s="8">
        <f>INDEX('All Data'!H:H,MATCH(A11,'All Data'!A:A,0))</f>
        <v>7.81</v>
      </c>
      <c r="E11" s="9">
        <f>INDEX('All Data'!I:I,MATCH(A11,'All Data'!A:A,0))</f>
        <v>6</v>
      </c>
      <c r="P11" s="146" t="s">
        <v>383</v>
      </c>
      <c r="Q11" s="147">
        <v>105</v>
      </c>
      <c r="R11" s="147">
        <v>49</v>
      </c>
      <c r="S11" s="147">
        <v>18</v>
      </c>
      <c r="T11" s="147">
        <v>18</v>
      </c>
      <c r="U11" s="147">
        <v>20</v>
      </c>
    </row>
    <row r="12" spans="1:23" x14ac:dyDescent="0.3">
      <c r="A12" s="175" t="s">
        <v>152</v>
      </c>
      <c r="B12" s="7" t="str">
        <f>INDEX('All Data'!F:F,MATCH(A12,'All Data'!A:A,0))</f>
        <v>C0</v>
      </c>
      <c r="C12" s="174">
        <f>INDEX('All Data'!G:G,MATCH(A12,'All Data'!A:A,0))</f>
        <v>193</v>
      </c>
      <c r="D12" s="8">
        <f>INDEX('All Data'!H:H,MATCH(A12,'All Data'!A:A,0))</f>
        <v>4.7699999999999996</v>
      </c>
      <c r="E12" s="9">
        <f>INDEX('All Data'!I:I,MATCH(A12,'All Data'!A:A,0))</f>
        <v>6</v>
      </c>
      <c r="P12" s="119" t="s">
        <v>333</v>
      </c>
      <c r="Q12" s="120">
        <v>4</v>
      </c>
      <c r="R12" s="120">
        <v>4.5</v>
      </c>
      <c r="S12" s="120">
        <v>5</v>
      </c>
      <c r="T12" s="120">
        <v>4.5</v>
      </c>
      <c r="U12" s="120">
        <v>4</v>
      </c>
    </row>
    <row r="13" spans="1:23" x14ac:dyDescent="0.3">
      <c r="A13" s="173" t="s">
        <v>174</v>
      </c>
      <c r="B13" s="7" t="str">
        <f>INDEX('All Data'!F:F,MATCH(A13,'All Data'!A:A,0))</f>
        <v>C0</v>
      </c>
      <c r="C13" s="174">
        <f>INDEX('All Data'!G:G,MATCH(A13,'All Data'!A:A,0))</f>
        <v>150</v>
      </c>
      <c r="D13" s="8">
        <f>INDEX('All Data'!H:H,MATCH(A13,'All Data'!A:A,0))</f>
        <v>5.46</v>
      </c>
      <c r="E13" s="9">
        <f>INDEX('All Data'!I:I,MATCH(A13,'All Data'!A:A,0))</f>
        <v>6</v>
      </c>
      <c r="G13" s="115" t="s">
        <v>384</v>
      </c>
      <c r="P13" s="119" t="s">
        <v>334</v>
      </c>
      <c r="Q13" s="120">
        <v>8.5</v>
      </c>
      <c r="R13" s="120">
        <v>8.5</v>
      </c>
      <c r="S13" s="120">
        <v>8</v>
      </c>
      <c r="T13" s="120">
        <v>8</v>
      </c>
      <c r="U13" s="120">
        <v>7.5</v>
      </c>
    </row>
    <row r="14" spans="1:23" x14ac:dyDescent="0.3">
      <c r="A14" s="173" t="s">
        <v>181</v>
      </c>
      <c r="B14" s="7" t="str">
        <f>INDEX('All Data'!F:F,MATCH(A14,'All Data'!A:A,0))</f>
        <v>C0</v>
      </c>
      <c r="C14" s="174">
        <f>INDEX('All Data'!G:G,MATCH(A14,'All Data'!A:A,0))</f>
        <v>136</v>
      </c>
      <c r="D14" s="8">
        <f>INDEX('All Data'!H:H,MATCH(A14,'All Data'!A:A,0))</f>
        <v>6.12</v>
      </c>
      <c r="E14" s="9">
        <f>INDEX('All Data'!I:I,MATCH(A14,'All Data'!A:A,0))</f>
        <v>6</v>
      </c>
      <c r="P14" s="119" t="s">
        <v>385</v>
      </c>
      <c r="Q14" s="120">
        <v>6</v>
      </c>
      <c r="R14" s="120">
        <v>6</v>
      </c>
      <c r="S14" s="120">
        <v>6.125</v>
      </c>
      <c r="T14" s="120">
        <v>6</v>
      </c>
      <c r="U14" s="120">
        <v>5.875</v>
      </c>
    </row>
    <row r="15" spans="1:23" x14ac:dyDescent="0.3">
      <c r="A15" s="173" t="s">
        <v>142</v>
      </c>
      <c r="B15" s="7" t="str">
        <f>INDEX('All Data'!F:F,MATCH(A15,'All Data'!A:A,0))</f>
        <v>C0</v>
      </c>
      <c r="C15" s="174">
        <f>INDEX('All Data'!G:G,MATCH(A15,'All Data'!A:A,0))</f>
        <v>52</v>
      </c>
      <c r="D15" s="8">
        <f>INDEX('All Data'!H:H,MATCH(A15,'All Data'!A:A,0))</f>
        <v>3.18</v>
      </c>
      <c r="E15" s="9">
        <f>INDEX('All Data'!I:I,MATCH(A15,'All Data'!A:A,0))</f>
        <v>6.5</v>
      </c>
      <c r="G15" s="116" t="s">
        <v>386</v>
      </c>
      <c r="P15" s="119" t="s">
        <v>387</v>
      </c>
      <c r="Q15" s="120">
        <v>6.5</v>
      </c>
      <c r="R15" s="120">
        <v>7</v>
      </c>
      <c r="S15" s="120">
        <v>6.75</v>
      </c>
      <c r="T15" s="120">
        <v>6.5</v>
      </c>
      <c r="U15" s="120">
        <v>6.5</v>
      </c>
    </row>
    <row r="16" spans="1:23" ht="15" thickBot="1" x14ac:dyDescent="0.35">
      <c r="A16" s="173" t="s">
        <v>157</v>
      </c>
      <c r="B16" s="7" t="str">
        <f>INDEX('All Data'!F:F,MATCH(A16,'All Data'!A:A,0))</f>
        <v>C0</v>
      </c>
      <c r="C16" s="174">
        <f>INDEX('All Data'!G:G,MATCH(A16,'All Data'!A:A,0))</f>
        <v>104</v>
      </c>
      <c r="D16" s="8">
        <f>INDEX('All Data'!H:H,MATCH(A16,'All Data'!A:A,0))</f>
        <v>3.34</v>
      </c>
      <c r="E16" s="9">
        <f>INDEX('All Data'!I:I,MATCH(A16,'All Data'!A:A,0))</f>
        <v>6.5</v>
      </c>
      <c r="P16" s="119" t="s">
        <v>388</v>
      </c>
      <c r="Q16" s="120">
        <v>7</v>
      </c>
      <c r="R16" s="120">
        <v>7.5</v>
      </c>
      <c r="S16" s="120">
        <v>7</v>
      </c>
      <c r="T16" s="120">
        <v>6.5</v>
      </c>
      <c r="U16" s="120">
        <v>7</v>
      </c>
    </row>
    <row r="17" spans="1:21" x14ac:dyDescent="0.3">
      <c r="A17" s="173" t="s">
        <v>140</v>
      </c>
      <c r="B17" s="7" t="str">
        <f>INDEX('All Data'!F:F,MATCH(A17,'All Data'!A:A,0))</f>
        <v>C0</v>
      </c>
      <c r="C17" s="174">
        <f>INDEX('All Data'!G:G,MATCH(A17,'All Data'!A:A,0))</f>
        <v>18</v>
      </c>
      <c r="D17" s="8">
        <f>INDEX('All Data'!H:H,MATCH(A17,'All Data'!A:A,0))</f>
        <v>4.92</v>
      </c>
      <c r="E17" s="9">
        <f>INDEX('All Data'!I:I,MATCH(A17,'All Data'!A:A,0))</f>
        <v>6.5</v>
      </c>
      <c r="G17" s="117" t="s">
        <v>266</v>
      </c>
      <c r="H17" s="118">
        <v>105</v>
      </c>
      <c r="P17" s="150" t="s">
        <v>318</v>
      </c>
      <c r="Q17" s="152">
        <v>6.5285714285714267</v>
      </c>
      <c r="R17" s="152">
        <v>6.6632653061224474</v>
      </c>
      <c r="S17" s="152">
        <v>6.6944444444444438</v>
      </c>
      <c r="T17" s="152">
        <v>6.3055555555555554</v>
      </c>
      <c r="U17" s="152">
        <v>6.2499999999999991</v>
      </c>
    </row>
    <row r="18" spans="1:21" ht="15" thickBot="1" x14ac:dyDescent="0.35">
      <c r="A18" s="173" t="s">
        <v>145</v>
      </c>
      <c r="B18" s="7" t="str">
        <f>INDEX('All Data'!F:F,MATCH(A18,'All Data'!A:A,0))</f>
        <v>C0</v>
      </c>
      <c r="C18" s="174">
        <f>INDEX('All Data'!G:G,MATCH(A18,'All Data'!A:A,0))</f>
        <v>161</v>
      </c>
      <c r="D18" s="8">
        <f>INDEX('All Data'!H:H,MATCH(A18,'All Data'!A:A,0))</f>
        <v>4.66</v>
      </c>
      <c r="E18" s="9">
        <f>INDEX('All Data'!I:I,MATCH(A18,'All Data'!A:A,0))</f>
        <v>6.5</v>
      </c>
      <c r="G18" s="119" t="s">
        <v>267</v>
      </c>
      <c r="H18" s="120">
        <v>105</v>
      </c>
      <c r="P18" s="154" t="s">
        <v>389</v>
      </c>
      <c r="Q18" s="156">
        <v>0.9141741003300663</v>
      </c>
      <c r="R18" s="156">
        <v>0.94310963430182704</v>
      </c>
      <c r="S18" s="156">
        <v>0.80693481201995076</v>
      </c>
      <c r="T18" s="156">
        <v>0.80693481201995065</v>
      </c>
      <c r="U18" s="156">
        <v>0.98006444471242493</v>
      </c>
    </row>
    <row r="19" spans="1:21" x14ac:dyDescent="0.3">
      <c r="A19" s="173" t="s">
        <v>172</v>
      </c>
      <c r="B19" s="7" t="str">
        <f>INDEX('All Data'!F:F,MATCH(A19,'All Data'!A:A,0))</f>
        <v>C0</v>
      </c>
      <c r="C19" s="174">
        <f>INDEX('All Data'!G:G,MATCH(A19,'All Data'!A:A,0))</f>
        <v>143</v>
      </c>
      <c r="D19" s="8">
        <f>INDEX('All Data'!H:H,MATCH(A19,'All Data'!A:A,0))</f>
        <v>7.71</v>
      </c>
      <c r="E19" s="9">
        <f>INDEX('All Data'!I:I,MATCH(A19,'All Data'!A:A,0))</f>
        <v>6.5</v>
      </c>
      <c r="G19" s="119" t="s">
        <v>268</v>
      </c>
      <c r="H19" s="120">
        <v>99</v>
      </c>
    </row>
    <row r="20" spans="1:21" x14ac:dyDescent="0.3">
      <c r="A20" s="173" t="s">
        <v>183</v>
      </c>
      <c r="B20" s="7" t="str">
        <f>INDEX('All Data'!F:F,MATCH(A20,'All Data'!A:A,0))</f>
        <v>C0</v>
      </c>
      <c r="C20" s="174">
        <f>INDEX('All Data'!G:G,MATCH(A20,'All Data'!A:A,0))</f>
        <v>174</v>
      </c>
      <c r="D20" s="8">
        <f>INDEX('All Data'!H:H,MATCH(A20,'All Data'!A:A,0))</f>
        <v>8.3800000000000008</v>
      </c>
      <c r="E20" s="9">
        <f>INDEX('All Data'!I:I,MATCH(A20,'All Data'!A:A,0))</f>
        <v>6.5</v>
      </c>
      <c r="G20" s="119" t="s">
        <v>269</v>
      </c>
      <c r="H20" s="120">
        <v>8.2456185171259078E-2</v>
      </c>
    </row>
    <row r="21" spans="1:21" x14ac:dyDescent="0.3">
      <c r="A21" s="175" t="s">
        <v>178</v>
      </c>
      <c r="B21" s="7" t="str">
        <f>INDEX('All Data'!F:F,MATCH(A21,'All Data'!A:A,0))</f>
        <v>C0</v>
      </c>
      <c r="C21" s="174">
        <f>INDEX('All Data'!G:G,MATCH(A21,'All Data'!A:A,0))</f>
        <v>102</v>
      </c>
      <c r="D21" s="8">
        <f>INDEX('All Data'!H:H,MATCH(A21,'All Data'!A:A,0))</f>
        <v>5.47</v>
      </c>
      <c r="E21" s="9">
        <f>INDEX('All Data'!I:I,MATCH(A21,'All Data'!A:A,0))</f>
        <v>6.5</v>
      </c>
      <c r="G21" s="119" t="s">
        <v>270</v>
      </c>
      <c r="H21" s="120">
        <v>3.6115588462736811E-2</v>
      </c>
      <c r="P21" s="116" t="s">
        <v>390</v>
      </c>
    </row>
    <row r="22" spans="1:21" x14ac:dyDescent="0.3">
      <c r="A22" s="175" t="s">
        <v>161</v>
      </c>
      <c r="B22" s="7" t="str">
        <f>INDEX('All Data'!F:F,MATCH(A22,'All Data'!A:A,0))</f>
        <v>C0</v>
      </c>
      <c r="C22" s="174">
        <f>INDEX('All Data'!G:G,MATCH(A22,'All Data'!A:A,0))</f>
        <v>88</v>
      </c>
      <c r="D22" s="8">
        <f>INDEX('All Data'!H:H,MATCH(A22,'All Data'!A:A,0))</f>
        <v>5.97</v>
      </c>
      <c r="E22" s="9">
        <f>INDEX('All Data'!I:I,MATCH(A22,'All Data'!A:A,0))</f>
        <v>6.5</v>
      </c>
      <c r="G22" s="119" t="s">
        <v>271</v>
      </c>
      <c r="H22" s="120">
        <v>0.80553197249899888</v>
      </c>
    </row>
    <row r="23" spans="1:21" x14ac:dyDescent="0.3">
      <c r="A23" s="173" t="s">
        <v>165</v>
      </c>
      <c r="B23" s="7" t="str">
        <f>INDEX('All Data'!F:F,MATCH(A23,'All Data'!A:A,0))</f>
        <v>C0</v>
      </c>
      <c r="C23" s="174">
        <f>INDEX('All Data'!G:G,MATCH(A23,'All Data'!A:A,0))</f>
        <v>174</v>
      </c>
      <c r="D23" s="8">
        <f>INDEX('All Data'!H:H,MATCH(A23,'All Data'!A:A,0))</f>
        <v>6.42</v>
      </c>
      <c r="E23" s="9">
        <f>INDEX('All Data'!I:I,MATCH(A23,'All Data'!A:A,0))</f>
        <v>6.5</v>
      </c>
      <c r="G23" s="119" t="s">
        <v>272</v>
      </c>
      <c r="H23" s="120">
        <v>0.89751432996860769</v>
      </c>
    </row>
    <row r="24" spans="1:21" x14ac:dyDescent="0.3">
      <c r="A24" s="173" t="s">
        <v>164</v>
      </c>
      <c r="B24" s="7" t="str">
        <f>INDEX('All Data'!F:F,MATCH(A24,'All Data'!A:A,0))</f>
        <v>C0</v>
      </c>
      <c r="C24" s="174">
        <f>INDEX('All Data'!G:G,MATCH(A24,'All Data'!A:A,0))</f>
        <v>59</v>
      </c>
      <c r="D24" s="8">
        <f>INDEX('All Data'!H:H,MATCH(A24,'All Data'!A:A,0))</f>
        <v>7.54</v>
      </c>
      <c r="E24" s="9">
        <f>INDEX('All Data'!I:I,MATCH(A24,'All Data'!A:A,0))</f>
        <v>6.5</v>
      </c>
      <c r="G24" s="119" t="s">
        <v>273</v>
      </c>
      <c r="H24" s="120"/>
    </row>
    <row r="25" spans="1:21" x14ac:dyDescent="0.3">
      <c r="A25" s="173" t="s">
        <v>148</v>
      </c>
      <c r="B25" s="7" t="str">
        <f>INDEX('All Data'!F:F,MATCH(A25,'All Data'!A:A,0))</f>
        <v>C0</v>
      </c>
      <c r="C25" s="174">
        <f>INDEX('All Data'!G:G,MATCH(A25,'All Data'!A:A,0))</f>
        <v>20</v>
      </c>
      <c r="D25" s="8">
        <f>INDEX('All Data'!H:H,MATCH(A25,'All Data'!A:A,0))</f>
        <v>1.88</v>
      </c>
      <c r="E25" s="9">
        <f>INDEX('All Data'!I:I,MATCH(A25,'All Data'!A:A,0))</f>
        <v>7</v>
      </c>
      <c r="G25" s="119" t="s">
        <v>274</v>
      </c>
      <c r="H25" s="120"/>
    </row>
    <row r="26" spans="1:21" x14ac:dyDescent="0.3">
      <c r="A26" s="173" t="s">
        <v>147</v>
      </c>
      <c r="B26" s="7" t="str">
        <f>INDEX('All Data'!F:F,MATCH(A26,'All Data'!A:A,0))</f>
        <v>C0</v>
      </c>
      <c r="C26" s="174">
        <f>INDEX('All Data'!G:G,MATCH(A26,'All Data'!A:A,0))</f>
        <v>193</v>
      </c>
      <c r="D26" s="8">
        <f>INDEX('All Data'!H:H,MATCH(A26,'All Data'!A:A,0))</f>
        <v>3.51</v>
      </c>
      <c r="E26" s="9">
        <f>INDEX('All Data'!I:I,MATCH(A26,'All Data'!A:A,0))</f>
        <v>7</v>
      </c>
      <c r="G26" s="119" t="s">
        <v>275</v>
      </c>
      <c r="H26" s="120">
        <v>6</v>
      </c>
    </row>
    <row r="27" spans="1:21" x14ac:dyDescent="0.3">
      <c r="A27" s="173" t="s">
        <v>144</v>
      </c>
      <c r="B27" s="7" t="str">
        <f>INDEX('All Data'!F:F,MATCH(A27,'All Data'!A:A,0))</f>
        <v>C0</v>
      </c>
      <c r="C27" s="174">
        <f>INDEX('All Data'!G:G,MATCH(A27,'All Data'!A:A,0))</f>
        <v>180</v>
      </c>
      <c r="D27" s="8">
        <f>INDEX('All Data'!H:H,MATCH(A27,'All Data'!A:A,0))</f>
        <v>4.12</v>
      </c>
      <c r="E27" s="9">
        <f>INDEX('All Data'!I:I,MATCH(A27,'All Data'!A:A,0))</f>
        <v>7</v>
      </c>
      <c r="G27" s="119" t="s">
        <v>276</v>
      </c>
      <c r="H27" s="120">
        <v>-16.884752866156951</v>
      </c>
    </row>
    <row r="28" spans="1:21" x14ac:dyDescent="0.3">
      <c r="A28" s="173" t="s">
        <v>153</v>
      </c>
      <c r="B28" s="7" t="str">
        <f>INDEX('All Data'!F:F,MATCH(A28,'All Data'!A:A,0))</f>
        <v>C0</v>
      </c>
      <c r="C28" s="174">
        <f>INDEX('All Data'!G:G,MATCH(A28,'All Data'!A:A,0))</f>
        <v>46</v>
      </c>
      <c r="D28" s="8">
        <f>INDEX('All Data'!H:H,MATCH(A28,'All Data'!A:A,0))</f>
        <v>4.42</v>
      </c>
      <c r="E28" s="9">
        <f>INDEX('All Data'!I:I,MATCH(A28,'All Data'!A:A,0))</f>
        <v>7</v>
      </c>
      <c r="G28" s="119" t="s">
        <v>277</v>
      </c>
      <c r="H28" s="120">
        <v>-0.96099076521181104</v>
      </c>
    </row>
    <row r="29" spans="1:21" ht="15" thickBot="1" x14ac:dyDescent="0.35">
      <c r="A29" s="173" t="s">
        <v>155</v>
      </c>
      <c r="B29" s="7" t="str">
        <f>INDEX('All Data'!F:F,MATCH(A29,'All Data'!A:A,0))</f>
        <v>C0</v>
      </c>
      <c r="C29" s="174">
        <f>INDEX('All Data'!G:G,MATCH(A29,'All Data'!A:A,0))</f>
        <v>69</v>
      </c>
      <c r="D29" s="8">
        <f>INDEX('All Data'!H:H,MATCH(A29,'All Data'!A:A,0))</f>
        <v>4.8099999999999996</v>
      </c>
      <c r="E29" s="9">
        <f>INDEX('All Data'!I:I,MATCH(A29,'All Data'!A:A,0))</f>
        <v>7</v>
      </c>
      <c r="G29" s="121" t="s">
        <v>278</v>
      </c>
      <c r="H29" s="122">
        <v>1.0287612469291942</v>
      </c>
    </row>
    <row r="30" spans="1:21" x14ac:dyDescent="0.3">
      <c r="A30" s="173" t="s">
        <v>137</v>
      </c>
      <c r="B30" s="7" t="str">
        <f>INDEX('All Data'!F:F,MATCH(A30,'All Data'!A:A,0))</f>
        <v>C0</v>
      </c>
      <c r="C30" s="174">
        <f>INDEX('All Data'!G:G,MATCH(A30,'All Data'!A:A,0))</f>
        <v>73</v>
      </c>
      <c r="D30" s="8">
        <f>INDEX('All Data'!H:H,MATCH(A30,'All Data'!A:A,0))</f>
        <v>4.87</v>
      </c>
      <c r="E30" s="9">
        <f>INDEX('All Data'!I:I,MATCH(A30,'All Data'!A:A,0))</f>
        <v>7</v>
      </c>
    </row>
    <row r="31" spans="1:21" x14ac:dyDescent="0.3">
      <c r="A31" s="173" t="s">
        <v>150</v>
      </c>
      <c r="B31" s="7" t="str">
        <f>INDEX('All Data'!F:F,MATCH(A31,'All Data'!A:A,0))</f>
        <v>C0</v>
      </c>
      <c r="C31" s="174">
        <f>INDEX('All Data'!G:G,MATCH(A31,'All Data'!A:A,0))</f>
        <v>175</v>
      </c>
      <c r="D31" s="8">
        <f>INDEX('All Data'!H:H,MATCH(A31,'All Data'!A:A,0))</f>
        <v>4.03</v>
      </c>
      <c r="E31" s="9">
        <f>INDEX('All Data'!I:I,MATCH(A31,'All Data'!A:A,0))</f>
        <v>7</v>
      </c>
    </row>
    <row r="32" spans="1:21" x14ac:dyDescent="0.3">
      <c r="A32" s="173" t="s">
        <v>182</v>
      </c>
      <c r="B32" s="7" t="str">
        <f>INDEX('All Data'!F:F,MATCH(A32,'All Data'!A:A,0))</f>
        <v>C0</v>
      </c>
      <c r="C32" s="174">
        <f>INDEX('All Data'!G:G,MATCH(A32,'All Data'!A:A,0))</f>
        <v>181</v>
      </c>
      <c r="D32" s="8">
        <f>INDEX('All Data'!H:H,MATCH(A32,'All Data'!A:A,0))</f>
        <v>5.23</v>
      </c>
      <c r="E32" s="9">
        <f>INDEX('All Data'!I:I,MATCH(A32,'All Data'!A:A,0))</f>
        <v>7</v>
      </c>
      <c r="G32" s="116" t="s">
        <v>391</v>
      </c>
    </row>
    <row r="33" spans="1:20" ht="15" thickBot="1" x14ac:dyDescent="0.35">
      <c r="A33" s="173" t="s">
        <v>177</v>
      </c>
      <c r="B33" s="7" t="str">
        <f>INDEX('All Data'!F:F,MATCH(A33,'All Data'!A:A,0))</f>
        <v>C0</v>
      </c>
      <c r="C33" s="174">
        <f>INDEX('All Data'!G:G,MATCH(A33,'All Data'!A:A,0))</f>
        <v>38</v>
      </c>
      <c r="D33" s="8">
        <f>INDEX('All Data'!H:H,MATCH(A33,'All Data'!A:A,0))</f>
        <v>5.27</v>
      </c>
      <c r="E33" s="9">
        <f>INDEX('All Data'!I:I,MATCH(A33,'All Data'!A:A,0))</f>
        <v>7</v>
      </c>
    </row>
    <row r="34" spans="1:20" x14ac:dyDescent="0.3">
      <c r="A34" s="173" t="s">
        <v>171</v>
      </c>
      <c r="B34" s="7" t="str">
        <f>INDEX('All Data'!F:F,MATCH(A34,'All Data'!A:A,0))</f>
        <v>C0</v>
      </c>
      <c r="C34" s="174">
        <f>INDEX('All Data'!G:G,MATCH(A34,'All Data'!A:A,0))</f>
        <v>140</v>
      </c>
      <c r="D34" s="8">
        <f>INDEX('All Data'!H:H,MATCH(A34,'All Data'!A:A,0))</f>
        <v>5.51</v>
      </c>
      <c r="E34" s="9">
        <f>INDEX('All Data'!I:I,MATCH(A34,'All Data'!A:A,0))</f>
        <v>7</v>
      </c>
      <c r="G34" s="123" t="s">
        <v>280</v>
      </c>
      <c r="H34" s="124" t="s">
        <v>268</v>
      </c>
      <c r="I34" s="124" t="s">
        <v>281</v>
      </c>
      <c r="J34" s="124" t="s">
        <v>282</v>
      </c>
      <c r="K34" s="124" t="s">
        <v>283</v>
      </c>
      <c r="L34" s="124" t="s">
        <v>284</v>
      </c>
    </row>
    <row r="35" spans="1:20" x14ac:dyDescent="0.3">
      <c r="A35" s="173" t="s">
        <v>169</v>
      </c>
      <c r="B35" s="7" t="str">
        <f>INDEX('All Data'!F:F,MATCH(A35,'All Data'!A:A,0))</f>
        <v>C0</v>
      </c>
      <c r="C35" s="174">
        <f>INDEX('All Data'!G:G,MATCH(A35,'All Data'!A:A,0))</f>
        <v>175</v>
      </c>
      <c r="D35" s="8">
        <f>INDEX('All Data'!H:H,MATCH(A35,'All Data'!A:A,0))</f>
        <v>7.39</v>
      </c>
      <c r="E35" s="9">
        <f>INDEX('All Data'!I:I,MATCH(A35,'All Data'!A:A,0))</f>
        <v>7</v>
      </c>
      <c r="G35" s="125" t="s">
        <v>248</v>
      </c>
      <c r="H35" s="126">
        <v>1</v>
      </c>
      <c r="I35" s="127">
        <v>1.8258294823046866</v>
      </c>
      <c r="J35" s="127">
        <v>1.8258294823046866</v>
      </c>
      <c r="K35" s="127">
        <v>2.2666132998302011</v>
      </c>
      <c r="L35" s="127">
        <v>0.13537249760140763</v>
      </c>
    </row>
    <row r="36" spans="1:20" x14ac:dyDescent="0.3">
      <c r="A36" s="173" t="s">
        <v>163</v>
      </c>
      <c r="B36" s="7" t="str">
        <f>INDEX('All Data'!F:F,MATCH(A36,'All Data'!A:A,0))</f>
        <v>C0</v>
      </c>
      <c r="C36" s="174">
        <f>INDEX('All Data'!G:G,MATCH(A36,'All Data'!A:A,0))</f>
        <v>140</v>
      </c>
      <c r="D36" s="8">
        <f>INDEX('All Data'!H:H,MATCH(A36,'All Data'!A:A,0))</f>
        <v>5.51</v>
      </c>
      <c r="E36" s="9">
        <f>INDEX('All Data'!I:I,MATCH(A36,'All Data'!A:A,0))</f>
        <v>7</v>
      </c>
      <c r="G36" s="119" t="s">
        <v>7</v>
      </c>
      <c r="H36" s="129">
        <v>1</v>
      </c>
      <c r="I36" s="120">
        <v>1.8897438699755815</v>
      </c>
      <c r="J36" s="120">
        <v>1.8897438699755815</v>
      </c>
      <c r="K36" s="120">
        <v>2.3459576211643545</v>
      </c>
      <c r="L36" s="120">
        <v>0.12879771191859954</v>
      </c>
    </row>
    <row r="37" spans="1:20" ht="15" thickBot="1" x14ac:dyDescent="0.35">
      <c r="A37" s="173" t="s">
        <v>166</v>
      </c>
      <c r="B37" s="7" t="str">
        <f>INDEX('All Data'!F:F,MATCH(A37,'All Data'!A:A,0))</f>
        <v>C0</v>
      </c>
      <c r="C37" s="174">
        <f>INDEX('All Data'!G:G,MATCH(A37,'All Data'!A:A,0))</f>
        <v>47</v>
      </c>
      <c r="D37" s="8">
        <f>INDEX('All Data'!H:H,MATCH(A37,'All Data'!A:A,0))</f>
        <v>6.11</v>
      </c>
      <c r="E37" s="9">
        <f>INDEX('All Data'!I:I,MATCH(A37,'All Data'!A:A,0))</f>
        <v>7</v>
      </c>
      <c r="G37" s="121" t="s">
        <v>5</v>
      </c>
      <c r="H37" s="130">
        <v>3</v>
      </c>
      <c r="I37" s="122">
        <v>3.4510470846045882</v>
      </c>
      <c r="J37" s="122">
        <v>1.1503490282015294</v>
      </c>
      <c r="K37" s="122">
        <v>1.4280612905193644</v>
      </c>
      <c r="L37" s="122">
        <v>0.23915494040285343</v>
      </c>
    </row>
    <row r="38" spans="1:20" x14ac:dyDescent="0.3">
      <c r="A38" s="173" t="s">
        <v>131</v>
      </c>
      <c r="B38" s="7" t="str">
        <f>INDEX('All Data'!F:F,MATCH(A38,'All Data'!A:A,0))</f>
        <v>C0</v>
      </c>
      <c r="C38" s="174">
        <f>INDEX('All Data'!G:G,MATCH(A38,'All Data'!A:A,0))</f>
        <v>150</v>
      </c>
      <c r="D38" s="8">
        <f>INDEX('All Data'!H:H,MATCH(A38,'All Data'!A:A,0))</f>
        <v>2.11</v>
      </c>
      <c r="E38" s="9">
        <f>INDEX('All Data'!I:I,MATCH(A38,'All Data'!A:A,0))</f>
        <v>7.5</v>
      </c>
    </row>
    <row r="39" spans="1:20" x14ac:dyDescent="0.3">
      <c r="A39" s="173" t="s">
        <v>146</v>
      </c>
      <c r="B39" s="7" t="str">
        <f>INDEX('All Data'!F:F,MATCH(A39,'All Data'!A:A,0))</f>
        <v>C0</v>
      </c>
      <c r="C39" s="174">
        <f>INDEX('All Data'!G:G,MATCH(A39,'All Data'!A:A,0))</f>
        <v>46</v>
      </c>
      <c r="D39" s="8">
        <f>INDEX('All Data'!H:H,MATCH(A39,'All Data'!A:A,0))</f>
        <v>2.85</v>
      </c>
      <c r="E39" s="9">
        <f>INDEX('All Data'!I:I,MATCH(A39,'All Data'!A:A,0))</f>
        <v>7.5</v>
      </c>
    </row>
    <row r="40" spans="1:20" x14ac:dyDescent="0.3">
      <c r="A40" s="173" t="s">
        <v>141</v>
      </c>
      <c r="B40" s="7" t="str">
        <f>INDEX('All Data'!F:F,MATCH(A40,'All Data'!A:A,0))</f>
        <v>C0</v>
      </c>
      <c r="C40" s="174">
        <f>INDEX('All Data'!G:G,MATCH(A40,'All Data'!A:A,0))</f>
        <v>27</v>
      </c>
      <c r="D40" s="8">
        <f>INDEX('All Data'!H:H,MATCH(A40,'All Data'!A:A,0))</f>
        <v>3.54</v>
      </c>
      <c r="E40" s="9">
        <f>INDEX('All Data'!I:I,MATCH(A40,'All Data'!A:A,0))</f>
        <v>7.5</v>
      </c>
      <c r="G40" s="116" t="s">
        <v>392</v>
      </c>
      <c r="T40" t="s">
        <v>357</v>
      </c>
    </row>
    <row r="41" spans="1:20" ht="15" thickBot="1" x14ac:dyDescent="0.35">
      <c r="A41" s="175" t="s">
        <v>139</v>
      </c>
      <c r="B41" s="7" t="str">
        <f>INDEX('All Data'!F:F,MATCH(A41,'All Data'!A:A,0))</f>
        <v>C0</v>
      </c>
      <c r="C41" s="174">
        <f>INDEX('All Data'!G:G,MATCH(A41,'All Data'!A:A,0))</f>
        <v>166</v>
      </c>
      <c r="D41" s="8">
        <f>INDEX('All Data'!H:H,MATCH(A41,'All Data'!A:A,0))</f>
        <v>4.5599999999999996</v>
      </c>
      <c r="E41" s="9">
        <f>INDEX('All Data'!I:I,MATCH(A41,'All Data'!A:A,0))</f>
        <v>7.5</v>
      </c>
    </row>
    <row r="42" spans="1:20" x14ac:dyDescent="0.3">
      <c r="A42" s="173" t="s">
        <v>158</v>
      </c>
      <c r="B42" s="7" t="str">
        <f>INDEX('All Data'!F:F,MATCH(A42,'All Data'!A:A,0))</f>
        <v>C0</v>
      </c>
      <c r="C42" s="174">
        <f>INDEX('All Data'!G:G,MATCH(A42,'All Data'!A:A,0))</f>
        <v>18</v>
      </c>
      <c r="D42" s="8">
        <f>INDEX('All Data'!H:H,MATCH(A42,'All Data'!A:A,0))</f>
        <v>5.36</v>
      </c>
      <c r="E42" s="9">
        <f>INDEX('All Data'!I:I,MATCH(A42,'All Data'!A:A,0))</f>
        <v>7.5</v>
      </c>
      <c r="G42" s="123" t="s">
        <v>280</v>
      </c>
      <c r="H42" s="124" t="s">
        <v>268</v>
      </c>
      <c r="I42" s="124" t="s">
        <v>281</v>
      </c>
      <c r="J42" s="124" t="s">
        <v>282</v>
      </c>
      <c r="K42" s="124" t="s">
        <v>283</v>
      </c>
      <c r="L42" s="124" t="s">
        <v>284</v>
      </c>
    </row>
    <row r="43" spans="1:20" x14ac:dyDescent="0.3">
      <c r="A43" s="173" t="s">
        <v>176</v>
      </c>
      <c r="B43" s="7" t="str">
        <f>INDEX('All Data'!F:F,MATCH(A43,'All Data'!A:A,0))</f>
        <v>C0</v>
      </c>
      <c r="C43" s="174">
        <f>INDEX('All Data'!G:G,MATCH(A43,'All Data'!A:A,0))</f>
        <v>32</v>
      </c>
      <c r="D43" s="8">
        <f>INDEX('All Data'!H:H,MATCH(A43,'All Data'!A:A,0))</f>
        <v>6.61</v>
      </c>
      <c r="E43" s="9">
        <f>INDEX('All Data'!I:I,MATCH(A43,'All Data'!A:A,0))</f>
        <v>7.5</v>
      </c>
      <c r="G43" s="125" t="s">
        <v>248</v>
      </c>
      <c r="H43" s="126">
        <v>1</v>
      </c>
      <c r="I43" s="127">
        <v>2.3919185997246517</v>
      </c>
      <c r="J43" s="127">
        <v>2.3919185997246517</v>
      </c>
      <c r="K43" s="127">
        <v>2.9693651914327019</v>
      </c>
      <c r="L43" s="127">
        <v>8.7977161750792676E-2</v>
      </c>
    </row>
    <row r="44" spans="1:20" x14ac:dyDescent="0.3">
      <c r="A44" s="173" t="s">
        <v>173</v>
      </c>
      <c r="B44" s="7" t="str">
        <f>INDEX('All Data'!F:F,MATCH(A44,'All Data'!A:A,0))</f>
        <v>C0</v>
      </c>
      <c r="C44" s="174">
        <f>INDEX('All Data'!G:G,MATCH(A44,'All Data'!A:A,0))</f>
        <v>174</v>
      </c>
      <c r="D44" s="8">
        <f>INDEX('All Data'!H:H,MATCH(A44,'All Data'!A:A,0))</f>
        <v>7.99</v>
      </c>
      <c r="E44" s="9">
        <f>INDEX('All Data'!I:I,MATCH(A44,'All Data'!A:A,0))</f>
        <v>7.5</v>
      </c>
      <c r="G44" s="119" t="s">
        <v>7</v>
      </c>
      <c r="H44" s="129">
        <v>1</v>
      </c>
      <c r="I44" s="120">
        <v>1.5593500758787773</v>
      </c>
      <c r="J44" s="120">
        <v>1.5593500758787773</v>
      </c>
      <c r="K44" s="120">
        <v>1.9358015933758796</v>
      </c>
      <c r="L44" s="120">
        <v>0.16724382892889472</v>
      </c>
    </row>
    <row r="45" spans="1:20" ht="15" thickBot="1" x14ac:dyDescent="0.35">
      <c r="A45" s="175" t="s">
        <v>154</v>
      </c>
      <c r="B45" s="7" t="str">
        <f>INDEX('All Data'!F:F,MATCH(A45,'All Data'!A:A,0))</f>
        <v>C0</v>
      </c>
      <c r="C45" s="174">
        <f>INDEX('All Data'!G:G,MATCH(A45,'All Data'!A:A,0))</f>
        <v>173</v>
      </c>
      <c r="D45" s="8">
        <f>INDEX('All Data'!H:H,MATCH(A45,'All Data'!A:A,0))</f>
        <v>3.95</v>
      </c>
      <c r="E45" s="9">
        <f>INDEX('All Data'!I:I,MATCH(A45,'All Data'!A:A,0))</f>
        <v>7.5</v>
      </c>
      <c r="G45" s="121" t="s">
        <v>5</v>
      </c>
      <c r="H45" s="130">
        <v>3</v>
      </c>
      <c r="I45" s="122">
        <v>3.4510470846045997</v>
      </c>
      <c r="J45" s="122">
        <v>1.1503490282015332</v>
      </c>
      <c r="K45" s="122">
        <v>1.428061290519369</v>
      </c>
      <c r="L45" s="122">
        <v>0.23915494040285229</v>
      </c>
    </row>
    <row r="46" spans="1:20" x14ac:dyDescent="0.3">
      <c r="A46" s="173" t="s">
        <v>156</v>
      </c>
      <c r="B46" s="7" t="str">
        <f>INDEX('All Data'!F:F,MATCH(A46,'All Data'!A:A,0))</f>
        <v>C0</v>
      </c>
      <c r="C46" s="174">
        <f>INDEX('All Data'!G:G,MATCH(A46,'All Data'!A:A,0))</f>
        <v>174</v>
      </c>
      <c r="D46" s="8">
        <f>INDEX('All Data'!H:H,MATCH(A46,'All Data'!A:A,0))</f>
        <v>4.07</v>
      </c>
      <c r="E46" s="9">
        <f>INDEX('All Data'!I:I,MATCH(A46,'All Data'!A:A,0))</f>
        <v>8</v>
      </c>
    </row>
    <row r="47" spans="1:20" x14ac:dyDescent="0.3">
      <c r="A47" s="175" t="s">
        <v>180</v>
      </c>
      <c r="B47" s="7" t="str">
        <f>INDEX('All Data'!F:F,MATCH(A47,'All Data'!A:A,0))</f>
        <v>C0</v>
      </c>
      <c r="C47" s="174">
        <f>INDEX('All Data'!G:G,MATCH(A47,'All Data'!A:A,0))</f>
        <v>18</v>
      </c>
      <c r="D47" s="8">
        <f>INDEX('All Data'!H:H,MATCH(A47,'All Data'!A:A,0))</f>
        <v>5.36</v>
      </c>
      <c r="E47" s="9">
        <f>INDEX('All Data'!I:I,MATCH(A47,'All Data'!A:A,0))</f>
        <v>8</v>
      </c>
    </row>
    <row r="48" spans="1:20" x14ac:dyDescent="0.3">
      <c r="A48" s="175" t="s">
        <v>162</v>
      </c>
      <c r="B48" s="7" t="str">
        <f>INDEX('All Data'!F:F,MATCH(A48,'All Data'!A:A,0))</f>
        <v>C0</v>
      </c>
      <c r="C48" s="174">
        <f>INDEX('All Data'!G:G,MATCH(A48,'All Data'!A:A,0))</f>
        <v>17</v>
      </c>
      <c r="D48" s="8">
        <f>INDEX('All Data'!H:H,MATCH(A48,'All Data'!A:A,0))</f>
        <v>7.28</v>
      </c>
      <c r="E48" s="9">
        <f>INDEX('All Data'!I:I,MATCH(A48,'All Data'!A:A,0))</f>
        <v>8</v>
      </c>
      <c r="G48" s="176" t="s">
        <v>393</v>
      </c>
      <c r="H48" s="168"/>
      <c r="I48" s="168"/>
      <c r="J48" s="168"/>
      <c r="K48" s="168"/>
      <c r="L48" s="168"/>
    </row>
    <row r="49" spans="1:13" ht="15" thickBot="1" x14ac:dyDescent="0.35">
      <c r="A49" s="173" t="s">
        <v>179</v>
      </c>
      <c r="B49" s="7" t="str">
        <f>INDEX('All Data'!F:F,MATCH(A49,'All Data'!A:A,0))</f>
        <v>C0</v>
      </c>
      <c r="C49" s="174">
        <f>INDEX('All Data'!G:G,MATCH(A49,'All Data'!A:A,0))</f>
        <v>45</v>
      </c>
      <c r="D49" s="8">
        <f>INDEX('All Data'!H:H,MATCH(A49,'All Data'!A:A,0))</f>
        <v>7.47</v>
      </c>
      <c r="E49" s="9">
        <f>INDEX('All Data'!I:I,MATCH(A49,'All Data'!A:A,0))</f>
        <v>8</v>
      </c>
      <c r="G49" s="168"/>
      <c r="H49" s="168"/>
      <c r="I49" s="168"/>
      <c r="J49" s="168"/>
      <c r="K49" s="168"/>
      <c r="L49" s="168"/>
    </row>
    <row r="50" spans="1:13" x14ac:dyDescent="0.3">
      <c r="A50" s="173" t="s">
        <v>168</v>
      </c>
      <c r="B50" s="7" t="str">
        <f>INDEX('All Data'!F:F,MATCH(A50,'All Data'!A:A,0))</f>
        <v>C0</v>
      </c>
      <c r="C50" s="174">
        <f>INDEX('All Data'!G:G,MATCH(A50,'All Data'!A:A,0))</f>
        <v>130</v>
      </c>
      <c r="D50" s="8">
        <f>INDEX('All Data'!H:H,MATCH(A50,'All Data'!A:A,0))</f>
        <v>6.37</v>
      </c>
      <c r="E50" s="9">
        <f>INDEX('All Data'!I:I,MATCH(A50,'All Data'!A:A,0))</f>
        <v>8.5</v>
      </c>
      <c r="G50" s="144" t="s">
        <v>280</v>
      </c>
      <c r="H50" s="145" t="s">
        <v>268</v>
      </c>
      <c r="I50" s="145" t="s">
        <v>281</v>
      </c>
      <c r="J50" s="145" t="s">
        <v>282</v>
      </c>
      <c r="K50" s="145" t="s">
        <v>283</v>
      </c>
      <c r="L50" s="145" t="s">
        <v>284</v>
      </c>
    </row>
    <row r="51" spans="1:13" x14ac:dyDescent="0.3">
      <c r="A51" s="173" t="s">
        <v>187</v>
      </c>
      <c r="B51" s="7" t="str">
        <f>INDEX('All Data'!F:F,MATCH(A51,'All Data'!A:A,0))</f>
        <v>C7</v>
      </c>
      <c r="C51" s="174">
        <f>INDEX('All Data'!G:G,MATCH(A51,'All Data'!A:A,0))</f>
        <v>76</v>
      </c>
      <c r="D51" s="8">
        <f>INDEX('All Data'!H:H,MATCH(A51,'All Data'!A:A,0))</f>
        <v>2.62</v>
      </c>
      <c r="E51" s="9">
        <f>INDEX('All Data'!I:I,MATCH(A51,'All Data'!A:A,0))</f>
        <v>5</v>
      </c>
      <c r="G51" s="146" t="s">
        <v>248</v>
      </c>
      <c r="H51" s="147">
        <v>1</v>
      </c>
      <c r="I51" s="148">
        <v>2.3919185997246517</v>
      </c>
      <c r="J51" s="148">
        <v>2.3919185997246517</v>
      </c>
      <c r="K51" s="148">
        <v>2.9693651914327019</v>
      </c>
      <c r="L51" s="148">
        <v>8.7977161750792676E-2</v>
      </c>
    </row>
    <row r="52" spans="1:13" x14ac:dyDescent="0.3">
      <c r="A52" s="173" t="s">
        <v>185</v>
      </c>
      <c r="B52" s="7" t="str">
        <f>INDEX('All Data'!F:F,MATCH(A52,'All Data'!A:A,0))</f>
        <v>C7</v>
      </c>
      <c r="C52" s="174">
        <f>INDEX('All Data'!G:G,MATCH(A52,'All Data'!A:A,0))</f>
        <v>76</v>
      </c>
      <c r="D52" s="8">
        <f>INDEX('All Data'!H:H,MATCH(A52,'All Data'!A:A,0))</f>
        <v>4.7</v>
      </c>
      <c r="E52" s="9">
        <f>INDEX('All Data'!I:I,MATCH(A52,'All Data'!A:A,0))</f>
        <v>6</v>
      </c>
      <c r="G52" s="150" t="s">
        <v>7</v>
      </c>
      <c r="H52" s="151">
        <v>1</v>
      </c>
      <c r="I52" s="152">
        <v>1.5593500758787773</v>
      </c>
      <c r="J52" s="152">
        <v>1.5593500758787773</v>
      </c>
      <c r="K52" s="152">
        <v>1.9358015933758796</v>
      </c>
      <c r="L52" s="152">
        <v>0.16724382892889472</v>
      </c>
    </row>
    <row r="53" spans="1:13" ht="15" thickBot="1" x14ac:dyDescent="0.35">
      <c r="A53" s="173" t="s">
        <v>186</v>
      </c>
      <c r="B53" s="7" t="str">
        <f>INDEX('All Data'!F:F,MATCH(A53,'All Data'!A:A,0))</f>
        <v>C7</v>
      </c>
      <c r="C53" s="174">
        <f>INDEX('All Data'!G:G,MATCH(A53,'All Data'!A:A,0))</f>
        <v>158</v>
      </c>
      <c r="D53" s="8">
        <f>INDEX('All Data'!H:H,MATCH(A53,'All Data'!A:A,0))</f>
        <v>3.21</v>
      </c>
      <c r="E53" s="9">
        <f>INDEX('All Data'!I:I,MATCH(A53,'All Data'!A:A,0))</f>
        <v>6.5</v>
      </c>
      <c r="G53" s="154" t="s">
        <v>5</v>
      </c>
      <c r="H53" s="155">
        <v>3</v>
      </c>
      <c r="I53" s="156">
        <v>3.4510470846045997</v>
      </c>
      <c r="J53" s="156">
        <v>1.1503490282015332</v>
      </c>
      <c r="K53" s="156">
        <v>1.428061290519369</v>
      </c>
      <c r="L53" s="156">
        <v>0.23915494040285229</v>
      </c>
    </row>
    <row r="54" spans="1:13" x14ac:dyDescent="0.3">
      <c r="A54" s="173" t="s">
        <v>191</v>
      </c>
      <c r="B54" s="7" t="str">
        <f>INDEX('All Data'!F:F,MATCH(A54,'All Data'!A:A,0))</f>
        <v>C7</v>
      </c>
      <c r="C54" s="174">
        <f>INDEX('All Data'!G:G,MATCH(A54,'All Data'!A:A,0))</f>
        <v>73</v>
      </c>
      <c r="D54" s="8">
        <f>INDEX('All Data'!H:H,MATCH(A54,'All Data'!A:A,0))</f>
        <v>4.0199999999999996</v>
      </c>
      <c r="E54" s="9">
        <f>INDEX('All Data'!I:I,MATCH(A54,'All Data'!A:A,0))</f>
        <v>6.5</v>
      </c>
    </row>
    <row r="55" spans="1:13" x14ac:dyDescent="0.3">
      <c r="A55" s="173" t="s">
        <v>188</v>
      </c>
      <c r="B55" s="7" t="str">
        <f>INDEX('All Data'!F:F,MATCH(A55,'All Data'!A:A,0))</f>
        <v>C7</v>
      </c>
      <c r="C55" s="174">
        <f>INDEX('All Data'!G:G,MATCH(A55,'All Data'!A:A,0))</f>
        <v>90</v>
      </c>
      <c r="D55" s="8">
        <f>INDEX('All Data'!H:H,MATCH(A55,'All Data'!A:A,0))</f>
        <v>2.81</v>
      </c>
      <c r="E55" s="9">
        <f>INDEX('All Data'!I:I,MATCH(A55,'All Data'!A:A,0))</f>
        <v>7</v>
      </c>
    </row>
    <row r="56" spans="1:13" x14ac:dyDescent="0.3">
      <c r="A56" s="173" t="s">
        <v>189</v>
      </c>
      <c r="B56" s="7" t="str">
        <f>INDEX('All Data'!F:F,MATCH(A56,'All Data'!A:A,0))</f>
        <v>C7</v>
      </c>
      <c r="C56" s="174">
        <f>INDEX('All Data'!G:G,MATCH(A56,'All Data'!A:A,0))</f>
        <v>175</v>
      </c>
      <c r="D56" s="8">
        <f>INDEX('All Data'!H:H,MATCH(A56,'All Data'!A:A,0))</f>
        <v>4.3499999999999996</v>
      </c>
      <c r="E56" s="9">
        <f>INDEX('All Data'!I:I,MATCH(A56,'All Data'!A:A,0))</f>
        <v>7</v>
      </c>
      <c r="G56" s="116" t="s">
        <v>394</v>
      </c>
    </row>
    <row r="57" spans="1:13" ht="15" thickBot="1" x14ac:dyDescent="0.35">
      <c r="A57" s="173" t="s">
        <v>190</v>
      </c>
      <c r="B57" s="7" t="str">
        <f>INDEX('All Data'!F:F,MATCH(A57,'All Data'!A:A,0))</f>
        <v>C7</v>
      </c>
      <c r="C57" s="174">
        <f>INDEX('All Data'!G:G,MATCH(A57,'All Data'!A:A,0))</f>
        <v>101</v>
      </c>
      <c r="D57" s="8">
        <f>INDEX('All Data'!H:H,MATCH(A57,'All Data'!A:A,0))</f>
        <v>4.91</v>
      </c>
      <c r="E57" s="9">
        <f>INDEX('All Data'!I:I,MATCH(A57,'All Data'!A:A,0))</f>
        <v>7.5</v>
      </c>
    </row>
    <row r="58" spans="1:13" x14ac:dyDescent="0.3">
      <c r="A58" s="173" t="s">
        <v>184</v>
      </c>
      <c r="B58" s="7" t="str">
        <f>INDEX('All Data'!F:F,MATCH(A58,'All Data'!A:A,0))</f>
        <v>C7</v>
      </c>
      <c r="C58" s="174">
        <f>INDEX('All Data'!G:G,MATCH(A58,'All Data'!A:A,0))</f>
        <v>84</v>
      </c>
      <c r="D58" s="8">
        <f>INDEX('All Data'!H:H,MATCH(A58,'All Data'!A:A,0))</f>
        <v>3.59</v>
      </c>
      <c r="E58" s="9">
        <f>INDEX('All Data'!I:I,MATCH(A58,'All Data'!A:A,0))</f>
        <v>8</v>
      </c>
      <c r="G58" s="123" t="s">
        <v>280</v>
      </c>
      <c r="H58" s="124" t="s">
        <v>289</v>
      </c>
      <c r="I58" s="124" t="s">
        <v>290</v>
      </c>
      <c r="J58" s="124" t="s">
        <v>291</v>
      </c>
      <c r="K58" s="124" t="s">
        <v>292</v>
      </c>
      <c r="L58" s="124" t="s">
        <v>293</v>
      </c>
      <c r="M58" s="124" t="s">
        <v>294</v>
      </c>
    </row>
    <row r="59" spans="1:13" x14ac:dyDescent="0.3">
      <c r="A59" s="173" t="s">
        <v>199</v>
      </c>
      <c r="B59" s="7" t="str">
        <f>INDEX('All Data'!F:F,MATCH(A59,'All Data'!A:A,0))</f>
        <v>C7</v>
      </c>
      <c r="C59" s="174">
        <f>INDEX('All Data'!G:G,MATCH(A59,'All Data'!A:A,0))</f>
        <v>94</v>
      </c>
      <c r="D59" s="8">
        <f>INDEX('All Data'!H:H,MATCH(A59,'All Data'!A:A,0))</f>
        <v>5.75</v>
      </c>
      <c r="E59" s="9">
        <f>INDEX('All Data'!I:I,MATCH(A59,'All Data'!A:A,0))</f>
        <v>5.5</v>
      </c>
      <c r="G59" s="125" t="s">
        <v>295</v>
      </c>
      <c r="H59" s="127">
        <v>6.278868864755939</v>
      </c>
      <c r="I59" s="127">
        <v>0.3849598967533191</v>
      </c>
      <c r="J59" s="127">
        <v>16.310449264224047</v>
      </c>
      <c r="K59" s="128" t="s">
        <v>285</v>
      </c>
      <c r="L59" s="127">
        <v>5.5150249119370658</v>
      </c>
      <c r="M59" s="127">
        <v>7.0427128175748122</v>
      </c>
    </row>
    <row r="60" spans="1:13" x14ac:dyDescent="0.3">
      <c r="A60" s="173" t="s">
        <v>196</v>
      </c>
      <c r="B60" s="7" t="str">
        <f>INDEX('All Data'!F:F,MATCH(A60,'All Data'!A:A,0))</f>
        <v>C7</v>
      </c>
      <c r="C60" s="174">
        <f>INDEX('All Data'!G:G,MATCH(A60,'All Data'!A:A,0))</f>
        <v>161</v>
      </c>
      <c r="D60" s="8">
        <f>INDEX('All Data'!H:H,MATCH(A60,'All Data'!A:A,0))</f>
        <v>5.8</v>
      </c>
      <c r="E60" s="9">
        <f>INDEX('All Data'!I:I,MATCH(A60,'All Data'!A:A,0))</f>
        <v>6</v>
      </c>
      <c r="G60" s="119" t="s">
        <v>248</v>
      </c>
      <c r="H60" s="120">
        <v>-3.2452255274568638E-3</v>
      </c>
      <c r="I60" s="120">
        <v>1.8832721191813847E-3</v>
      </c>
      <c r="J60" s="120">
        <v>-1.723184607473236</v>
      </c>
      <c r="K60" s="120">
        <v>8.7977161750793842E-2</v>
      </c>
      <c r="L60" s="120">
        <v>-6.9820459907865475E-3</v>
      </c>
      <c r="M60" s="120">
        <v>4.9159493587281992E-4</v>
      </c>
    </row>
    <row r="61" spans="1:13" x14ac:dyDescent="0.3">
      <c r="A61" s="173" t="s">
        <v>198</v>
      </c>
      <c r="B61" s="7" t="str">
        <f>INDEX('All Data'!F:F,MATCH(A61,'All Data'!A:A,0))</f>
        <v>C7</v>
      </c>
      <c r="C61" s="174">
        <f>INDEX('All Data'!G:G,MATCH(A61,'All Data'!A:A,0))</f>
        <v>133</v>
      </c>
      <c r="D61" s="8">
        <f>INDEX('All Data'!H:H,MATCH(A61,'All Data'!A:A,0))</f>
        <v>6.65</v>
      </c>
      <c r="E61" s="9">
        <f>INDEX('All Data'!I:I,MATCH(A61,'All Data'!A:A,0))</f>
        <v>6</v>
      </c>
      <c r="G61" s="119" t="s">
        <v>7</v>
      </c>
      <c r="H61" s="120">
        <v>7.7257564448918223E-2</v>
      </c>
      <c r="I61" s="120">
        <v>5.5527815880244413E-2</v>
      </c>
      <c r="J61" s="120">
        <v>1.3913308712796819</v>
      </c>
      <c r="K61" s="120">
        <v>0.16724382892889467</v>
      </c>
      <c r="L61" s="120">
        <v>-3.2921669105229381E-2</v>
      </c>
      <c r="M61" s="120">
        <v>0.18743679800306584</v>
      </c>
    </row>
    <row r="62" spans="1:13" x14ac:dyDescent="0.3">
      <c r="A62" s="173" t="s">
        <v>194</v>
      </c>
      <c r="B62" s="7" t="str">
        <f>INDEX('All Data'!F:F,MATCH(A62,'All Data'!A:A,0))</f>
        <v>C7</v>
      </c>
      <c r="C62" s="174">
        <f>INDEX('All Data'!G:G,MATCH(A62,'All Data'!A:A,0))</f>
        <v>181</v>
      </c>
      <c r="D62" s="8">
        <f>INDEX('All Data'!H:H,MATCH(A62,'All Data'!A:A,0))</f>
        <v>6.31</v>
      </c>
      <c r="E62" s="9">
        <f>INDEX('All Data'!I:I,MATCH(A62,'All Data'!A:A,0))</f>
        <v>6.5</v>
      </c>
      <c r="G62" s="119" t="s">
        <v>296</v>
      </c>
      <c r="H62" s="120">
        <v>0.33655687915215327</v>
      </c>
      <c r="I62" s="120">
        <v>0.24128604720574595</v>
      </c>
      <c r="J62" s="120">
        <v>1.3948460056008516</v>
      </c>
      <c r="K62" s="120">
        <v>0.16618401254776782</v>
      </c>
      <c r="L62" s="120">
        <v>-0.14220698589475611</v>
      </c>
      <c r="M62" s="120">
        <v>0.81532074419906264</v>
      </c>
    </row>
    <row r="63" spans="1:13" x14ac:dyDescent="0.3">
      <c r="A63" s="173" t="s">
        <v>192</v>
      </c>
      <c r="B63" s="7" t="str">
        <f>INDEX('All Data'!F:F,MATCH(A63,'All Data'!A:A,0))</f>
        <v>C7</v>
      </c>
      <c r="C63" s="174">
        <f>INDEX('All Data'!G:G,MATCH(A63,'All Data'!A:A,0))</f>
        <v>175</v>
      </c>
      <c r="D63" s="8">
        <f>INDEX('All Data'!H:H,MATCH(A63,'All Data'!A:A,0))</f>
        <v>6.48</v>
      </c>
      <c r="E63" s="9">
        <f>INDEX('All Data'!I:I,MATCH(A63,'All Data'!A:A,0))</f>
        <v>6.5</v>
      </c>
      <c r="G63" s="119" t="s">
        <v>297</v>
      </c>
      <c r="H63" s="120">
        <v>0.40255188628616506</v>
      </c>
      <c r="I63" s="120">
        <v>0.29249680028964553</v>
      </c>
      <c r="J63" s="120">
        <v>1.3762608202467079</v>
      </c>
      <c r="K63" s="120">
        <v>0.17184595889289445</v>
      </c>
      <c r="L63" s="120">
        <v>-0.17782522313332166</v>
      </c>
      <c r="M63" s="120">
        <v>0.98292899570565173</v>
      </c>
    </row>
    <row r="64" spans="1:13" x14ac:dyDescent="0.3">
      <c r="A64" s="173" t="s">
        <v>200</v>
      </c>
      <c r="B64" s="7" t="str">
        <f>INDEX('All Data'!F:F,MATCH(A64,'All Data'!A:A,0))</f>
        <v>C7</v>
      </c>
      <c r="C64" s="174">
        <f>INDEX('All Data'!G:G,MATCH(A64,'All Data'!A:A,0))</f>
        <v>76</v>
      </c>
      <c r="D64" s="8">
        <f>INDEX('All Data'!H:H,MATCH(A64,'All Data'!A:A,0))</f>
        <v>6.42</v>
      </c>
      <c r="E64" s="9">
        <f>INDEX('All Data'!I:I,MATCH(A64,'All Data'!A:A,0))</f>
        <v>7</v>
      </c>
      <c r="G64" s="119" t="s">
        <v>298</v>
      </c>
      <c r="H64" s="120">
        <v>-4.169722594411316E-2</v>
      </c>
      <c r="I64" s="120">
        <v>0.2964316619399377</v>
      </c>
      <c r="J64" s="120">
        <v>-0.14066387399791913</v>
      </c>
      <c r="K64" s="120">
        <v>0.88842129536496373</v>
      </c>
      <c r="L64" s="120">
        <v>-0.62988195455225671</v>
      </c>
      <c r="M64" s="120">
        <v>0.54648750266403034</v>
      </c>
    </row>
    <row r="65" spans="1:13" ht="15" thickBot="1" x14ac:dyDescent="0.35">
      <c r="A65" s="173" t="s">
        <v>197</v>
      </c>
      <c r="B65" s="7" t="str">
        <f>INDEX('All Data'!F:F,MATCH(A65,'All Data'!A:A,0))</f>
        <v>C7</v>
      </c>
      <c r="C65" s="174">
        <f>INDEX('All Data'!G:G,MATCH(A65,'All Data'!A:A,0))</f>
        <v>90</v>
      </c>
      <c r="D65" s="8">
        <f>INDEX('All Data'!H:H,MATCH(A65,'All Data'!A:A,0))</f>
        <v>6.95</v>
      </c>
      <c r="E65" s="9">
        <f>INDEX('All Data'!I:I,MATCH(A65,'All Data'!A:A,0))</f>
        <v>7</v>
      </c>
      <c r="G65" s="121" t="s">
        <v>299</v>
      </c>
      <c r="H65" s="122">
        <v>0</v>
      </c>
      <c r="I65" s="122">
        <v>0</v>
      </c>
      <c r="J65" s="122"/>
      <c r="K65" s="122"/>
      <c r="L65" s="122"/>
      <c r="M65" s="122"/>
    </row>
    <row r="66" spans="1:13" x14ac:dyDescent="0.3">
      <c r="A66" s="173" t="s">
        <v>201</v>
      </c>
      <c r="B66" s="7" t="str">
        <f>INDEX('All Data'!F:F,MATCH(A66,'All Data'!A:A,0))</f>
        <v>C7</v>
      </c>
      <c r="C66" s="174">
        <f>INDEX('All Data'!G:G,MATCH(A66,'All Data'!A:A,0))</f>
        <v>178</v>
      </c>
      <c r="D66" s="8">
        <f>INDEX('All Data'!H:H,MATCH(A66,'All Data'!A:A,0))</f>
        <v>7.33</v>
      </c>
      <c r="E66" s="9">
        <f>INDEX('All Data'!I:I,MATCH(A66,'All Data'!A:A,0))</f>
        <v>7</v>
      </c>
    </row>
    <row r="67" spans="1:13" x14ac:dyDescent="0.3">
      <c r="A67" s="173" t="s">
        <v>193</v>
      </c>
      <c r="B67" s="7" t="str">
        <f>INDEX('All Data'!F:F,MATCH(A67,'All Data'!A:A,0))</f>
        <v>C7</v>
      </c>
      <c r="C67" s="174">
        <f>INDEX('All Data'!G:G,MATCH(A67,'All Data'!A:A,0))</f>
        <v>143</v>
      </c>
      <c r="D67" s="8">
        <f>INDEX('All Data'!H:H,MATCH(A67,'All Data'!A:A,0))</f>
        <v>6.03</v>
      </c>
      <c r="E67" s="9">
        <f>INDEX('All Data'!I:I,MATCH(A67,'All Data'!A:A,0))</f>
        <v>7.5</v>
      </c>
    </row>
    <row r="68" spans="1:13" x14ac:dyDescent="0.3">
      <c r="A68" s="173" t="s">
        <v>195</v>
      </c>
      <c r="B68" s="7" t="str">
        <f>INDEX('All Data'!F:F,MATCH(A68,'All Data'!A:A,0))</f>
        <v>C7</v>
      </c>
      <c r="C68" s="174">
        <f>INDEX('All Data'!G:G,MATCH(A68,'All Data'!A:A,0))</f>
        <v>143</v>
      </c>
      <c r="D68" s="8">
        <f>INDEX('All Data'!H:H,MATCH(A68,'All Data'!A:A,0))</f>
        <v>7.81</v>
      </c>
      <c r="E68" s="9">
        <f>INDEX('All Data'!I:I,MATCH(A68,'All Data'!A:A,0))</f>
        <v>8</v>
      </c>
      <c r="G68" s="116" t="s">
        <v>395</v>
      </c>
    </row>
    <row r="69" spans="1:13" x14ac:dyDescent="0.3">
      <c r="A69" s="173" t="s">
        <v>209</v>
      </c>
      <c r="B69" s="7" t="str">
        <f>INDEX('All Data'!F:F,MATCH(A69,'All Data'!A:A,0))</f>
        <v>P2h</v>
      </c>
      <c r="C69" s="174">
        <f>INDEX('All Data'!G:G,MATCH(A69,'All Data'!A:A,0))</f>
        <v>154</v>
      </c>
      <c r="D69" s="8">
        <f>INDEX('All Data'!H:H,MATCH(A69,'All Data'!A:A,0))</f>
        <v>3.83</v>
      </c>
      <c r="E69" s="9">
        <f>INDEX('All Data'!I:I,MATCH(A69,'All Data'!A:A,0))</f>
        <v>4.5</v>
      </c>
    </row>
    <row r="70" spans="1:13" x14ac:dyDescent="0.3">
      <c r="A70" s="173" t="s">
        <v>208</v>
      </c>
      <c r="B70" s="7" t="str">
        <f>INDEX('All Data'!F:F,MATCH(A70,'All Data'!A:A,0))</f>
        <v>P2h</v>
      </c>
      <c r="C70" s="174">
        <f>INDEX('All Data'!G:G,MATCH(A70,'All Data'!A:A,0))</f>
        <v>101</v>
      </c>
      <c r="D70" s="8">
        <f>INDEX('All Data'!H:H,MATCH(A70,'All Data'!A:A,0))</f>
        <v>3.44</v>
      </c>
      <c r="E70" s="9">
        <f>INDEX('All Data'!I:I,MATCH(A70,'All Data'!A:A,0))</f>
        <v>6</v>
      </c>
      <c r="G70" s="116" t="s">
        <v>396</v>
      </c>
    </row>
    <row r="71" spans="1:13" x14ac:dyDescent="0.3">
      <c r="A71" s="173" t="s">
        <v>205</v>
      </c>
      <c r="B71" s="7" t="str">
        <f>INDEX('All Data'!F:F,MATCH(A71,'All Data'!A:A,0))</f>
        <v>P2h</v>
      </c>
      <c r="C71" s="174">
        <f>INDEX('All Data'!G:G,MATCH(A71,'All Data'!A:A,0))</f>
        <v>101</v>
      </c>
      <c r="D71" s="8">
        <f>INDEX('All Data'!H:H,MATCH(A71,'All Data'!A:A,0))</f>
        <v>4.8599999999999994</v>
      </c>
      <c r="E71" s="9">
        <f>INDEX('All Data'!I:I,MATCH(A71,'All Data'!A:A,0))</f>
        <v>6</v>
      </c>
    </row>
    <row r="72" spans="1:13" x14ac:dyDescent="0.3">
      <c r="A72" s="173" t="s">
        <v>206</v>
      </c>
      <c r="B72" s="7" t="str">
        <f>INDEX('All Data'!F:F,MATCH(A72,'All Data'!A:A,0))</f>
        <v>P2h</v>
      </c>
      <c r="C72" s="174">
        <f>INDEX('All Data'!G:G,MATCH(A72,'All Data'!A:A,0))</f>
        <v>87</v>
      </c>
      <c r="D72" s="8">
        <f>INDEX('All Data'!H:H,MATCH(A72,'All Data'!A:A,0))</f>
        <v>2.96</v>
      </c>
      <c r="E72" s="9">
        <f>INDEX('All Data'!I:I,MATCH(A72,'All Data'!A:A,0))</f>
        <v>6.5</v>
      </c>
    </row>
    <row r="73" spans="1:13" x14ac:dyDescent="0.3">
      <c r="A73" s="173" t="s">
        <v>203</v>
      </c>
      <c r="B73" s="7" t="str">
        <f>INDEX('All Data'!F:F,MATCH(A73,'All Data'!A:A,0))</f>
        <v>P2h</v>
      </c>
      <c r="C73" s="174">
        <f>INDEX('All Data'!G:G,MATCH(A73,'All Data'!A:A,0))</f>
        <v>136</v>
      </c>
      <c r="D73" s="8">
        <f>INDEX('All Data'!H:H,MATCH(A73,'All Data'!A:A,0))</f>
        <v>4.54</v>
      </c>
      <c r="E73" s="9">
        <f>INDEX('All Data'!I:I,MATCH(A73,'All Data'!A:A,0))</f>
        <v>6.5</v>
      </c>
      <c r="G73" s="115" t="s">
        <v>397</v>
      </c>
    </row>
    <row r="74" spans="1:13" ht="15" thickBot="1" x14ac:dyDescent="0.35">
      <c r="A74" s="173" t="s">
        <v>210</v>
      </c>
      <c r="B74" s="7" t="str">
        <f>INDEX('All Data'!F:F,MATCH(A74,'All Data'!A:A,0))</f>
        <v>P2h</v>
      </c>
      <c r="C74" s="174">
        <f>INDEX('All Data'!G:G,MATCH(A74,'All Data'!A:A,0))</f>
        <v>75</v>
      </c>
      <c r="D74" s="8">
        <f>INDEX('All Data'!H:H,MATCH(A74,'All Data'!A:A,0))</f>
        <v>3.9799999999999995</v>
      </c>
      <c r="E74" s="9">
        <f>INDEX('All Data'!I:I,MATCH(A74,'All Data'!A:A,0))</f>
        <v>7</v>
      </c>
    </row>
    <row r="75" spans="1:13" x14ac:dyDescent="0.3">
      <c r="A75" s="173" t="s">
        <v>207</v>
      </c>
      <c r="B75" s="7" t="str">
        <f>INDEX('All Data'!F:F,MATCH(A75,'All Data'!A:A,0))</f>
        <v>P2h</v>
      </c>
      <c r="C75" s="174">
        <f>INDEX('All Data'!G:G,MATCH(A75,'All Data'!A:A,0))</f>
        <v>80</v>
      </c>
      <c r="D75" s="8">
        <f>INDEX('All Data'!H:H,MATCH(A75,'All Data'!A:A,0))</f>
        <v>3.0999999999999996</v>
      </c>
      <c r="E75" s="9">
        <f>INDEX('All Data'!I:I,MATCH(A75,'All Data'!A:A,0))</f>
        <v>7.5</v>
      </c>
      <c r="G75" s="123" t="s">
        <v>303</v>
      </c>
      <c r="H75" s="124" t="s">
        <v>304</v>
      </c>
      <c r="I75" s="124" t="s">
        <v>305</v>
      </c>
      <c r="J75" s="124" t="s">
        <v>306</v>
      </c>
      <c r="K75" s="124" t="s">
        <v>307</v>
      </c>
      <c r="L75" s="124" t="s">
        <v>308</v>
      </c>
    </row>
    <row r="76" spans="1:13" x14ac:dyDescent="0.3">
      <c r="A76" s="173" t="s">
        <v>204</v>
      </c>
      <c r="B76" s="7" t="str">
        <f>INDEX('All Data'!F:F,MATCH(A76,'All Data'!A:A,0))</f>
        <v>P2h</v>
      </c>
      <c r="C76" s="174">
        <f>INDEX('All Data'!G:G,MATCH(A76,'All Data'!A:A,0))</f>
        <v>105</v>
      </c>
      <c r="D76" s="8">
        <f>INDEX('All Data'!H:H,MATCH(A76,'All Data'!A:A,0))</f>
        <v>2.8</v>
      </c>
      <c r="E76" s="9">
        <f>INDEX('All Data'!I:I,MATCH(A76,'All Data'!A:A,0))</f>
        <v>6.5</v>
      </c>
      <c r="G76" s="125" t="s">
        <v>398</v>
      </c>
      <c r="H76" s="134">
        <v>-0.44444444444444409</v>
      </c>
      <c r="I76" s="134">
        <v>-1.5241774871286855</v>
      </c>
      <c r="J76" s="134">
        <v>2.6132083607722141</v>
      </c>
      <c r="K76" s="134">
        <v>0.42704944928252087</v>
      </c>
      <c r="L76" s="135" t="s">
        <v>310</v>
      </c>
    </row>
    <row r="77" spans="1:13" x14ac:dyDescent="0.3">
      <c r="A77" s="173" t="s">
        <v>202</v>
      </c>
      <c r="B77" s="7" t="str">
        <f>INDEX('All Data'!F:F,MATCH(A77,'All Data'!A:A,0))</f>
        <v>P2h</v>
      </c>
      <c r="C77" s="174">
        <f>INDEX('All Data'!G:G,MATCH(A77,'All Data'!A:A,0))</f>
        <v>83</v>
      </c>
      <c r="D77" s="8">
        <f>INDEX('All Data'!H:H,MATCH(A77,'All Data'!A:A,0))</f>
        <v>3.02</v>
      </c>
      <c r="E77" s="9">
        <f>INDEX('All Data'!I:I,MATCH(A77,'All Data'!A:A,0))</f>
        <v>6.5</v>
      </c>
      <c r="G77" s="119" t="s">
        <v>399</v>
      </c>
      <c r="H77" s="136">
        <v>-0.41326530612244672</v>
      </c>
      <c r="I77" s="136">
        <v>-1.7353059209744832</v>
      </c>
      <c r="J77" s="136">
        <v>2.6132083607722141</v>
      </c>
      <c r="K77" s="136">
        <v>0.31110098963786981</v>
      </c>
      <c r="L77" s="137" t="s">
        <v>310</v>
      </c>
    </row>
    <row r="78" spans="1:13" x14ac:dyDescent="0.3">
      <c r="A78" s="173" t="s">
        <v>214</v>
      </c>
      <c r="B78" s="7" t="str">
        <f>INDEX('All Data'!F:F,MATCH(A78,'All Data'!A:A,0))</f>
        <v>P2h</v>
      </c>
      <c r="C78" s="174">
        <f>INDEX('All Data'!G:G,MATCH(A78,'All Data'!A:A,0))</f>
        <v>129</v>
      </c>
      <c r="D78" s="8">
        <f>INDEX('All Data'!H:H,MATCH(A78,'All Data'!A:A,0))</f>
        <v>5.3199999999999994</v>
      </c>
      <c r="E78" s="9">
        <f>INDEX('All Data'!I:I,MATCH(A78,'All Data'!A:A,0))</f>
        <v>5.5</v>
      </c>
      <c r="G78" s="119" t="s">
        <v>400</v>
      </c>
      <c r="H78" s="136">
        <v>-5.5555555555555254E-2</v>
      </c>
      <c r="I78" s="136">
        <v>-0.19052218589108477</v>
      </c>
      <c r="J78" s="136">
        <v>2.6132083607722141</v>
      </c>
      <c r="K78" s="136">
        <v>0.99753208953837302</v>
      </c>
      <c r="L78" s="137" t="s">
        <v>310</v>
      </c>
    </row>
    <row r="79" spans="1:13" x14ac:dyDescent="0.3">
      <c r="A79" s="175" t="s">
        <v>211</v>
      </c>
      <c r="B79" s="7" t="str">
        <f>INDEX('All Data'!F:F,MATCH(A79,'All Data'!A:A,0))</f>
        <v>P2h</v>
      </c>
      <c r="C79" s="174">
        <f>INDEX('All Data'!G:G,MATCH(A79,'All Data'!A:A,0))</f>
        <v>84</v>
      </c>
      <c r="D79" s="8">
        <f>INDEX('All Data'!H:H,MATCH(A79,'All Data'!A:A,0))</f>
        <v>5.75</v>
      </c>
      <c r="E79" s="9">
        <f>INDEX('All Data'!I:I,MATCH(A79,'All Data'!A:A,0))</f>
        <v>5.5</v>
      </c>
      <c r="G79" s="119" t="s">
        <v>401</v>
      </c>
      <c r="H79" s="136">
        <v>-0.3888888888888889</v>
      </c>
      <c r="I79" s="136">
        <v>-1.2998863948027135</v>
      </c>
      <c r="J79" s="136">
        <v>2.6132083607722141</v>
      </c>
      <c r="K79" s="136">
        <v>0.56519416915138621</v>
      </c>
      <c r="L79" s="137" t="s">
        <v>310</v>
      </c>
    </row>
    <row r="80" spans="1:13" x14ac:dyDescent="0.3">
      <c r="A80" s="173" t="s">
        <v>212</v>
      </c>
      <c r="B80" s="7" t="str">
        <f>INDEX('All Data'!F:F,MATCH(A80,'All Data'!A:A,0))</f>
        <v>P2h</v>
      </c>
      <c r="C80" s="174">
        <f>INDEX('All Data'!G:G,MATCH(A80,'All Data'!A:A,0))</f>
        <v>75</v>
      </c>
      <c r="D80" s="8">
        <f>INDEX('All Data'!H:H,MATCH(A80,'All Data'!A:A,0))</f>
        <v>6.59</v>
      </c>
      <c r="E80" s="9">
        <f>INDEX('All Data'!I:I,MATCH(A80,'All Data'!A:A,0))</f>
        <v>6</v>
      </c>
      <c r="G80" s="119" t="s">
        <v>314</v>
      </c>
      <c r="H80" s="136">
        <v>-0.35770975056689147</v>
      </c>
      <c r="I80" s="136">
        <v>-1.4460598840824588</v>
      </c>
      <c r="J80" s="136">
        <v>2.6132083607722141</v>
      </c>
      <c r="K80" s="136">
        <v>0.47398013911711467</v>
      </c>
      <c r="L80" s="137" t="s">
        <v>310</v>
      </c>
    </row>
    <row r="81" spans="1:12" ht="15" thickBot="1" x14ac:dyDescent="0.35">
      <c r="A81" s="173" t="s">
        <v>218</v>
      </c>
      <c r="B81" s="7" t="str">
        <f>INDEX('All Data'!F:F,MATCH(A81,'All Data'!A:A,0))</f>
        <v>P2h</v>
      </c>
      <c r="C81" s="174">
        <f>INDEX('All Data'!G:G,MATCH(A81,'All Data'!A:A,0))</f>
        <v>90</v>
      </c>
      <c r="D81" s="8">
        <f>INDEX('All Data'!H:H,MATCH(A81,'All Data'!A:A,0))</f>
        <v>5.21</v>
      </c>
      <c r="E81" s="9">
        <f>INDEX('All Data'!I:I,MATCH(A81,'All Data'!A:A,0))</f>
        <v>6.5</v>
      </c>
      <c r="G81" s="121" t="s">
        <v>402</v>
      </c>
      <c r="H81" s="138">
        <v>-3.1179138321997424E-2</v>
      </c>
      <c r="I81" s="138">
        <v>-0.12604325455553197</v>
      </c>
      <c r="J81" s="138">
        <v>2.6132083607722141</v>
      </c>
      <c r="K81" s="138">
        <v>0.99927977476669338</v>
      </c>
      <c r="L81" s="139" t="s">
        <v>310</v>
      </c>
    </row>
    <row r="82" spans="1:12" x14ac:dyDescent="0.3">
      <c r="A82" s="173" t="s">
        <v>217</v>
      </c>
      <c r="B82" s="7" t="str">
        <f>INDEX('All Data'!F:F,MATCH(A82,'All Data'!A:A,0))</f>
        <v>P2h</v>
      </c>
      <c r="C82" s="174">
        <f>INDEX('All Data'!G:G,MATCH(A82,'All Data'!A:A,0))</f>
        <v>137</v>
      </c>
      <c r="D82" s="8">
        <f>INDEX('All Data'!H:H,MATCH(A82,'All Data'!A:A,0))</f>
        <v>7.38</v>
      </c>
      <c r="E82" s="9">
        <f>INDEX('All Data'!I:I,MATCH(A82,'All Data'!A:A,0))</f>
        <v>6.5</v>
      </c>
      <c r="G82" s="116" t="s">
        <v>316</v>
      </c>
      <c r="J82" s="140">
        <v>3.6956347051108294</v>
      </c>
    </row>
    <row r="83" spans="1:12" x14ac:dyDescent="0.3">
      <c r="A83" s="173" t="s">
        <v>215</v>
      </c>
      <c r="B83" s="7" t="str">
        <f>INDEX('All Data'!F:F,MATCH(A83,'All Data'!A:A,0))</f>
        <v>P2h</v>
      </c>
      <c r="C83" s="174">
        <f>INDEX('All Data'!G:G,MATCH(A83,'All Data'!A:A,0))</f>
        <v>81</v>
      </c>
      <c r="D83" s="8">
        <f>INDEX('All Data'!H:H,MATCH(A83,'All Data'!A:A,0))</f>
        <v>7.74</v>
      </c>
      <c r="E83" s="9">
        <f>INDEX('All Data'!I:I,MATCH(A83,'All Data'!A:A,0))</f>
        <v>8</v>
      </c>
    </row>
    <row r="84" spans="1:12" ht="15" thickBot="1" x14ac:dyDescent="0.35">
      <c r="A84" s="173" t="s">
        <v>216</v>
      </c>
      <c r="B84" s="7" t="str">
        <f>INDEX('All Data'!F:F,MATCH(A84,'All Data'!A:A,0))</f>
        <v>P2h</v>
      </c>
      <c r="C84" s="174">
        <f>INDEX('All Data'!G:G,MATCH(A84,'All Data'!A:A,0))</f>
        <v>88</v>
      </c>
      <c r="D84" s="8">
        <f>INDEX('All Data'!H:H,MATCH(A84,'All Data'!A:A,0))</f>
        <v>6.21</v>
      </c>
      <c r="E84" s="9">
        <f>INDEX('All Data'!I:I,MATCH(A84,'All Data'!A:A,0))</f>
        <v>6</v>
      </c>
    </row>
    <row r="85" spans="1:12" x14ac:dyDescent="0.3">
      <c r="A85" s="173" t="s">
        <v>213</v>
      </c>
      <c r="B85" s="7" t="str">
        <f>INDEX('All Data'!F:F,MATCH(A85,'All Data'!A:A,0))</f>
        <v>P2h</v>
      </c>
      <c r="C85" s="174">
        <f>INDEX('All Data'!G:G,MATCH(A85,'All Data'!A:A,0))</f>
        <v>102</v>
      </c>
      <c r="D85" s="8">
        <f>INDEX('All Data'!H:H,MATCH(A85,'All Data'!A:A,0))</f>
        <v>6.77</v>
      </c>
      <c r="E85" s="9">
        <f>INDEX('All Data'!I:I,MATCH(A85,'All Data'!A:A,0))</f>
        <v>5.5</v>
      </c>
      <c r="G85" s="123" t="s">
        <v>317</v>
      </c>
      <c r="H85" s="124" t="s">
        <v>318</v>
      </c>
      <c r="I85" s="124" t="s">
        <v>319</v>
      </c>
    </row>
    <row r="86" spans="1:12" x14ac:dyDescent="0.3">
      <c r="A86" s="173" t="s">
        <v>219</v>
      </c>
      <c r="B86" s="7" t="str">
        <f>INDEX('All Data'!F:F,MATCH(A86,'All Data'!A:A,0))</f>
        <v>P2h</v>
      </c>
      <c r="C86" s="174">
        <f>INDEX('All Data'!G:G,MATCH(A86,'All Data'!A:A,0))</f>
        <v>81</v>
      </c>
      <c r="D86" s="8">
        <f>INDEX('All Data'!H:H,MATCH(A86,'All Data'!A:A,0))</f>
        <v>7.58</v>
      </c>
      <c r="E86" s="9">
        <f>INDEX('All Data'!I:I,MATCH(A86,'All Data'!A:A,0))</f>
        <v>7</v>
      </c>
      <c r="G86" s="125" t="s">
        <v>74</v>
      </c>
      <c r="H86" s="127">
        <v>6.2500000000000009</v>
      </c>
      <c r="I86" s="141" t="s">
        <v>320</v>
      </c>
    </row>
    <row r="87" spans="1:12" x14ac:dyDescent="0.3">
      <c r="A87" s="173" t="s">
        <v>220</v>
      </c>
      <c r="B87" s="7" t="str">
        <f>INDEX('All Data'!F:F,MATCH(A87,'All Data'!A:A,0))</f>
        <v>P7d</v>
      </c>
      <c r="C87" s="174">
        <f>INDEX('All Data'!G:G,MATCH(A87,'All Data'!A:A,0))</f>
        <v>182</v>
      </c>
      <c r="D87" s="8">
        <f>INDEX('All Data'!H:H,MATCH(A87,'All Data'!A:A,0))</f>
        <v>2.4300000000000002</v>
      </c>
      <c r="E87" s="9">
        <f>INDEX('All Data'!I:I,MATCH(A87,'All Data'!A:A,0))</f>
        <v>6.5</v>
      </c>
      <c r="G87" s="119" t="s">
        <v>78</v>
      </c>
      <c r="H87" s="120">
        <v>6.3055555555555562</v>
      </c>
      <c r="I87" s="142" t="s">
        <v>320</v>
      </c>
    </row>
    <row r="88" spans="1:12" x14ac:dyDescent="0.3">
      <c r="A88" s="173" t="s">
        <v>221</v>
      </c>
      <c r="B88" s="7" t="str">
        <f>INDEX('All Data'!F:F,MATCH(A88,'All Data'!A:A,0))</f>
        <v>P7d</v>
      </c>
      <c r="C88" s="174">
        <f>INDEX('All Data'!G:G,MATCH(A88,'All Data'!A:A,0))</f>
        <v>90</v>
      </c>
      <c r="D88" s="8">
        <f>INDEX('All Data'!H:H,MATCH(A88,'All Data'!A:A,0))</f>
        <v>3.11</v>
      </c>
      <c r="E88" s="9">
        <f>INDEX('All Data'!I:I,MATCH(A88,'All Data'!A:A,0))</f>
        <v>7</v>
      </c>
      <c r="G88" s="119" t="s">
        <v>21</v>
      </c>
      <c r="H88" s="120">
        <v>6.6632653061224474</v>
      </c>
      <c r="I88" s="142" t="s">
        <v>320</v>
      </c>
    </row>
    <row r="89" spans="1:12" ht="15" thickBot="1" x14ac:dyDescent="0.35">
      <c r="A89" s="173" t="s">
        <v>222</v>
      </c>
      <c r="B89" s="7" t="str">
        <f>INDEX('All Data'!F:F,MATCH(A89,'All Data'!A:A,0))</f>
        <v>P7d</v>
      </c>
      <c r="C89" s="174">
        <f>INDEX('All Data'!G:G,MATCH(A89,'All Data'!A:A,0))</f>
        <v>80</v>
      </c>
      <c r="D89" s="8">
        <f>INDEX('All Data'!H:H,MATCH(A89,'All Data'!A:A,0))</f>
        <v>3.18</v>
      </c>
      <c r="E89" s="9">
        <f>INDEX('All Data'!I:I,MATCH(A89,'All Data'!A:A,0))</f>
        <v>6.5</v>
      </c>
      <c r="G89" s="121" t="s">
        <v>76</v>
      </c>
      <c r="H89" s="122">
        <v>6.6944444444444446</v>
      </c>
      <c r="I89" s="143" t="s">
        <v>320</v>
      </c>
    </row>
    <row r="90" spans="1:12" x14ac:dyDescent="0.3">
      <c r="A90" s="173" t="s">
        <v>223</v>
      </c>
      <c r="B90" s="7" t="str">
        <f>INDEX('All Data'!F:F,MATCH(A90,'All Data'!A:A,0))</f>
        <v>P7d</v>
      </c>
      <c r="C90" s="174">
        <f>INDEX('All Data'!G:G,MATCH(A90,'All Data'!A:A,0))</f>
        <v>133</v>
      </c>
      <c r="D90" s="8">
        <f>INDEX('All Data'!H:H,MATCH(A90,'All Data'!A:A,0))</f>
        <v>3.28</v>
      </c>
      <c r="E90" s="9">
        <f>INDEX('All Data'!I:I,MATCH(A90,'All Data'!A:A,0))</f>
        <v>4</v>
      </c>
    </row>
    <row r="91" spans="1:12" x14ac:dyDescent="0.3">
      <c r="A91" s="173" t="s">
        <v>224</v>
      </c>
      <c r="B91" s="7" t="str">
        <f>INDEX('All Data'!F:F,MATCH(A91,'All Data'!A:A,0))</f>
        <v>P7d</v>
      </c>
      <c r="C91" s="174">
        <f>INDEX('All Data'!G:G,MATCH(A91,'All Data'!A:A,0))</f>
        <v>87</v>
      </c>
      <c r="D91" s="8">
        <f>INDEX('All Data'!H:H,MATCH(A91,'All Data'!A:A,0))</f>
        <v>3.66</v>
      </c>
      <c r="E91" s="9">
        <f>INDEX('All Data'!I:I,MATCH(A91,'All Data'!A:A,0))</f>
        <v>7</v>
      </c>
    </row>
    <row r="92" spans="1:12" x14ac:dyDescent="0.3">
      <c r="A92" s="175" t="s">
        <v>225</v>
      </c>
      <c r="B92" s="7" t="str">
        <f>INDEX('All Data'!F:F,MATCH(A92,'All Data'!A:A,0))</f>
        <v>P7d</v>
      </c>
      <c r="C92" s="174">
        <f>INDEX('All Data'!G:G,MATCH(A92,'All Data'!A:A,0))</f>
        <v>138</v>
      </c>
      <c r="D92" s="8">
        <f>INDEX('All Data'!H:H,MATCH(A92,'All Data'!A:A,0))</f>
        <v>3.95</v>
      </c>
      <c r="E92" s="9">
        <f>INDEX('All Data'!I:I,MATCH(A92,'All Data'!A:A,0))</f>
        <v>5.5</v>
      </c>
    </row>
    <row r="93" spans="1:12" x14ac:dyDescent="0.3">
      <c r="A93" s="173" t="s">
        <v>226</v>
      </c>
      <c r="B93" s="7" t="str">
        <f>INDEX('All Data'!F:F,MATCH(A93,'All Data'!A:A,0))</f>
        <v>P7d</v>
      </c>
      <c r="C93" s="174">
        <f>INDEX('All Data'!G:G,MATCH(A93,'All Data'!A:A,0))</f>
        <v>89</v>
      </c>
      <c r="D93" s="8">
        <f>INDEX('All Data'!H:H,MATCH(A93,'All Data'!A:A,0))</f>
        <v>4.08</v>
      </c>
      <c r="E93" s="9">
        <f>INDEX('All Data'!I:I,MATCH(A93,'All Data'!A:A,0))</f>
        <v>6.5</v>
      </c>
    </row>
    <row r="94" spans="1:12" x14ac:dyDescent="0.3">
      <c r="A94" s="173" t="s">
        <v>227</v>
      </c>
      <c r="B94" s="7" t="str">
        <f>INDEX('All Data'!F:F,MATCH(A94,'All Data'!A:A,0))</f>
        <v>P7d</v>
      </c>
      <c r="C94" s="174">
        <f>INDEX('All Data'!G:G,MATCH(A94,'All Data'!A:A,0))</f>
        <v>137</v>
      </c>
      <c r="D94" s="8">
        <f>INDEX('All Data'!H:H,MATCH(A94,'All Data'!A:A,0))</f>
        <v>4.22</v>
      </c>
      <c r="E94" s="9">
        <f>INDEX('All Data'!I:I,MATCH(A94,'All Data'!A:A,0))</f>
        <v>5.5</v>
      </c>
    </row>
    <row r="95" spans="1:12" x14ac:dyDescent="0.3">
      <c r="A95" s="173" t="s">
        <v>228</v>
      </c>
      <c r="B95" s="7" t="str">
        <f>INDEX('All Data'!F:F,MATCH(A95,'All Data'!A:A,0))</f>
        <v>P7d</v>
      </c>
      <c r="C95" s="174">
        <f>INDEX('All Data'!G:G,MATCH(A95,'All Data'!A:A,0))</f>
        <v>133</v>
      </c>
      <c r="D95" s="8">
        <f>INDEX('All Data'!H:H,MATCH(A95,'All Data'!A:A,0))</f>
        <v>4.5999999999999996</v>
      </c>
      <c r="E95" s="9">
        <f>INDEX('All Data'!I:I,MATCH(A95,'All Data'!A:A,0))</f>
        <v>6</v>
      </c>
    </row>
    <row r="96" spans="1:12" x14ac:dyDescent="0.3">
      <c r="A96" s="173" t="s">
        <v>229</v>
      </c>
      <c r="B96" s="7" t="str">
        <f>INDEX('All Data'!F:F,MATCH(A96,'All Data'!A:A,0))</f>
        <v>P7d</v>
      </c>
      <c r="C96" s="174">
        <f>INDEX('All Data'!G:G,MATCH(A96,'All Data'!A:A,0))</f>
        <v>143</v>
      </c>
      <c r="D96" s="8">
        <f>INDEX('All Data'!H:H,MATCH(A96,'All Data'!A:A,0))</f>
        <v>4.79</v>
      </c>
      <c r="E96" s="9">
        <f>INDEX('All Data'!I:I,MATCH(A96,'All Data'!A:A,0))</f>
        <v>7.5</v>
      </c>
    </row>
    <row r="97" spans="1:5" x14ac:dyDescent="0.3">
      <c r="A97" s="173" t="s">
        <v>230</v>
      </c>
      <c r="B97" s="7" t="str">
        <f>INDEX('All Data'!F:F,MATCH(A97,'All Data'!A:A,0))</f>
        <v>P7d</v>
      </c>
      <c r="C97" s="174">
        <f>INDEX('All Data'!G:G,MATCH(A97,'All Data'!A:A,0))</f>
        <v>70</v>
      </c>
      <c r="D97" s="8">
        <f>INDEX('All Data'!H:H,MATCH(A97,'All Data'!A:A,0))</f>
        <v>5.01</v>
      </c>
      <c r="E97" s="9">
        <f>INDEX('All Data'!I:I,MATCH(A97,'All Data'!A:A,0))</f>
        <v>5</v>
      </c>
    </row>
    <row r="98" spans="1:5" x14ac:dyDescent="0.3">
      <c r="A98" s="173" t="s">
        <v>231</v>
      </c>
      <c r="B98" s="7" t="str">
        <f>INDEX('All Data'!F:F,MATCH(A98,'All Data'!A:A,0))</f>
        <v>P7d</v>
      </c>
      <c r="C98" s="174">
        <f>INDEX('All Data'!G:G,MATCH(A98,'All Data'!A:A,0))</f>
        <v>182</v>
      </c>
      <c r="D98" s="8">
        <f>INDEX('All Data'!H:H,MATCH(A98,'All Data'!A:A,0))</f>
        <v>5.32</v>
      </c>
      <c r="E98" s="9">
        <f>INDEX('All Data'!I:I,MATCH(A98,'All Data'!A:A,0))</f>
        <v>6</v>
      </c>
    </row>
    <row r="99" spans="1:5" x14ac:dyDescent="0.3">
      <c r="A99" s="173" t="s">
        <v>232</v>
      </c>
      <c r="B99" s="7" t="str">
        <f>INDEX('All Data'!F:F,MATCH(A99,'All Data'!A:A,0))</f>
        <v>P7d</v>
      </c>
      <c r="C99" s="174">
        <f>INDEX('All Data'!G:G,MATCH(A99,'All Data'!A:A,0))</f>
        <v>89</v>
      </c>
      <c r="D99" s="8">
        <f>INDEX('All Data'!H:H,MATCH(A99,'All Data'!A:A,0))</f>
        <v>5.48</v>
      </c>
      <c r="E99" s="9">
        <f>INDEX('All Data'!I:I,MATCH(A99,'All Data'!A:A,0))</f>
        <v>6</v>
      </c>
    </row>
    <row r="100" spans="1:5" x14ac:dyDescent="0.3">
      <c r="A100" s="175" t="s">
        <v>233</v>
      </c>
      <c r="B100" s="7" t="str">
        <f>INDEX('All Data'!F:F,MATCH(A100,'All Data'!A:A,0))</f>
        <v>P7d</v>
      </c>
      <c r="C100" s="174">
        <f>INDEX('All Data'!G:G,MATCH(A100,'All Data'!A:A,0))</f>
        <v>108</v>
      </c>
      <c r="D100" s="8">
        <f>INDEX('All Data'!H:H,MATCH(A100,'All Data'!A:A,0))</f>
        <v>5.58</v>
      </c>
      <c r="E100" s="9">
        <f>INDEX('All Data'!I:I,MATCH(A100,'All Data'!A:A,0))</f>
        <v>7.5</v>
      </c>
    </row>
    <row r="101" spans="1:5" x14ac:dyDescent="0.3">
      <c r="A101" s="173" t="s">
        <v>234</v>
      </c>
      <c r="B101" s="7" t="str">
        <f>INDEX('All Data'!F:F,MATCH(A101,'All Data'!A:A,0))</f>
        <v>P7d</v>
      </c>
      <c r="C101" s="174">
        <f>INDEX('All Data'!G:G,MATCH(A101,'All Data'!A:A,0))</f>
        <v>140</v>
      </c>
      <c r="D101" s="8">
        <f>INDEX('All Data'!H:H,MATCH(A101,'All Data'!A:A,0))</f>
        <v>5.83</v>
      </c>
      <c r="E101" s="9">
        <f>INDEX('All Data'!I:I,MATCH(A101,'All Data'!A:A,0))</f>
        <v>7</v>
      </c>
    </row>
    <row r="102" spans="1:5" x14ac:dyDescent="0.3">
      <c r="A102" s="175" t="s">
        <v>235</v>
      </c>
      <c r="B102" s="7" t="str">
        <f>INDEX('All Data'!F:F,MATCH(A102,'All Data'!A:A,0))</f>
        <v>P7d</v>
      </c>
      <c r="C102" s="174">
        <f>INDEX('All Data'!G:G,MATCH(A102,'All Data'!A:A,0))</f>
        <v>101</v>
      </c>
      <c r="D102" s="8">
        <f>INDEX('All Data'!H:H,MATCH(A102,'All Data'!A:A,0))</f>
        <v>6.37</v>
      </c>
      <c r="E102" s="9">
        <f>INDEX('All Data'!I:I,MATCH(A102,'All Data'!A:A,0))</f>
        <v>6.5</v>
      </c>
    </row>
    <row r="103" spans="1:5" x14ac:dyDescent="0.3">
      <c r="A103" s="175" t="s">
        <v>236</v>
      </c>
      <c r="B103" s="7" t="str">
        <f>INDEX('All Data'!F:F,MATCH(A103,'All Data'!A:A,0))</f>
        <v>P7d</v>
      </c>
      <c r="C103" s="174">
        <f>INDEX('All Data'!G:G,MATCH(A103,'All Data'!A:A,0))</f>
        <v>181</v>
      </c>
      <c r="D103" s="8">
        <f>INDEX('All Data'!H:H,MATCH(A103,'All Data'!A:A,0))</f>
        <v>6.77</v>
      </c>
      <c r="E103" s="9">
        <f>INDEX('All Data'!I:I,MATCH(A103,'All Data'!A:A,0))</f>
        <v>4.5</v>
      </c>
    </row>
    <row r="104" spans="1:5" x14ac:dyDescent="0.3">
      <c r="A104" s="173" t="s">
        <v>237</v>
      </c>
      <c r="B104" s="7" t="str">
        <f>INDEX('All Data'!F:F,MATCH(A104,'All Data'!A:A,0))</f>
        <v>P7d</v>
      </c>
      <c r="C104" s="174">
        <f>INDEX('All Data'!G:G,MATCH(A104,'All Data'!A:A,0))</f>
        <v>104</v>
      </c>
      <c r="D104" s="8">
        <f>INDEX('All Data'!H:H,MATCH(A104,'All Data'!A:A,0))</f>
        <v>6.84</v>
      </c>
      <c r="E104" s="9">
        <f>INDEX('All Data'!I:I,MATCH(A104,'All Data'!A:A,0))</f>
        <v>7.5</v>
      </c>
    </row>
    <row r="105" spans="1:5" x14ac:dyDescent="0.3">
      <c r="A105" s="173" t="s">
        <v>238</v>
      </c>
      <c r="B105" s="7" t="str">
        <f>INDEX('All Data'!F:F,MATCH(A105,'All Data'!A:A,0))</f>
        <v>P7d</v>
      </c>
      <c r="C105" s="174">
        <f>INDEX('All Data'!G:G,MATCH(A105,'All Data'!A:A,0))</f>
        <v>181</v>
      </c>
      <c r="D105" s="8">
        <f>INDEX('All Data'!H:H,MATCH(A105,'All Data'!A:A,0))</f>
        <v>7.08</v>
      </c>
      <c r="E105" s="9">
        <f>INDEX('All Data'!I:I,MATCH(A105,'All Data'!A:A,0))</f>
        <v>6</v>
      </c>
    </row>
    <row r="106" spans="1:5" x14ac:dyDescent="0.3">
      <c r="A106" s="173" t="s">
        <v>239</v>
      </c>
      <c r="B106" s="7" t="str">
        <f>INDEX('All Data'!F:F,MATCH(A106,'All Data'!A:A,0))</f>
        <v>P7d</v>
      </c>
      <c r="C106" s="174">
        <f>INDEX('All Data'!G:G,MATCH(A106,'All Data'!A:A,0))</f>
        <v>172</v>
      </c>
      <c r="D106" s="8">
        <f>INDEX('All Data'!H:H,MATCH(A106,'All Data'!A:A,0))</f>
        <v>7.64</v>
      </c>
      <c r="E106" s="9">
        <f>INDEX('All Data'!I:I,MATCH(A106,'All Data'!A:A,0))</f>
        <v>7</v>
      </c>
    </row>
  </sheetData>
  <mergeCells count="2">
    <mergeCell ref="G1:N1"/>
    <mergeCell ref="P1:W1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W106"/>
  <sheetViews>
    <sheetView topLeftCell="H34" workbookViewId="0">
      <selection activeCell="X21" sqref="X21"/>
    </sheetView>
  </sheetViews>
  <sheetFormatPr baseColWidth="10" defaultRowHeight="14.4" x14ac:dyDescent="0.3"/>
  <sheetData>
    <row r="1" spans="1:23" ht="15" thickBot="1" x14ac:dyDescent="0.35">
      <c r="A1" s="169" t="s">
        <v>0</v>
      </c>
      <c r="B1" s="170" t="s">
        <v>5</v>
      </c>
      <c r="C1" s="170" t="s">
        <v>248</v>
      </c>
      <c r="D1" s="171" t="s">
        <v>7</v>
      </c>
      <c r="E1" s="169" t="s">
        <v>403</v>
      </c>
      <c r="G1" s="335" t="s">
        <v>321</v>
      </c>
      <c r="H1" s="336"/>
      <c r="I1" s="336"/>
      <c r="J1" s="336"/>
      <c r="K1" s="336"/>
      <c r="L1" s="336"/>
      <c r="M1" s="336"/>
      <c r="N1" s="337"/>
      <c r="P1" s="335" t="s">
        <v>369</v>
      </c>
      <c r="Q1" s="336"/>
      <c r="R1" s="336"/>
      <c r="S1" s="336"/>
      <c r="T1" s="336"/>
      <c r="U1" s="336"/>
      <c r="V1" s="336"/>
      <c r="W1" s="337"/>
    </row>
    <row r="2" spans="1:23" x14ac:dyDescent="0.3">
      <c r="A2" s="2" t="s">
        <v>162</v>
      </c>
      <c r="B2" s="3" t="str">
        <f>INDEX('All Data'!F:F,MATCH(A2,'All Data'!A:A,0))</f>
        <v>C0</v>
      </c>
      <c r="C2" s="174">
        <f>INDEX('All Data'!G:G,MATCH(A2,'All Data'!A:A,0))</f>
        <v>17</v>
      </c>
      <c r="D2" s="4">
        <f>INDEX('All Data'!H:H,MATCH(A2,'All Data'!A:A,0))</f>
        <v>7.28</v>
      </c>
      <c r="E2" s="5">
        <f>INDEX('All Data'!J:J,MATCH(A2,'All Data'!A:A,0))</f>
        <v>-8.2189999999999994</v>
      </c>
      <c r="G2" t="s">
        <v>404</v>
      </c>
      <c r="P2" t="s">
        <v>405</v>
      </c>
    </row>
    <row r="3" spans="1:23" x14ac:dyDescent="0.3">
      <c r="A3" s="6" t="s">
        <v>140</v>
      </c>
      <c r="B3" s="7" t="str">
        <f>INDEX('All Data'!F:F,MATCH(A3,'All Data'!A:A,0))</f>
        <v>C0</v>
      </c>
      <c r="C3" s="174">
        <f>INDEX('All Data'!G:G,MATCH(A3,'All Data'!A:A,0))</f>
        <v>18</v>
      </c>
      <c r="D3" s="8">
        <f>INDEX('All Data'!H:H,MATCH(A3,'All Data'!A:A,0))</f>
        <v>4.92</v>
      </c>
      <c r="E3" s="9">
        <f>INDEX('All Data'!J:J,MATCH(A3,'All Data'!A:A,0))</f>
        <v>-8.2390000000000008</v>
      </c>
      <c r="G3" t="s">
        <v>406</v>
      </c>
      <c r="P3" t="s">
        <v>407</v>
      </c>
    </row>
    <row r="4" spans="1:23" x14ac:dyDescent="0.3">
      <c r="A4" s="6" t="s">
        <v>158</v>
      </c>
      <c r="B4" s="7" t="str">
        <f>INDEX('All Data'!F:F,MATCH(A4,'All Data'!A:A,0))</f>
        <v>C0</v>
      </c>
      <c r="C4" s="174">
        <f>INDEX('All Data'!G:G,MATCH(A4,'All Data'!A:A,0))</f>
        <v>18</v>
      </c>
      <c r="D4" s="8">
        <f>INDEX('All Data'!H:H,MATCH(A4,'All Data'!A:A,0))</f>
        <v>5.36</v>
      </c>
      <c r="E4" s="9">
        <f>INDEX('All Data'!J:J,MATCH(A4,'All Data'!A:A,0))</f>
        <v>-9.5180000000000007</v>
      </c>
      <c r="G4" t="s">
        <v>408</v>
      </c>
      <c r="P4" t="s">
        <v>409</v>
      </c>
    </row>
    <row r="5" spans="1:23" x14ac:dyDescent="0.3">
      <c r="A5" s="6" t="s">
        <v>180</v>
      </c>
      <c r="B5" s="7" t="str">
        <f>INDEX('All Data'!F:F,MATCH(A5,'All Data'!A:A,0))</f>
        <v>C0</v>
      </c>
      <c r="C5" s="174">
        <f>INDEX('All Data'!G:G,MATCH(A5,'All Data'!A:A,0))</f>
        <v>18</v>
      </c>
      <c r="D5" s="8">
        <f>INDEX('All Data'!H:H,MATCH(A5,'All Data'!A:A,0))</f>
        <v>5.36</v>
      </c>
      <c r="E5" s="9">
        <f>INDEX('All Data'!J:J,MATCH(A5,'All Data'!A:A,0))</f>
        <v>-4.5999999999999996</v>
      </c>
      <c r="G5" t="s">
        <v>410</v>
      </c>
    </row>
    <row r="6" spans="1:23" x14ac:dyDescent="0.3">
      <c r="A6" s="6" t="s">
        <v>148</v>
      </c>
      <c r="B6" s="7" t="str">
        <f>INDEX('All Data'!F:F,MATCH(A6,'All Data'!A:A,0))</f>
        <v>C0</v>
      </c>
      <c r="C6" s="174">
        <f>INDEX('All Data'!G:G,MATCH(A6,'All Data'!A:A,0))</f>
        <v>20</v>
      </c>
      <c r="D6" s="8">
        <f>INDEX('All Data'!H:H,MATCH(A6,'All Data'!A:A,0))</f>
        <v>1.88</v>
      </c>
      <c r="E6" s="9">
        <f>INDEX('All Data'!J:J,MATCH(A6,'All Data'!A:A,0))</f>
        <v>-6.6230000000000002</v>
      </c>
      <c r="G6" t="s">
        <v>260</v>
      </c>
    </row>
    <row r="7" spans="1:23" x14ac:dyDescent="0.3">
      <c r="A7" s="6" t="s">
        <v>141</v>
      </c>
      <c r="B7" s="7" t="str">
        <f>INDEX('All Data'!F:F,MATCH(A7,'All Data'!A:A,0))</f>
        <v>C0</v>
      </c>
      <c r="C7" s="174">
        <f>INDEX('All Data'!G:G,MATCH(A7,'All Data'!A:A,0))</f>
        <v>27</v>
      </c>
      <c r="D7" s="8">
        <f>INDEX('All Data'!H:H,MATCH(A7,'All Data'!A:A,0))</f>
        <v>3.54</v>
      </c>
      <c r="E7" s="9">
        <f>INDEX('All Data'!J:J,MATCH(A7,'All Data'!A:A,0))</f>
        <v>-8.0030000000000001</v>
      </c>
      <c r="G7" t="s">
        <v>261</v>
      </c>
    </row>
    <row r="8" spans="1:23" x14ac:dyDescent="0.3">
      <c r="A8" s="6" t="s">
        <v>176</v>
      </c>
      <c r="B8" s="7" t="str">
        <f>INDEX('All Data'!F:F,MATCH(A8,'All Data'!A:A,0))</f>
        <v>C0</v>
      </c>
      <c r="C8" s="174">
        <f>INDEX('All Data'!G:G,MATCH(A8,'All Data'!A:A,0))</f>
        <v>32</v>
      </c>
      <c r="D8" s="8">
        <f>INDEX('All Data'!H:H,MATCH(A8,'All Data'!A:A,0))</f>
        <v>6.61</v>
      </c>
      <c r="E8" s="9">
        <f>INDEX('All Data'!J:J,MATCH(A8,'All Data'!A:A,0))</f>
        <v>-5.1609999999999996</v>
      </c>
      <c r="G8" t="s">
        <v>262</v>
      </c>
      <c r="P8" s="116" t="s">
        <v>377</v>
      </c>
    </row>
    <row r="9" spans="1:23" ht="15" thickBot="1" x14ac:dyDescent="0.35">
      <c r="A9" s="6" t="s">
        <v>143</v>
      </c>
      <c r="B9" s="7" t="str">
        <f>INDEX('All Data'!F:F,MATCH(A9,'All Data'!A:A,0))</f>
        <v>C0</v>
      </c>
      <c r="C9" s="174">
        <f>INDEX('All Data'!G:G,MATCH(A9,'All Data'!A:A,0))</f>
        <v>38</v>
      </c>
      <c r="D9" s="8">
        <f>INDEX('All Data'!H:H,MATCH(A9,'All Data'!A:A,0))</f>
        <v>2.57</v>
      </c>
      <c r="E9" s="9">
        <f>INDEX('All Data'!J:J,MATCH(A9,'All Data'!A:A,0))</f>
        <v>-7.5529999999999999</v>
      </c>
      <c r="G9" t="s">
        <v>263</v>
      </c>
    </row>
    <row r="10" spans="1:23" x14ac:dyDescent="0.3">
      <c r="A10" s="6" t="s">
        <v>177</v>
      </c>
      <c r="B10" s="7" t="str">
        <f>INDEX('All Data'!F:F,MATCH(A10,'All Data'!A:A,0))</f>
        <v>C0</v>
      </c>
      <c r="C10" s="174">
        <f>INDEX('All Data'!G:G,MATCH(A10,'All Data'!A:A,0))</f>
        <v>38</v>
      </c>
      <c r="D10" s="8">
        <f>INDEX('All Data'!H:H,MATCH(A10,'All Data'!A:A,0))</f>
        <v>5.27</v>
      </c>
      <c r="E10" s="9">
        <f>INDEX('All Data'!J:J,MATCH(A10,'All Data'!A:A,0))</f>
        <v>-5.1180000000000003</v>
      </c>
      <c r="P10" s="123" t="s">
        <v>378</v>
      </c>
      <c r="Q10" s="124" t="s">
        <v>403</v>
      </c>
      <c r="R10" s="124" t="s">
        <v>411</v>
      </c>
      <c r="S10" s="124" t="s">
        <v>412</v>
      </c>
      <c r="T10" s="124" t="s">
        <v>413</v>
      </c>
      <c r="U10" s="124" t="s">
        <v>414</v>
      </c>
    </row>
    <row r="11" spans="1:23" x14ac:dyDescent="0.3">
      <c r="A11" s="6" t="s">
        <v>179</v>
      </c>
      <c r="B11" s="7" t="str">
        <f>INDEX('All Data'!F:F,MATCH(A11,'All Data'!A:A,0))</f>
        <v>C0</v>
      </c>
      <c r="C11" s="174">
        <f>INDEX('All Data'!G:G,MATCH(A11,'All Data'!A:A,0))</f>
        <v>45</v>
      </c>
      <c r="D11" s="8">
        <f>INDEX('All Data'!H:H,MATCH(A11,'All Data'!A:A,0))</f>
        <v>7.47</v>
      </c>
      <c r="E11" s="9">
        <f>INDEX('All Data'!J:J,MATCH(A11,'All Data'!A:A,0))</f>
        <v>-4.6539999999999999</v>
      </c>
      <c r="P11" s="146" t="s">
        <v>383</v>
      </c>
      <c r="Q11" s="147">
        <v>105</v>
      </c>
      <c r="R11" s="147">
        <v>49</v>
      </c>
      <c r="S11" s="147">
        <v>18</v>
      </c>
      <c r="T11" s="147">
        <v>18</v>
      </c>
      <c r="U11" s="147">
        <v>20</v>
      </c>
    </row>
    <row r="12" spans="1:23" x14ac:dyDescent="0.3">
      <c r="A12" s="6" t="s">
        <v>146</v>
      </c>
      <c r="B12" s="7" t="str">
        <f>INDEX('All Data'!F:F,MATCH(A12,'All Data'!A:A,0))</f>
        <v>C0</v>
      </c>
      <c r="C12" s="174">
        <f>INDEX('All Data'!G:G,MATCH(A12,'All Data'!A:A,0))</f>
        <v>46</v>
      </c>
      <c r="D12" s="8">
        <f>INDEX('All Data'!H:H,MATCH(A12,'All Data'!A:A,0))</f>
        <v>2.85</v>
      </c>
      <c r="E12" s="9">
        <f>INDEX('All Data'!J:J,MATCH(A12,'All Data'!A:A,0))</f>
        <v>-6.8959999999999999</v>
      </c>
      <c r="P12" s="119" t="s">
        <v>333</v>
      </c>
      <c r="Q12" s="120">
        <v>-9.7010000000000005</v>
      </c>
      <c r="R12" s="120">
        <v>-9.5180000000000007</v>
      </c>
      <c r="S12" s="120">
        <v>-9.7010000000000005</v>
      </c>
      <c r="T12" s="120">
        <v>-8.9649999999999999</v>
      </c>
      <c r="U12" s="120">
        <v>-8.6</v>
      </c>
    </row>
    <row r="13" spans="1:23" x14ac:dyDescent="0.3">
      <c r="A13" s="6" t="s">
        <v>153</v>
      </c>
      <c r="B13" s="7" t="str">
        <f>INDEX('All Data'!F:F,MATCH(A13,'All Data'!A:A,0))</f>
        <v>C0</v>
      </c>
      <c r="C13" s="174">
        <f>INDEX('All Data'!G:G,MATCH(A13,'All Data'!A:A,0))</f>
        <v>46</v>
      </c>
      <c r="D13" s="8">
        <f>INDEX('All Data'!H:H,MATCH(A13,'All Data'!A:A,0))</f>
        <v>4.42</v>
      </c>
      <c r="E13" s="9">
        <f>INDEX('All Data'!J:J,MATCH(A13,'All Data'!A:A,0))</f>
        <v>-4.9729999999999999</v>
      </c>
      <c r="G13" s="115" t="s">
        <v>415</v>
      </c>
      <c r="P13" s="119" t="s">
        <v>334</v>
      </c>
      <c r="Q13" s="120">
        <v>-3.9540000000000002</v>
      </c>
      <c r="R13" s="120">
        <v>-3.9540000000000002</v>
      </c>
      <c r="S13" s="120">
        <v>-4.1369999999999996</v>
      </c>
      <c r="T13" s="120">
        <v>-4.319</v>
      </c>
      <c r="U13" s="120">
        <v>-3.9540000000000002</v>
      </c>
    </row>
    <row r="14" spans="1:23" x14ac:dyDescent="0.3">
      <c r="A14" s="6" t="s">
        <v>166</v>
      </c>
      <c r="B14" s="7" t="str">
        <f>INDEX('All Data'!F:F,MATCH(A14,'All Data'!A:A,0))</f>
        <v>C0</v>
      </c>
      <c r="C14" s="174">
        <f>INDEX('All Data'!G:G,MATCH(A14,'All Data'!A:A,0))</f>
        <v>47</v>
      </c>
      <c r="D14" s="8">
        <f>INDEX('All Data'!H:H,MATCH(A14,'All Data'!A:A,0))</f>
        <v>6.11</v>
      </c>
      <c r="E14" s="9">
        <f>INDEX('All Data'!J:J,MATCH(A14,'All Data'!A:A,0))</f>
        <v>-6.5</v>
      </c>
      <c r="P14" s="119" t="s">
        <v>385</v>
      </c>
      <c r="Q14" s="120">
        <v>-7.5720000000000001</v>
      </c>
      <c r="R14" s="120">
        <v>-8</v>
      </c>
      <c r="S14" s="120">
        <v>-7.0962499999999995</v>
      </c>
      <c r="T14" s="120">
        <v>-7.8559999999999999</v>
      </c>
      <c r="U14" s="120">
        <v>-7.0465</v>
      </c>
    </row>
    <row r="15" spans="1:23" x14ac:dyDescent="0.3">
      <c r="A15" s="6" t="s">
        <v>142</v>
      </c>
      <c r="B15" s="7" t="str">
        <f>INDEX('All Data'!F:F,MATCH(A15,'All Data'!A:A,0))</f>
        <v>C0</v>
      </c>
      <c r="C15" s="174">
        <f>INDEX('All Data'!G:G,MATCH(A15,'All Data'!A:A,0))</f>
        <v>52</v>
      </c>
      <c r="D15" s="8">
        <f>INDEX('All Data'!H:H,MATCH(A15,'All Data'!A:A,0))</f>
        <v>3.18</v>
      </c>
      <c r="E15" s="9">
        <f>INDEX('All Data'!J:J,MATCH(A15,'All Data'!A:A,0))</f>
        <v>-8</v>
      </c>
      <c r="G15" s="116" t="s">
        <v>416</v>
      </c>
      <c r="P15" s="119" t="s">
        <v>387</v>
      </c>
      <c r="Q15" s="120">
        <v>-6.5</v>
      </c>
      <c r="R15" s="120">
        <v>-6.4740000000000002</v>
      </c>
      <c r="S15" s="120">
        <v>-6.4824999999999999</v>
      </c>
      <c r="T15" s="120">
        <v>-6.8949999999999996</v>
      </c>
      <c r="U15" s="120">
        <v>-6.4005000000000001</v>
      </c>
    </row>
    <row r="16" spans="1:23" ht="15" thickBot="1" x14ac:dyDescent="0.35">
      <c r="A16" s="6" t="s">
        <v>135</v>
      </c>
      <c r="B16" s="7" t="str">
        <f>INDEX('All Data'!F:F,MATCH(A16,'All Data'!A:A,0))</f>
        <v>C0</v>
      </c>
      <c r="C16" s="174">
        <f>INDEX('All Data'!G:G,MATCH(A16,'All Data'!A:A,0))</f>
        <v>56</v>
      </c>
      <c r="D16" s="8">
        <f>INDEX('All Data'!H:H,MATCH(A16,'All Data'!A:A,0))</f>
        <v>1.47</v>
      </c>
      <c r="E16" s="9">
        <f>INDEX('All Data'!J:J,MATCH(A16,'All Data'!A:A,0))</f>
        <v>-4.093</v>
      </c>
      <c r="P16" s="119" t="s">
        <v>388</v>
      </c>
      <c r="Q16" s="120">
        <v>-5.43</v>
      </c>
      <c r="R16" s="120">
        <v>-5.1609999999999996</v>
      </c>
      <c r="S16" s="120">
        <v>-5.7230000000000008</v>
      </c>
      <c r="T16" s="120">
        <v>-5.1429999999999998</v>
      </c>
      <c r="U16" s="120">
        <v>-5.7430000000000003</v>
      </c>
    </row>
    <row r="17" spans="1:21" x14ac:dyDescent="0.3">
      <c r="A17" s="6" t="s">
        <v>164</v>
      </c>
      <c r="B17" s="7" t="str">
        <f>INDEX('All Data'!F:F,MATCH(A17,'All Data'!A:A,0))</f>
        <v>C0</v>
      </c>
      <c r="C17" s="174">
        <f>INDEX('All Data'!G:G,MATCH(A17,'All Data'!A:A,0))</f>
        <v>59</v>
      </c>
      <c r="D17" s="8">
        <f>INDEX('All Data'!H:H,MATCH(A17,'All Data'!A:A,0))</f>
        <v>7.54</v>
      </c>
      <c r="E17" s="9">
        <f>INDEX('All Data'!J:J,MATCH(A17,'All Data'!A:A,0))</f>
        <v>-7.774</v>
      </c>
      <c r="G17" s="117" t="s">
        <v>266</v>
      </c>
      <c r="H17" s="118">
        <v>105</v>
      </c>
      <c r="P17" s="150" t="s">
        <v>318</v>
      </c>
      <c r="Q17" s="152">
        <v>-6.5318666666666667</v>
      </c>
      <c r="R17" s="152">
        <v>-6.5738367346938755</v>
      </c>
      <c r="S17" s="152">
        <v>-6.5014444444444441</v>
      </c>
      <c r="T17" s="152">
        <v>-6.5762777777777783</v>
      </c>
      <c r="U17" s="152">
        <v>-6.4164500000000011</v>
      </c>
    </row>
    <row r="18" spans="1:21" ht="15" thickBot="1" x14ac:dyDescent="0.35">
      <c r="A18" s="6" t="s">
        <v>149</v>
      </c>
      <c r="B18" s="7" t="str">
        <f>INDEX('All Data'!F:F,MATCH(A18,'All Data'!A:A,0))</f>
        <v>C0</v>
      </c>
      <c r="C18" s="174">
        <f>INDEX('All Data'!G:G,MATCH(A18,'All Data'!A:A,0))</f>
        <v>66</v>
      </c>
      <c r="D18" s="8">
        <f>INDEX('All Data'!H:H,MATCH(A18,'All Data'!A:A,0))</f>
        <v>3.77</v>
      </c>
      <c r="E18" s="9">
        <f>INDEX('All Data'!J:J,MATCH(A18,'All Data'!A:A,0))</f>
        <v>-6.6</v>
      </c>
      <c r="G18" s="119" t="s">
        <v>267</v>
      </c>
      <c r="H18" s="120">
        <v>105</v>
      </c>
      <c r="P18" s="154" t="s">
        <v>389</v>
      </c>
      <c r="Q18" s="156">
        <v>1.4224384336187974</v>
      </c>
      <c r="R18" s="156">
        <v>1.5772879987885693</v>
      </c>
      <c r="S18" s="156">
        <v>1.312071475017865</v>
      </c>
      <c r="T18" s="156">
        <v>1.463185960018333</v>
      </c>
      <c r="U18" s="156">
        <v>1.1457882359227416</v>
      </c>
    </row>
    <row r="19" spans="1:21" x14ac:dyDescent="0.3">
      <c r="A19" s="6" t="s">
        <v>155</v>
      </c>
      <c r="B19" s="7" t="str">
        <f>INDEX('All Data'!F:F,MATCH(A19,'All Data'!A:A,0))</f>
        <v>C0</v>
      </c>
      <c r="C19" s="174">
        <f>INDEX('All Data'!G:G,MATCH(A19,'All Data'!A:A,0))</f>
        <v>69</v>
      </c>
      <c r="D19" s="8">
        <f>INDEX('All Data'!H:H,MATCH(A19,'All Data'!A:A,0))</f>
        <v>4.8099999999999996</v>
      </c>
      <c r="E19" s="9">
        <f>INDEX('All Data'!J:J,MATCH(A19,'All Data'!A:A,0))</f>
        <v>-4.9349999999999996</v>
      </c>
      <c r="G19" s="119" t="s">
        <v>268</v>
      </c>
      <c r="H19" s="120">
        <v>99</v>
      </c>
    </row>
    <row r="20" spans="1:21" x14ac:dyDescent="0.3">
      <c r="A20" s="6" t="s">
        <v>137</v>
      </c>
      <c r="B20" s="7" t="str">
        <f>INDEX('All Data'!F:F,MATCH(A20,'All Data'!A:A,0))</f>
        <v>C0</v>
      </c>
      <c r="C20" s="174">
        <f>INDEX('All Data'!G:G,MATCH(A20,'All Data'!A:A,0))</f>
        <v>73</v>
      </c>
      <c r="D20" s="8">
        <f>INDEX('All Data'!H:H,MATCH(A20,'All Data'!A:A,0))</f>
        <v>4.87</v>
      </c>
      <c r="E20" s="9">
        <f>INDEX('All Data'!J:J,MATCH(A20,'All Data'!A:A,0))</f>
        <v>-8.8460000000000001</v>
      </c>
      <c r="G20" s="119" t="s">
        <v>269</v>
      </c>
      <c r="H20" s="120">
        <v>9.1956772772351369E-3</v>
      </c>
    </row>
    <row r="21" spans="1:21" x14ac:dyDescent="0.3">
      <c r="A21" s="6" t="s">
        <v>161</v>
      </c>
      <c r="B21" s="7" t="str">
        <f>INDEX('All Data'!F:F,MATCH(A21,'All Data'!A:A,0))</f>
        <v>C0</v>
      </c>
      <c r="C21" s="174">
        <f>INDEX('All Data'!G:G,MATCH(A21,'All Data'!A:A,0))</f>
        <v>88</v>
      </c>
      <c r="D21" s="8">
        <f>INDEX('All Data'!H:H,MATCH(A21,'All Data'!A:A,0))</f>
        <v>5.97</v>
      </c>
      <c r="E21" s="9">
        <f>INDEX('All Data'!J:J,MATCH(A21,'All Data'!A:A,0))</f>
        <v>-8.3000000000000007</v>
      </c>
      <c r="G21" s="119" t="s">
        <v>270</v>
      </c>
      <c r="H21" s="120">
        <v>-4.0844945082500465E-2</v>
      </c>
      <c r="P21" s="116" t="s">
        <v>390</v>
      </c>
    </row>
    <row r="22" spans="1:21" x14ac:dyDescent="0.3">
      <c r="A22" s="6" t="s">
        <v>178</v>
      </c>
      <c r="B22" s="7" t="str">
        <f>INDEX('All Data'!F:F,MATCH(A22,'All Data'!A:A,0))</f>
        <v>C0</v>
      </c>
      <c r="C22" s="174">
        <f>INDEX('All Data'!G:G,MATCH(A22,'All Data'!A:A,0))</f>
        <v>102</v>
      </c>
      <c r="D22" s="8">
        <f>INDEX('All Data'!H:H,MATCH(A22,'All Data'!A:A,0))</f>
        <v>5.47</v>
      </c>
      <c r="E22" s="9">
        <f>INDEX('All Data'!J:J,MATCH(A22,'All Data'!A:A,0))</f>
        <v>-4.6580000000000004</v>
      </c>
      <c r="G22" s="119" t="s">
        <v>271</v>
      </c>
      <c r="H22" s="120">
        <v>2.1059739449943824</v>
      </c>
    </row>
    <row r="23" spans="1:21" x14ac:dyDescent="0.3">
      <c r="A23" s="6" t="s">
        <v>157</v>
      </c>
      <c r="B23" s="7" t="str">
        <f>INDEX('All Data'!F:F,MATCH(A23,'All Data'!A:A,0))</f>
        <v>C0</v>
      </c>
      <c r="C23" s="174">
        <f>INDEX('All Data'!G:G,MATCH(A23,'All Data'!A:A,0))</f>
        <v>104</v>
      </c>
      <c r="D23" s="8">
        <f>INDEX('All Data'!H:H,MATCH(A23,'All Data'!A:A,0))</f>
        <v>3.34</v>
      </c>
      <c r="E23" s="9">
        <f>INDEX('All Data'!J:J,MATCH(A23,'All Data'!A:A,0))</f>
        <v>-3.9540000000000002</v>
      </c>
      <c r="G23" s="119" t="s">
        <v>272</v>
      </c>
      <c r="H23" s="120">
        <v>1.4511974176501219</v>
      </c>
    </row>
    <row r="24" spans="1:21" x14ac:dyDescent="0.3">
      <c r="A24" s="6" t="s">
        <v>160</v>
      </c>
      <c r="B24" s="7" t="str">
        <f>INDEX('All Data'!F:F,MATCH(A24,'All Data'!A:A,0))</f>
        <v>C0</v>
      </c>
      <c r="C24" s="174">
        <f>INDEX('All Data'!G:G,MATCH(A24,'All Data'!A:A,0))</f>
        <v>105</v>
      </c>
      <c r="D24" s="8">
        <f>INDEX('All Data'!H:H,MATCH(A24,'All Data'!A:A,0))</f>
        <v>7.81</v>
      </c>
      <c r="E24" s="9">
        <f>INDEX('All Data'!J:J,MATCH(A24,'All Data'!A:A,0))</f>
        <v>-8.3829999999999991</v>
      </c>
      <c r="G24" s="119" t="s">
        <v>273</v>
      </c>
      <c r="H24" s="120"/>
    </row>
    <row r="25" spans="1:21" x14ac:dyDescent="0.3">
      <c r="A25" s="28" t="s">
        <v>168</v>
      </c>
      <c r="B25" s="7" t="str">
        <f>INDEX('All Data'!F:F,MATCH(A25,'All Data'!A:A,0))</f>
        <v>C0</v>
      </c>
      <c r="C25" s="174">
        <f>INDEX('All Data'!G:G,MATCH(A25,'All Data'!A:A,0))</f>
        <v>130</v>
      </c>
      <c r="D25" s="8">
        <f>INDEX('All Data'!H:H,MATCH(A25,'All Data'!A:A,0))</f>
        <v>6.37</v>
      </c>
      <c r="E25" s="9">
        <f>INDEX('All Data'!J:J,MATCH(A25,'All Data'!A:A,0))</f>
        <v>-6.2880000000000003</v>
      </c>
      <c r="G25" s="119" t="s">
        <v>274</v>
      </c>
      <c r="H25" s="120"/>
    </row>
    <row r="26" spans="1:21" x14ac:dyDescent="0.3">
      <c r="A26" s="6" t="s">
        <v>133</v>
      </c>
      <c r="B26" s="7" t="str">
        <f>INDEX('All Data'!F:F,MATCH(A26,'All Data'!A:A,0))</f>
        <v>C0</v>
      </c>
      <c r="C26" s="174">
        <f>INDEX('All Data'!G:G,MATCH(A26,'All Data'!A:A,0))</f>
        <v>136</v>
      </c>
      <c r="D26" s="8">
        <f>INDEX('All Data'!H:H,MATCH(A26,'All Data'!A:A,0))</f>
        <v>4.53</v>
      </c>
      <c r="E26" s="9">
        <f>INDEX('All Data'!J:J,MATCH(A26,'All Data'!A:A,0))</f>
        <v>-9.0489999999999995</v>
      </c>
      <c r="G26" s="119" t="s">
        <v>275</v>
      </c>
      <c r="H26" s="120">
        <v>6</v>
      </c>
    </row>
    <row r="27" spans="1:21" x14ac:dyDescent="0.3">
      <c r="A27" s="6" t="s">
        <v>181</v>
      </c>
      <c r="B27" s="7" t="str">
        <f>INDEX('All Data'!F:F,MATCH(A27,'All Data'!A:A,0))</f>
        <v>C0</v>
      </c>
      <c r="C27" s="174">
        <f>INDEX('All Data'!G:G,MATCH(A27,'All Data'!A:A,0))</f>
        <v>136</v>
      </c>
      <c r="D27" s="8">
        <f>INDEX('All Data'!H:H,MATCH(A27,'All Data'!A:A,0))</f>
        <v>6.12</v>
      </c>
      <c r="E27" s="9">
        <f>INDEX('All Data'!J:J,MATCH(A27,'All Data'!A:A,0))</f>
        <v>-4.5090000000000003</v>
      </c>
      <c r="G27" s="119" t="s">
        <v>276</v>
      </c>
      <c r="H27" s="120">
        <v>84.023441890551865</v>
      </c>
    </row>
    <row r="28" spans="1:21" x14ac:dyDescent="0.3">
      <c r="A28" s="6" t="s">
        <v>175</v>
      </c>
      <c r="B28" s="7" t="str">
        <f>INDEX('All Data'!F:F,MATCH(A28,'All Data'!A:A,0))</f>
        <v>C0</v>
      </c>
      <c r="C28" s="174">
        <f>INDEX('All Data'!G:G,MATCH(A28,'All Data'!A:A,0))</f>
        <v>137</v>
      </c>
      <c r="D28" s="8">
        <f>INDEX('All Data'!H:H,MATCH(A28,'All Data'!A:A,0))</f>
        <v>5.86</v>
      </c>
      <c r="E28" s="9">
        <f>INDEX('All Data'!J:J,MATCH(A28,'All Data'!A:A,0))</f>
        <v>-5.3769999999999998</v>
      </c>
      <c r="G28" s="119" t="s">
        <v>277</v>
      </c>
      <c r="H28" s="120">
        <v>99.947203991497005</v>
      </c>
    </row>
    <row r="29" spans="1:21" ht="15" thickBot="1" x14ac:dyDescent="0.35">
      <c r="A29" s="6" t="s">
        <v>170</v>
      </c>
      <c r="B29" s="7" t="str">
        <f>INDEX('All Data'!F:F,MATCH(A29,'All Data'!A:A,0))</f>
        <v>C0</v>
      </c>
      <c r="C29" s="174">
        <f>INDEX('All Data'!G:G,MATCH(A29,'All Data'!A:A,0))</f>
        <v>138</v>
      </c>
      <c r="D29" s="8">
        <f>INDEX('All Data'!H:H,MATCH(A29,'All Data'!A:A,0))</f>
        <v>7.07</v>
      </c>
      <c r="E29" s="9">
        <f>INDEX('All Data'!J:J,MATCH(A29,'All Data'!A:A,0))</f>
        <v>-6.0279999999999996</v>
      </c>
      <c r="G29" s="121" t="s">
        <v>278</v>
      </c>
      <c r="H29" s="122">
        <v>1.1109018163861304</v>
      </c>
    </row>
    <row r="30" spans="1:21" x14ac:dyDescent="0.3">
      <c r="A30" s="6" t="s">
        <v>171</v>
      </c>
      <c r="B30" s="7" t="str">
        <f>INDEX('All Data'!F:F,MATCH(A30,'All Data'!A:A,0))</f>
        <v>C0</v>
      </c>
      <c r="C30" s="174">
        <f>INDEX('All Data'!G:G,MATCH(A30,'All Data'!A:A,0))</f>
        <v>140</v>
      </c>
      <c r="D30" s="8">
        <f>INDEX('All Data'!H:H,MATCH(A30,'All Data'!A:A,0))</f>
        <v>5.51</v>
      </c>
      <c r="E30" s="9">
        <f>INDEX('All Data'!J:J,MATCH(A30,'All Data'!A:A,0))</f>
        <v>-6.0119999999999996</v>
      </c>
    </row>
    <row r="31" spans="1:21" x14ac:dyDescent="0.3">
      <c r="A31" s="6" t="s">
        <v>163</v>
      </c>
      <c r="B31" s="7" t="str">
        <f>INDEX('All Data'!F:F,MATCH(A31,'All Data'!A:A,0))</f>
        <v>C0</v>
      </c>
      <c r="C31" s="174">
        <f>INDEX('All Data'!G:G,MATCH(A31,'All Data'!A:A,0))</f>
        <v>140</v>
      </c>
      <c r="D31" s="8">
        <f>INDEX('All Data'!H:H,MATCH(A31,'All Data'!A:A,0))</f>
        <v>5.51</v>
      </c>
      <c r="E31" s="9">
        <f>INDEX('All Data'!J:J,MATCH(A31,'All Data'!A:A,0))</f>
        <v>-7.835</v>
      </c>
    </row>
    <row r="32" spans="1:21" x14ac:dyDescent="0.3">
      <c r="A32" s="6" t="s">
        <v>172</v>
      </c>
      <c r="B32" s="7" t="str">
        <f>INDEX('All Data'!F:F,MATCH(A32,'All Data'!A:A,0))</f>
        <v>C0</v>
      </c>
      <c r="C32" s="174">
        <f>INDEX('All Data'!G:G,MATCH(A32,'All Data'!A:A,0))</f>
        <v>143</v>
      </c>
      <c r="D32" s="8">
        <f>INDEX('All Data'!H:H,MATCH(A32,'All Data'!A:A,0))</f>
        <v>7.71</v>
      </c>
      <c r="E32" s="9">
        <f>INDEX('All Data'!J:J,MATCH(A32,'All Data'!A:A,0))</f>
        <v>-6.0119999999999996</v>
      </c>
      <c r="G32" s="116" t="s">
        <v>417</v>
      </c>
    </row>
    <row r="33" spans="1:20" ht="15" thickBot="1" x14ac:dyDescent="0.35">
      <c r="A33" s="6" t="s">
        <v>174</v>
      </c>
      <c r="B33" s="7" t="str">
        <f>INDEX('All Data'!F:F,MATCH(A33,'All Data'!A:A,0))</f>
        <v>C0</v>
      </c>
      <c r="C33" s="174">
        <f>INDEX('All Data'!G:G,MATCH(A33,'All Data'!A:A,0))</f>
        <v>150</v>
      </c>
      <c r="D33" s="8">
        <f>INDEX('All Data'!H:H,MATCH(A33,'All Data'!A:A,0))</f>
        <v>5.46</v>
      </c>
      <c r="E33" s="9">
        <f>INDEX('All Data'!J:J,MATCH(A33,'All Data'!A:A,0))</f>
        <v>-5.726</v>
      </c>
    </row>
    <row r="34" spans="1:20" x14ac:dyDescent="0.3">
      <c r="A34" s="6" t="s">
        <v>131</v>
      </c>
      <c r="B34" s="7" t="str">
        <f>INDEX('All Data'!F:F,MATCH(A34,'All Data'!A:A,0))</f>
        <v>C0</v>
      </c>
      <c r="C34" s="174">
        <f>INDEX('All Data'!G:G,MATCH(A34,'All Data'!A:A,0))</f>
        <v>150</v>
      </c>
      <c r="D34" s="8">
        <f>INDEX('All Data'!H:H,MATCH(A34,'All Data'!A:A,0))</f>
        <v>2.11</v>
      </c>
      <c r="E34" s="9">
        <f>INDEX('All Data'!J:J,MATCH(A34,'All Data'!A:A,0))</f>
        <v>-9.141</v>
      </c>
      <c r="G34" s="123" t="s">
        <v>280</v>
      </c>
      <c r="H34" s="124" t="s">
        <v>268</v>
      </c>
      <c r="I34" s="124" t="s">
        <v>281</v>
      </c>
      <c r="J34" s="124" t="s">
        <v>282</v>
      </c>
      <c r="K34" s="124" t="s">
        <v>283</v>
      </c>
      <c r="L34" s="124" t="s">
        <v>284</v>
      </c>
    </row>
    <row r="35" spans="1:20" x14ac:dyDescent="0.3">
      <c r="A35" s="6" t="s">
        <v>159</v>
      </c>
      <c r="B35" s="7" t="str">
        <f>INDEX('All Data'!F:F,MATCH(A35,'All Data'!A:A,0))</f>
        <v>C0</v>
      </c>
      <c r="C35" s="174">
        <f>INDEX('All Data'!G:G,MATCH(A35,'All Data'!A:A,0))</f>
        <v>151</v>
      </c>
      <c r="D35" s="8">
        <f>INDEX('All Data'!H:H,MATCH(A35,'All Data'!A:A,0))</f>
        <v>7.26</v>
      </c>
      <c r="E35" s="9">
        <f>INDEX('All Data'!J:J,MATCH(A35,'All Data'!A:A,0))</f>
        <v>-9.1</v>
      </c>
      <c r="G35" s="125" t="s">
        <v>248</v>
      </c>
      <c r="H35" s="126">
        <v>1</v>
      </c>
      <c r="I35" s="127">
        <v>0.94540409087209909</v>
      </c>
      <c r="J35" s="127">
        <v>0.94540409087209909</v>
      </c>
      <c r="K35" s="127">
        <v>0.44891537861576958</v>
      </c>
      <c r="L35" s="127">
        <v>0.50441030965576839</v>
      </c>
    </row>
    <row r="36" spans="1:20" x14ac:dyDescent="0.3">
      <c r="A36" s="6" t="s">
        <v>151</v>
      </c>
      <c r="B36" s="7" t="str">
        <f>INDEX('All Data'!F:F,MATCH(A36,'All Data'!A:A,0))</f>
        <v>C0</v>
      </c>
      <c r="C36" s="174">
        <f>INDEX('All Data'!G:G,MATCH(A36,'All Data'!A:A,0))</f>
        <v>151</v>
      </c>
      <c r="D36" s="8">
        <f>INDEX('All Data'!H:H,MATCH(A36,'All Data'!A:A,0))</f>
        <v>4.59</v>
      </c>
      <c r="E36" s="9">
        <f>INDEX('All Data'!J:J,MATCH(A36,'All Data'!A:A,0))</f>
        <v>-5.7880000000000003</v>
      </c>
      <c r="G36" s="119" t="s">
        <v>7</v>
      </c>
      <c r="H36" s="129">
        <v>1</v>
      </c>
      <c r="I36" s="120">
        <v>0.69870422483840144</v>
      </c>
      <c r="J36" s="120">
        <v>0.69870422483840144</v>
      </c>
      <c r="K36" s="120">
        <v>0.33177249248459489</v>
      </c>
      <c r="L36" s="120">
        <v>0.565924360303944</v>
      </c>
    </row>
    <row r="37" spans="1:20" ht="15" thickBot="1" x14ac:dyDescent="0.35">
      <c r="A37" s="6" t="s">
        <v>167</v>
      </c>
      <c r="B37" s="7" t="str">
        <f>INDEX('All Data'!F:F,MATCH(A37,'All Data'!A:A,0))</f>
        <v>C0</v>
      </c>
      <c r="C37" s="174">
        <f>INDEX('All Data'!G:G,MATCH(A37,'All Data'!A:A,0))</f>
        <v>151</v>
      </c>
      <c r="D37" s="8">
        <f>INDEX('All Data'!H:H,MATCH(A37,'All Data'!A:A,0))</f>
        <v>5.18</v>
      </c>
      <c r="E37" s="9">
        <f>INDEX('All Data'!J:J,MATCH(A37,'All Data'!A:A,0))</f>
        <v>-6.3029999999999999</v>
      </c>
      <c r="G37" s="121" t="s">
        <v>5</v>
      </c>
      <c r="H37" s="130">
        <v>3</v>
      </c>
      <c r="I37" s="122">
        <v>0.29090526317902388</v>
      </c>
      <c r="J37" s="122">
        <v>9.6968421059674625E-2</v>
      </c>
      <c r="K37" s="122">
        <v>4.6044454296386504E-2</v>
      </c>
      <c r="L37" s="122">
        <v>0.98681509693130953</v>
      </c>
    </row>
    <row r="38" spans="1:20" x14ac:dyDescent="0.3">
      <c r="A38" s="6" t="s">
        <v>145</v>
      </c>
      <c r="B38" s="7" t="str">
        <f>INDEX('All Data'!F:F,MATCH(A38,'All Data'!A:A,0))</f>
        <v>C0</v>
      </c>
      <c r="C38" s="174">
        <f>INDEX('All Data'!G:G,MATCH(A38,'All Data'!A:A,0))</f>
        <v>161</v>
      </c>
      <c r="D38" s="8">
        <f>INDEX('All Data'!H:H,MATCH(A38,'All Data'!A:A,0))</f>
        <v>4.66</v>
      </c>
      <c r="E38" s="9">
        <f>INDEX('All Data'!J:J,MATCH(A38,'All Data'!A:A,0))</f>
        <v>-6.9009999999999998</v>
      </c>
    </row>
    <row r="39" spans="1:20" x14ac:dyDescent="0.3">
      <c r="A39" s="6" t="s">
        <v>139</v>
      </c>
      <c r="B39" s="7" t="str">
        <f>INDEX('All Data'!F:F,MATCH(A39,'All Data'!A:A,0))</f>
        <v>C0</v>
      </c>
      <c r="C39" s="174">
        <f>INDEX('All Data'!G:G,MATCH(A39,'All Data'!A:A,0))</f>
        <v>166</v>
      </c>
      <c r="D39" s="8">
        <f>INDEX('All Data'!H:H,MATCH(A39,'All Data'!A:A,0))</f>
        <v>4.5599999999999996</v>
      </c>
      <c r="E39" s="9">
        <f>INDEX('All Data'!J:J,MATCH(A39,'All Data'!A:A,0))</f>
        <v>-8.3219999999999992</v>
      </c>
    </row>
    <row r="40" spans="1:20" x14ac:dyDescent="0.3">
      <c r="A40" s="6" t="s">
        <v>154</v>
      </c>
      <c r="B40" s="7" t="str">
        <f>INDEX('All Data'!F:F,MATCH(A40,'All Data'!A:A,0))</f>
        <v>C0</v>
      </c>
      <c r="C40" s="174">
        <f>INDEX('All Data'!G:G,MATCH(A40,'All Data'!A:A,0))</f>
        <v>173</v>
      </c>
      <c r="D40" s="8">
        <f>INDEX('All Data'!H:H,MATCH(A40,'All Data'!A:A,0))</f>
        <v>3.95</v>
      </c>
      <c r="E40" s="9">
        <f>INDEX('All Data'!J:J,MATCH(A40,'All Data'!A:A,0))</f>
        <v>-4.9370000000000003</v>
      </c>
      <c r="G40" s="116" t="s">
        <v>418</v>
      </c>
      <c r="T40" t="s">
        <v>357</v>
      </c>
    </row>
    <row r="41" spans="1:20" ht="15" thickBot="1" x14ac:dyDescent="0.35">
      <c r="A41" s="6" t="s">
        <v>183</v>
      </c>
      <c r="B41" s="7" t="str">
        <f>INDEX('All Data'!F:F,MATCH(A41,'All Data'!A:A,0))</f>
        <v>C0</v>
      </c>
      <c r="C41" s="174">
        <f>INDEX('All Data'!G:G,MATCH(A41,'All Data'!A:A,0))</f>
        <v>174</v>
      </c>
      <c r="D41" s="8">
        <f>INDEX('All Data'!H:H,MATCH(A41,'All Data'!A:A,0))</f>
        <v>8.3800000000000008</v>
      </c>
      <c r="E41" s="9">
        <f>INDEX('All Data'!J:J,MATCH(A41,'All Data'!A:A,0))</f>
        <v>-8.9</v>
      </c>
    </row>
    <row r="42" spans="1:20" x14ac:dyDescent="0.3">
      <c r="A42" s="6" t="s">
        <v>173</v>
      </c>
      <c r="B42" s="7" t="str">
        <f>INDEX('All Data'!F:F,MATCH(A42,'All Data'!A:A,0))</f>
        <v>C0</v>
      </c>
      <c r="C42" s="174">
        <f>INDEX('All Data'!G:G,MATCH(A42,'All Data'!A:A,0))</f>
        <v>174</v>
      </c>
      <c r="D42" s="8">
        <f>INDEX('All Data'!H:H,MATCH(A42,'All Data'!A:A,0))</f>
        <v>7.99</v>
      </c>
      <c r="E42" s="9">
        <f>INDEX('All Data'!J:J,MATCH(A42,'All Data'!A:A,0))</f>
        <v>-5.9249999999999998</v>
      </c>
      <c r="G42" s="123" t="s">
        <v>280</v>
      </c>
      <c r="H42" s="124" t="s">
        <v>268</v>
      </c>
      <c r="I42" s="124" t="s">
        <v>281</v>
      </c>
      <c r="J42" s="124" t="s">
        <v>282</v>
      </c>
      <c r="K42" s="124" t="s">
        <v>283</v>
      </c>
      <c r="L42" s="124" t="s">
        <v>284</v>
      </c>
    </row>
    <row r="43" spans="1:20" x14ac:dyDescent="0.3">
      <c r="A43" s="6" t="s">
        <v>165</v>
      </c>
      <c r="B43" s="7" t="str">
        <f>INDEX('All Data'!F:F,MATCH(A43,'All Data'!A:A,0))</f>
        <v>C0</v>
      </c>
      <c r="C43" s="174">
        <f>INDEX('All Data'!G:G,MATCH(A43,'All Data'!A:A,0))</f>
        <v>174</v>
      </c>
      <c r="D43" s="8">
        <f>INDEX('All Data'!H:H,MATCH(A43,'All Data'!A:A,0))</f>
        <v>6.42</v>
      </c>
      <c r="E43" s="9">
        <f>INDEX('All Data'!J:J,MATCH(A43,'All Data'!A:A,0))</f>
        <v>-7.415</v>
      </c>
      <c r="G43" s="125" t="s">
        <v>248</v>
      </c>
      <c r="H43" s="126">
        <v>1</v>
      </c>
      <c r="I43" s="127">
        <v>0.47801670074337821</v>
      </c>
      <c r="J43" s="127">
        <v>0.47801670074337821</v>
      </c>
      <c r="K43" s="127">
        <v>0.22698129854814197</v>
      </c>
      <c r="L43" s="127">
        <v>0.63482106989436349</v>
      </c>
    </row>
    <row r="44" spans="1:20" x14ac:dyDescent="0.3">
      <c r="A44" s="6" t="s">
        <v>156</v>
      </c>
      <c r="B44" s="7" t="str">
        <f>INDEX('All Data'!F:F,MATCH(A44,'All Data'!A:A,0))</f>
        <v>C0</v>
      </c>
      <c r="C44" s="174">
        <f>INDEX('All Data'!G:G,MATCH(A44,'All Data'!A:A,0))</f>
        <v>174</v>
      </c>
      <c r="D44" s="8">
        <f>INDEX('All Data'!H:H,MATCH(A44,'All Data'!A:A,0))</f>
        <v>4.07</v>
      </c>
      <c r="E44" s="9">
        <f>INDEX('All Data'!J:J,MATCH(A44,'All Data'!A:A,0))</f>
        <v>-4.1399999999999997</v>
      </c>
      <c r="G44" s="119" t="s">
        <v>7</v>
      </c>
      <c r="H44" s="129">
        <v>1</v>
      </c>
      <c r="I44" s="120">
        <v>0.76519121947274726</v>
      </c>
      <c r="J44" s="120">
        <v>0.76519121947274726</v>
      </c>
      <c r="K44" s="120">
        <v>0.36334315592626593</v>
      </c>
      <c r="L44" s="120">
        <v>0.54803370042611754</v>
      </c>
    </row>
    <row r="45" spans="1:20" ht="15" thickBot="1" x14ac:dyDescent="0.35">
      <c r="A45" s="6" t="s">
        <v>169</v>
      </c>
      <c r="B45" s="7" t="str">
        <f>INDEX('All Data'!F:F,MATCH(A45,'All Data'!A:A,0))</f>
        <v>C0</v>
      </c>
      <c r="C45" s="174">
        <f>INDEX('All Data'!G:G,MATCH(A45,'All Data'!A:A,0))</f>
        <v>175</v>
      </c>
      <c r="D45" s="8">
        <f>INDEX('All Data'!H:H,MATCH(A45,'All Data'!A:A,0))</f>
        <v>7.39</v>
      </c>
      <c r="E45" s="9">
        <f>INDEX('All Data'!J:J,MATCH(A45,'All Data'!A:A,0))</f>
        <v>-6.2160000000000002</v>
      </c>
      <c r="G45" s="121" t="s">
        <v>5</v>
      </c>
      <c r="H45" s="130">
        <v>3</v>
      </c>
      <c r="I45" s="122">
        <v>0.29090526317897769</v>
      </c>
      <c r="J45" s="122">
        <v>9.6968421059659235E-2</v>
      </c>
      <c r="K45" s="122">
        <v>4.6044454296379198E-2</v>
      </c>
      <c r="L45" s="122">
        <v>0.98681509693131408</v>
      </c>
    </row>
    <row r="46" spans="1:20" x14ac:dyDescent="0.3">
      <c r="A46" s="6" t="s">
        <v>150</v>
      </c>
      <c r="B46" s="7" t="str">
        <f>INDEX('All Data'!F:F,MATCH(A46,'All Data'!A:A,0))</f>
        <v>C0</v>
      </c>
      <c r="C46" s="174">
        <f>INDEX('All Data'!G:G,MATCH(A46,'All Data'!A:A,0))</f>
        <v>175</v>
      </c>
      <c r="D46" s="8">
        <f>INDEX('All Data'!H:H,MATCH(A46,'All Data'!A:A,0))</f>
        <v>4.03</v>
      </c>
      <c r="E46" s="9">
        <f>INDEX('All Data'!J:J,MATCH(A46,'All Data'!A:A,0))</f>
        <v>-6.4740000000000002</v>
      </c>
    </row>
    <row r="47" spans="1:20" x14ac:dyDescent="0.3">
      <c r="A47" s="6" t="s">
        <v>144</v>
      </c>
      <c r="B47" s="7" t="str">
        <f>INDEX('All Data'!F:F,MATCH(A47,'All Data'!A:A,0))</f>
        <v>C0</v>
      </c>
      <c r="C47" s="174">
        <f>INDEX('All Data'!G:G,MATCH(A47,'All Data'!A:A,0))</f>
        <v>180</v>
      </c>
      <c r="D47" s="8">
        <f>INDEX('All Data'!H:H,MATCH(A47,'All Data'!A:A,0))</f>
        <v>4.12</v>
      </c>
      <c r="E47" s="9">
        <f>INDEX('All Data'!J:J,MATCH(A47,'All Data'!A:A,0))</f>
        <v>-7.3029999999999999</v>
      </c>
    </row>
    <row r="48" spans="1:20" x14ac:dyDescent="0.3">
      <c r="A48" s="6" t="s">
        <v>182</v>
      </c>
      <c r="B48" s="7" t="str">
        <f>INDEX('All Data'!F:F,MATCH(A48,'All Data'!A:A,0))</f>
        <v>C0</v>
      </c>
      <c r="C48" s="174">
        <f>INDEX('All Data'!G:G,MATCH(A48,'All Data'!A:A,0))</f>
        <v>181</v>
      </c>
      <c r="D48" s="8">
        <f>INDEX('All Data'!H:H,MATCH(A48,'All Data'!A:A,0))</f>
        <v>5.23</v>
      </c>
      <c r="E48" s="9">
        <f>INDEX('All Data'!J:J,MATCH(A48,'All Data'!A:A,0))</f>
        <v>-4.367</v>
      </c>
      <c r="G48" s="116" t="s">
        <v>419</v>
      </c>
    </row>
    <row r="49" spans="1:13" ht="15" thickBot="1" x14ac:dyDescent="0.35">
      <c r="A49" s="6" t="s">
        <v>147</v>
      </c>
      <c r="B49" s="7" t="str">
        <f>INDEX('All Data'!F:F,MATCH(A49,'All Data'!A:A,0))</f>
        <v>C0</v>
      </c>
      <c r="C49" s="174">
        <f>INDEX('All Data'!G:G,MATCH(A49,'All Data'!A:A,0))</f>
        <v>193</v>
      </c>
      <c r="D49" s="8">
        <f>INDEX('All Data'!H:H,MATCH(A49,'All Data'!A:A,0))</f>
        <v>3.51</v>
      </c>
      <c r="E49" s="9">
        <f>INDEX('All Data'!J:J,MATCH(A49,'All Data'!A:A,0))</f>
        <v>-6.8319999999999999</v>
      </c>
    </row>
    <row r="50" spans="1:13" x14ac:dyDescent="0.3">
      <c r="A50" s="6" t="s">
        <v>152</v>
      </c>
      <c r="B50" s="7" t="str">
        <f>INDEX('All Data'!F:F,MATCH(A50,'All Data'!A:A,0))</f>
        <v>C0</v>
      </c>
      <c r="C50" s="174">
        <f>INDEX('All Data'!G:G,MATCH(A50,'All Data'!A:A,0))</f>
        <v>193</v>
      </c>
      <c r="D50" s="8">
        <f>INDEX('All Data'!H:H,MATCH(A50,'All Data'!A:A,0))</f>
        <v>4.7699999999999996</v>
      </c>
      <c r="E50" s="9">
        <f>INDEX('All Data'!J:J,MATCH(A50,'All Data'!A:A,0))</f>
        <v>-5.6180000000000003</v>
      </c>
      <c r="G50" s="144" t="s">
        <v>280</v>
      </c>
      <c r="H50" s="145" t="s">
        <v>268</v>
      </c>
      <c r="I50" s="145" t="s">
        <v>281</v>
      </c>
      <c r="J50" s="145" t="s">
        <v>282</v>
      </c>
      <c r="K50" s="145" t="s">
        <v>283</v>
      </c>
      <c r="L50" s="145" t="s">
        <v>284</v>
      </c>
    </row>
    <row r="51" spans="1:13" x14ac:dyDescent="0.3">
      <c r="A51" s="6" t="s">
        <v>191</v>
      </c>
      <c r="B51" s="7" t="str">
        <f>INDEX('All Data'!F:F,MATCH(A51,'All Data'!A:A,0))</f>
        <v>C7</v>
      </c>
      <c r="C51" s="174">
        <f>INDEX('All Data'!G:G,MATCH(A51,'All Data'!A:A,0))</f>
        <v>73</v>
      </c>
      <c r="D51" s="8">
        <f>INDEX('All Data'!H:H,MATCH(A51,'All Data'!A:A,0))</f>
        <v>4.0199999999999996</v>
      </c>
      <c r="E51" s="9">
        <f>INDEX('All Data'!J:J,MATCH(A51,'All Data'!A:A,0))</f>
        <v>-4.1369999999999996</v>
      </c>
      <c r="G51" s="146" t="s">
        <v>248</v>
      </c>
      <c r="H51" s="147">
        <v>1</v>
      </c>
      <c r="I51" s="148">
        <v>0.47801670074337821</v>
      </c>
      <c r="J51" s="148">
        <v>0.47801670074337821</v>
      </c>
      <c r="K51" s="148">
        <v>0.22698129854814197</v>
      </c>
      <c r="L51" s="148">
        <v>0.63482106989436349</v>
      </c>
    </row>
    <row r="52" spans="1:13" x14ac:dyDescent="0.3">
      <c r="A52" s="6" t="s">
        <v>185</v>
      </c>
      <c r="B52" s="7" t="str">
        <f>INDEX('All Data'!F:F,MATCH(A52,'All Data'!A:A,0))</f>
        <v>C7</v>
      </c>
      <c r="C52" s="174">
        <f>INDEX('All Data'!G:G,MATCH(A52,'All Data'!A:A,0))</f>
        <v>76</v>
      </c>
      <c r="D52" s="8">
        <f>INDEX('All Data'!H:H,MATCH(A52,'All Data'!A:A,0))</f>
        <v>4.7</v>
      </c>
      <c r="E52" s="9">
        <f>INDEX('All Data'!J:J,MATCH(A52,'All Data'!A:A,0))</f>
        <v>-8.125</v>
      </c>
      <c r="G52" s="150" t="s">
        <v>7</v>
      </c>
      <c r="H52" s="151">
        <v>1</v>
      </c>
      <c r="I52" s="152">
        <v>0.76519121947274726</v>
      </c>
      <c r="J52" s="152">
        <v>0.76519121947274726</v>
      </c>
      <c r="K52" s="152">
        <v>0.36334315592626593</v>
      </c>
      <c r="L52" s="152">
        <v>0.54803370042611754</v>
      </c>
    </row>
    <row r="53" spans="1:13" ht="15" thickBot="1" x14ac:dyDescent="0.35">
      <c r="A53" s="6" t="s">
        <v>187</v>
      </c>
      <c r="B53" s="7" t="str">
        <f>INDEX('All Data'!F:F,MATCH(A53,'All Data'!A:A,0))</f>
        <v>C7</v>
      </c>
      <c r="C53" s="174">
        <f>INDEX('All Data'!G:G,MATCH(A53,'All Data'!A:A,0))</f>
        <v>76</v>
      </c>
      <c r="D53" s="8">
        <f>INDEX('All Data'!H:H,MATCH(A53,'All Data'!A:A,0))</f>
        <v>2.62</v>
      </c>
      <c r="E53" s="9">
        <f>INDEX('All Data'!J:J,MATCH(A53,'All Data'!A:A,0))</f>
        <v>-6.5719999999999992</v>
      </c>
      <c r="G53" s="154" t="s">
        <v>5</v>
      </c>
      <c r="H53" s="155">
        <v>3</v>
      </c>
      <c r="I53" s="156">
        <v>0.29090526317897769</v>
      </c>
      <c r="J53" s="156">
        <v>9.6968421059659235E-2</v>
      </c>
      <c r="K53" s="156">
        <v>4.6044454296379198E-2</v>
      </c>
      <c r="L53" s="156">
        <v>0.98681509693131408</v>
      </c>
    </row>
    <row r="54" spans="1:13" x14ac:dyDescent="0.3">
      <c r="A54" s="6" t="s">
        <v>200</v>
      </c>
      <c r="B54" s="7" t="str">
        <f>INDEX('All Data'!F:F,MATCH(A54,'All Data'!A:A,0))</f>
        <v>C7</v>
      </c>
      <c r="C54" s="174">
        <f>INDEX('All Data'!G:G,MATCH(A54,'All Data'!A:A,0))</f>
        <v>76</v>
      </c>
      <c r="D54" s="8">
        <f>INDEX('All Data'!H:H,MATCH(A54,'All Data'!A:A,0))</f>
        <v>6.42</v>
      </c>
      <c r="E54" s="9">
        <f>INDEX('All Data'!J:J,MATCH(A54,'All Data'!A:A,0))</f>
        <v>-5.2149999999999999</v>
      </c>
    </row>
    <row r="55" spans="1:13" x14ac:dyDescent="0.3">
      <c r="A55" s="6" t="s">
        <v>184</v>
      </c>
      <c r="B55" s="7" t="str">
        <f>INDEX('All Data'!F:F,MATCH(A55,'All Data'!A:A,0))</f>
        <v>C7</v>
      </c>
      <c r="C55" s="174">
        <f>INDEX('All Data'!G:G,MATCH(A55,'All Data'!A:A,0))</f>
        <v>84</v>
      </c>
      <c r="D55" s="8">
        <f>INDEX('All Data'!H:H,MATCH(A55,'All Data'!A:A,0))</f>
        <v>3.59</v>
      </c>
      <c r="E55" s="9">
        <f>INDEX('All Data'!J:J,MATCH(A55,'All Data'!A:A,0))</f>
        <v>-9.7010000000000005</v>
      </c>
    </row>
    <row r="56" spans="1:13" x14ac:dyDescent="0.3">
      <c r="A56" s="28" t="s">
        <v>188</v>
      </c>
      <c r="B56" s="7" t="str">
        <f>INDEX('All Data'!F:F,MATCH(A56,'All Data'!A:A,0))</f>
        <v>C7</v>
      </c>
      <c r="C56" s="174">
        <f>INDEX('All Data'!G:G,MATCH(A56,'All Data'!A:A,0))</f>
        <v>90</v>
      </c>
      <c r="D56" s="8">
        <f>INDEX('All Data'!H:H,MATCH(A56,'All Data'!A:A,0))</f>
        <v>2.81</v>
      </c>
      <c r="E56" s="9">
        <f>INDEX('All Data'!J:J,MATCH(A56,'All Data'!A:A,0))</f>
        <v>-6.2469999999999999</v>
      </c>
      <c r="G56" s="116" t="s">
        <v>420</v>
      </c>
    </row>
    <row r="57" spans="1:13" ht="15" thickBot="1" x14ac:dyDescent="0.35">
      <c r="A57" s="6" t="s">
        <v>197</v>
      </c>
      <c r="B57" s="7" t="str">
        <f>INDEX('All Data'!F:F,MATCH(A57,'All Data'!A:A,0))</f>
        <v>C7</v>
      </c>
      <c r="C57" s="174">
        <f>INDEX('All Data'!G:G,MATCH(A57,'All Data'!A:A,0))</f>
        <v>90</v>
      </c>
      <c r="D57" s="8">
        <f>INDEX('All Data'!H:H,MATCH(A57,'All Data'!A:A,0))</f>
        <v>6.95</v>
      </c>
      <c r="E57" s="9">
        <f>INDEX('All Data'!J:J,MATCH(A57,'All Data'!A:A,0))</f>
        <v>-6.226</v>
      </c>
    </row>
    <row r="58" spans="1:13" x14ac:dyDescent="0.3">
      <c r="A58" s="6" t="s">
        <v>199</v>
      </c>
      <c r="B58" s="7" t="str">
        <f>INDEX('All Data'!F:F,MATCH(A58,'All Data'!A:A,0))</f>
        <v>C7</v>
      </c>
      <c r="C58" s="174">
        <f>INDEX('All Data'!G:G,MATCH(A58,'All Data'!A:A,0))</f>
        <v>94</v>
      </c>
      <c r="D58" s="8">
        <f>INDEX('All Data'!H:H,MATCH(A58,'All Data'!A:A,0))</f>
        <v>5.75</v>
      </c>
      <c r="E58" s="9">
        <f>INDEX('All Data'!J:J,MATCH(A58,'All Data'!A:A,0))</f>
        <v>-5.4550000000000001</v>
      </c>
      <c r="G58" s="123" t="s">
        <v>280</v>
      </c>
      <c r="H58" s="124" t="s">
        <v>289</v>
      </c>
      <c r="I58" s="124" t="s">
        <v>290</v>
      </c>
      <c r="J58" s="124" t="s">
        <v>291</v>
      </c>
      <c r="K58" s="124" t="s">
        <v>292</v>
      </c>
      <c r="L58" s="124" t="s">
        <v>293</v>
      </c>
      <c r="M58" s="124" t="s">
        <v>294</v>
      </c>
    </row>
    <row r="59" spans="1:13" x14ac:dyDescent="0.3">
      <c r="A59" s="6" t="s">
        <v>190</v>
      </c>
      <c r="B59" s="7" t="str">
        <f>INDEX('All Data'!F:F,MATCH(A59,'All Data'!A:A,0))</f>
        <v>C7</v>
      </c>
      <c r="C59" s="174">
        <f>INDEX('All Data'!G:G,MATCH(A59,'All Data'!A:A,0))</f>
        <v>101</v>
      </c>
      <c r="D59" s="8">
        <f>INDEX('All Data'!H:H,MATCH(A59,'All Data'!A:A,0))</f>
        <v>4.91</v>
      </c>
      <c r="E59" s="9">
        <f>INDEX('All Data'!J:J,MATCH(A59,'All Data'!A:A,0))</f>
        <v>-4.5759999999999996</v>
      </c>
      <c r="G59" s="125" t="s">
        <v>295</v>
      </c>
      <c r="H59" s="127">
        <v>-6.8691826171361186</v>
      </c>
      <c r="I59" s="127">
        <v>0.62244444396427012</v>
      </c>
      <c r="J59" s="127">
        <v>-11.035816423048395</v>
      </c>
      <c r="K59" s="128" t="s">
        <v>285</v>
      </c>
      <c r="L59" s="127">
        <v>-8.1042474342707731</v>
      </c>
      <c r="M59" s="127">
        <v>-5.634117800001464</v>
      </c>
    </row>
    <row r="60" spans="1:13" x14ac:dyDescent="0.3">
      <c r="A60" s="6" t="s">
        <v>198</v>
      </c>
      <c r="B60" s="7" t="str">
        <f>INDEX('All Data'!F:F,MATCH(A60,'All Data'!A:A,0))</f>
        <v>C7</v>
      </c>
      <c r="C60" s="174">
        <f>INDEX('All Data'!G:G,MATCH(A60,'All Data'!A:A,0))</f>
        <v>133</v>
      </c>
      <c r="D60" s="8">
        <f>INDEX('All Data'!H:H,MATCH(A60,'All Data'!A:A,0))</f>
        <v>6.65</v>
      </c>
      <c r="E60" s="9">
        <f>INDEX('All Data'!J:J,MATCH(A60,'All Data'!A:A,0))</f>
        <v>-5.6020000000000003</v>
      </c>
      <c r="G60" s="119" t="s">
        <v>248</v>
      </c>
      <c r="H60" s="120">
        <v>1.4507521425250367E-3</v>
      </c>
      <c r="I60" s="120">
        <v>3.0450763233876065E-3</v>
      </c>
      <c r="J60" s="120">
        <v>0.47642554355126787</v>
      </c>
      <c r="K60" s="120">
        <v>0.6348210698943717</v>
      </c>
      <c r="L60" s="120">
        <v>-4.591339917214941E-3</v>
      </c>
      <c r="M60" s="120">
        <v>7.492844202265014E-3</v>
      </c>
    </row>
    <row r="61" spans="1:13" x14ac:dyDescent="0.3">
      <c r="A61" s="6" t="s">
        <v>195</v>
      </c>
      <c r="B61" s="7" t="str">
        <f>INDEX('All Data'!F:F,MATCH(A61,'All Data'!A:A,0))</f>
        <v>C7</v>
      </c>
      <c r="C61" s="174">
        <f>INDEX('All Data'!G:G,MATCH(A61,'All Data'!A:A,0))</f>
        <v>143</v>
      </c>
      <c r="D61" s="8">
        <f>INDEX('All Data'!H:H,MATCH(A61,'All Data'!A:A,0))</f>
        <v>7.81</v>
      </c>
      <c r="E61" s="9">
        <f>INDEX('All Data'!J:J,MATCH(A61,'All Data'!A:A,0))</f>
        <v>-6.5730000000000004</v>
      </c>
      <c r="G61" s="119" t="s">
        <v>7</v>
      </c>
      <c r="H61" s="120">
        <v>5.4119551508856611E-2</v>
      </c>
      <c r="I61" s="120">
        <v>8.9783327488465459E-2</v>
      </c>
      <c r="J61" s="120">
        <v>0.60277952513855537</v>
      </c>
      <c r="K61" s="120">
        <v>0.54803370042611754</v>
      </c>
      <c r="L61" s="120">
        <v>-0.12403004886358676</v>
      </c>
      <c r="M61" s="120">
        <v>0.23226915188129998</v>
      </c>
    </row>
    <row r="62" spans="1:13" x14ac:dyDescent="0.3">
      <c r="A62" s="6" t="s">
        <v>193</v>
      </c>
      <c r="B62" s="7" t="str">
        <f>INDEX('All Data'!F:F,MATCH(A62,'All Data'!A:A,0))</f>
        <v>C7</v>
      </c>
      <c r="C62" s="174">
        <f>INDEX('All Data'!G:G,MATCH(A62,'All Data'!A:A,0))</f>
        <v>143</v>
      </c>
      <c r="D62" s="8">
        <f>INDEX('All Data'!H:H,MATCH(A62,'All Data'!A:A,0))</f>
        <v>6.03</v>
      </c>
      <c r="E62" s="9">
        <f>INDEX('All Data'!J:J,MATCH(A62,'All Data'!A:A,0))</f>
        <v>-6.8689999999999998</v>
      </c>
      <c r="G62" s="119" t="s">
        <v>296</v>
      </c>
      <c r="H62" s="120">
        <v>-0.14325253592010645</v>
      </c>
      <c r="I62" s="120">
        <v>0.3901371565089452</v>
      </c>
      <c r="J62" s="120">
        <v>-0.36718506179203647</v>
      </c>
      <c r="K62" s="120">
        <v>0.71426470706999967</v>
      </c>
      <c r="L62" s="120">
        <v>-0.91736929530885891</v>
      </c>
      <c r="M62" s="120">
        <v>0.63086422346864601</v>
      </c>
    </row>
    <row r="63" spans="1:13" x14ac:dyDescent="0.3">
      <c r="A63" s="6" t="s">
        <v>186</v>
      </c>
      <c r="B63" s="7" t="str">
        <f>INDEX('All Data'!F:F,MATCH(A63,'All Data'!A:A,0))</f>
        <v>C7</v>
      </c>
      <c r="C63" s="174">
        <f>INDEX('All Data'!G:G,MATCH(A63,'All Data'!A:A,0))</f>
        <v>158</v>
      </c>
      <c r="D63" s="8">
        <f>INDEX('All Data'!H:H,MATCH(A63,'All Data'!A:A,0))</f>
        <v>3.21</v>
      </c>
      <c r="E63" s="9">
        <f>INDEX('All Data'!J:J,MATCH(A63,'All Data'!A:A,0))</f>
        <v>-7.6660000000000004</v>
      </c>
      <c r="G63" s="119" t="s">
        <v>297</v>
      </c>
      <c r="H63" s="120">
        <v>-9.7996040642253437E-2</v>
      </c>
      <c r="I63" s="120">
        <v>0.47294019390877445</v>
      </c>
      <c r="J63" s="120">
        <v>-0.20720598905399001</v>
      </c>
      <c r="K63" s="120">
        <v>0.83627459687121175</v>
      </c>
      <c r="L63" s="120">
        <v>-1.036411990482587</v>
      </c>
      <c r="M63" s="120">
        <v>0.84041990919808007</v>
      </c>
    </row>
    <row r="64" spans="1:13" x14ac:dyDescent="0.3">
      <c r="A64" s="6" t="s">
        <v>196</v>
      </c>
      <c r="B64" s="7" t="str">
        <f>INDEX('All Data'!F:F,MATCH(A64,'All Data'!A:A,0))</f>
        <v>C7</v>
      </c>
      <c r="C64" s="174">
        <f>INDEX('All Data'!G:G,MATCH(A64,'All Data'!A:A,0))</f>
        <v>161</v>
      </c>
      <c r="D64" s="8">
        <f>INDEX('All Data'!H:H,MATCH(A64,'All Data'!A:A,0))</f>
        <v>5.8</v>
      </c>
      <c r="E64" s="9">
        <f>INDEX('All Data'!J:J,MATCH(A64,'All Data'!A:A,0))</f>
        <v>-6.3929999999999998</v>
      </c>
      <c r="G64" s="119" t="s">
        <v>298</v>
      </c>
      <c r="H64" s="120">
        <v>-0.12512873477521311</v>
      </c>
      <c r="I64" s="120">
        <v>0.47930250019742621</v>
      </c>
      <c r="J64" s="120">
        <v>-0.26106422295663423</v>
      </c>
      <c r="K64" s="120">
        <v>0.79458528504235626</v>
      </c>
      <c r="L64" s="120">
        <v>-1.0761688806046739</v>
      </c>
      <c r="M64" s="120">
        <v>0.8259114110542477</v>
      </c>
    </row>
    <row r="65" spans="1:13" ht="15" thickBot="1" x14ac:dyDescent="0.35">
      <c r="A65" s="6" t="s">
        <v>189</v>
      </c>
      <c r="B65" s="7" t="str">
        <f>INDEX('All Data'!F:F,MATCH(A65,'All Data'!A:A,0))</f>
        <v>C7</v>
      </c>
      <c r="C65" s="174">
        <f>INDEX('All Data'!G:G,MATCH(A65,'All Data'!A:A,0))</f>
        <v>175</v>
      </c>
      <c r="D65" s="8">
        <f>INDEX('All Data'!H:H,MATCH(A65,'All Data'!A:A,0))</f>
        <v>4.3499999999999996</v>
      </c>
      <c r="E65" s="9">
        <f>INDEX('All Data'!J:J,MATCH(A65,'All Data'!A:A,0))</f>
        <v>-6.0860000000000003</v>
      </c>
      <c r="G65" s="121" t="s">
        <v>299</v>
      </c>
      <c r="H65" s="122">
        <v>0</v>
      </c>
      <c r="I65" s="122">
        <v>0</v>
      </c>
      <c r="J65" s="122"/>
      <c r="K65" s="122"/>
      <c r="L65" s="122"/>
      <c r="M65" s="122"/>
    </row>
    <row r="66" spans="1:13" x14ac:dyDescent="0.3">
      <c r="A66" s="6" t="s">
        <v>192</v>
      </c>
      <c r="B66" s="7" t="str">
        <f>INDEX('All Data'!F:F,MATCH(A66,'All Data'!A:A,0))</f>
        <v>C7</v>
      </c>
      <c r="C66" s="174">
        <f>INDEX('All Data'!G:G,MATCH(A66,'All Data'!A:A,0))</f>
        <v>175</v>
      </c>
      <c r="D66" s="8">
        <f>INDEX('All Data'!H:H,MATCH(A66,'All Data'!A:A,0))</f>
        <v>6.48</v>
      </c>
      <c r="E66" s="9">
        <f>INDEX('All Data'!J:J,MATCH(A66,'All Data'!A:A,0))</f>
        <v>-7.5720000000000001</v>
      </c>
    </row>
    <row r="67" spans="1:13" x14ac:dyDescent="0.3">
      <c r="A67" s="6" t="s">
        <v>201</v>
      </c>
      <c r="B67" s="7" t="str">
        <f>INDEX('All Data'!F:F,MATCH(A67,'All Data'!A:A,0))</f>
        <v>C7</v>
      </c>
      <c r="C67" s="174">
        <f>INDEX('All Data'!G:G,MATCH(A67,'All Data'!A:A,0))</f>
        <v>178</v>
      </c>
      <c r="D67" s="8">
        <f>INDEX('All Data'!H:H,MATCH(A67,'All Data'!A:A,0))</f>
        <v>7.33</v>
      </c>
      <c r="E67" s="9">
        <f>INDEX('All Data'!J:J,MATCH(A67,'All Data'!A:A,0))</f>
        <v>-7.1719999999999997</v>
      </c>
    </row>
    <row r="68" spans="1:13" x14ac:dyDescent="0.3">
      <c r="A68" s="6" t="s">
        <v>194</v>
      </c>
      <c r="B68" s="7" t="str">
        <f>INDEX('All Data'!F:F,MATCH(A68,'All Data'!A:A,0))</f>
        <v>C7</v>
      </c>
      <c r="C68" s="174">
        <f>INDEX('All Data'!G:G,MATCH(A68,'All Data'!A:A,0))</f>
        <v>181</v>
      </c>
      <c r="D68" s="8">
        <f>INDEX('All Data'!H:H,MATCH(A68,'All Data'!A:A,0))</f>
        <v>6.31</v>
      </c>
      <c r="E68" s="9">
        <f>INDEX('All Data'!J:J,MATCH(A68,'All Data'!A:A,0))</f>
        <v>-6.8390000000000004</v>
      </c>
      <c r="G68" s="116" t="s">
        <v>421</v>
      </c>
    </row>
    <row r="69" spans="1:13" x14ac:dyDescent="0.3">
      <c r="A69" s="6" t="s">
        <v>210</v>
      </c>
      <c r="B69" s="7" t="str">
        <f>INDEX('All Data'!F:F,MATCH(A69,'All Data'!A:A,0))</f>
        <v>P2h</v>
      </c>
      <c r="C69" s="174">
        <f>INDEX('All Data'!G:G,MATCH(A69,'All Data'!A:A,0))</f>
        <v>75</v>
      </c>
      <c r="D69" s="8">
        <f>INDEX('All Data'!H:H,MATCH(A69,'All Data'!A:A,0))</f>
        <v>3.9799999999999995</v>
      </c>
      <c r="E69" s="9">
        <f>INDEX('All Data'!J:J,MATCH(A69,'All Data'!A:A,0))</f>
        <v>-5.4039999999999999</v>
      </c>
    </row>
    <row r="70" spans="1:13" x14ac:dyDescent="0.3">
      <c r="A70" s="6" t="s">
        <v>212</v>
      </c>
      <c r="B70" s="7" t="str">
        <f>INDEX('All Data'!F:F,MATCH(A70,'All Data'!A:A,0))</f>
        <v>P2h</v>
      </c>
      <c r="C70" s="174">
        <f>INDEX('All Data'!G:G,MATCH(A70,'All Data'!A:A,0))</f>
        <v>75</v>
      </c>
      <c r="D70" s="8">
        <f>INDEX('All Data'!H:H,MATCH(A70,'All Data'!A:A,0))</f>
        <v>6.59</v>
      </c>
      <c r="E70" s="9">
        <f>INDEX('All Data'!J:J,MATCH(A70,'All Data'!A:A,0))</f>
        <v>-8</v>
      </c>
      <c r="G70" s="116" t="s">
        <v>422</v>
      </c>
    </row>
    <row r="71" spans="1:13" x14ac:dyDescent="0.3">
      <c r="A71" s="6" t="s">
        <v>207</v>
      </c>
      <c r="B71" s="7" t="str">
        <f>INDEX('All Data'!F:F,MATCH(A71,'All Data'!A:A,0))</f>
        <v>P2h</v>
      </c>
      <c r="C71" s="174">
        <f>INDEX('All Data'!G:G,MATCH(A71,'All Data'!A:A,0))</f>
        <v>80</v>
      </c>
      <c r="D71" s="8">
        <f>INDEX('All Data'!H:H,MATCH(A71,'All Data'!A:A,0))</f>
        <v>3.0999999999999996</v>
      </c>
      <c r="E71" s="9">
        <f>INDEX('All Data'!J:J,MATCH(A71,'All Data'!A:A,0))</f>
        <v>-6.9470000000000001</v>
      </c>
    </row>
    <row r="72" spans="1:13" x14ac:dyDescent="0.3">
      <c r="A72" s="6" t="s">
        <v>219</v>
      </c>
      <c r="B72" s="7" t="str">
        <f>INDEX('All Data'!F:F,MATCH(A72,'All Data'!A:A,0))</f>
        <v>P2h</v>
      </c>
      <c r="C72" s="174">
        <f>INDEX('All Data'!G:G,MATCH(A72,'All Data'!A:A,0))</f>
        <v>81</v>
      </c>
      <c r="D72" s="8">
        <f>INDEX('All Data'!H:H,MATCH(A72,'All Data'!A:A,0))</f>
        <v>7.58</v>
      </c>
      <c r="E72" s="9">
        <f>INDEX('All Data'!J:J,MATCH(A72,'All Data'!A:A,0))</f>
        <v>-6.843</v>
      </c>
    </row>
    <row r="73" spans="1:13" x14ac:dyDescent="0.3">
      <c r="A73" s="6" t="s">
        <v>215</v>
      </c>
      <c r="B73" s="7" t="str">
        <f>INDEX('All Data'!F:F,MATCH(A73,'All Data'!A:A,0))</f>
        <v>P2h</v>
      </c>
      <c r="C73" s="174">
        <f>INDEX('All Data'!G:G,MATCH(A73,'All Data'!A:A,0))</f>
        <v>81</v>
      </c>
      <c r="D73" s="8">
        <f>INDEX('All Data'!H:H,MATCH(A73,'All Data'!A:A,0))</f>
        <v>7.74</v>
      </c>
      <c r="E73" s="9">
        <f>INDEX('All Data'!J:J,MATCH(A73,'All Data'!A:A,0))</f>
        <v>-4.968</v>
      </c>
      <c r="G73" s="115" t="s">
        <v>423</v>
      </c>
    </row>
    <row r="74" spans="1:13" ht="15" thickBot="1" x14ac:dyDescent="0.35">
      <c r="A74" s="6" t="s">
        <v>202</v>
      </c>
      <c r="B74" s="7" t="str">
        <f>INDEX('All Data'!F:F,MATCH(A74,'All Data'!A:A,0))</f>
        <v>P2h</v>
      </c>
      <c r="C74" s="174">
        <f>INDEX('All Data'!G:G,MATCH(A74,'All Data'!A:A,0))</f>
        <v>83</v>
      </c>
      <c r="D74" s="8">
        <f>INDEX('All Data'!H:H,MATCH(A74,'All Data'!A:A,0))</f>
        <v>3.02</v>
      </c>
      <c r="E74" s="9">
        <f>INDEX('All Data'!J:J,MATCH(A74,'All Data'!A:A,0))</f>
        <v>-8.9649999999999999</v>
      </c>
    </row>
    <row r="75" spans="1:13" x14ac:dyDescent="0.3">
      <c r="A75" s="6" t="s">
        <v>211</v>
      </c>
      <c r="B75" s="7" t="str">
        <f>INDEX('All Data'!F:F,MATCH(A75,'All Data'!A:A,0))</f>
        <v>P2h</v>
      </c>
      <c r="C75" s="174">
        <f>INDEX('All Data'!G:G,MATCH(A75,'All Data'!A:A,0))</f>
        <v>84</v>
      </c>
      <c r="D75" s="8">
        <f>INDEX('All Data'!H:H,MATCH(A75,'All Data'!A:A,0))</f>
        <v>5.75</v>
      </c>
      <c r="E75" s="9">
        <f>INDEX('All Data'!J:J,MATCH(A75,'All Data'!A:A,0))</f>
        <v>-8.2629999999999999</v>
      </c>
      <c r="G75" s="123" t="s">
        <v>303</v>
      </c>
      <c r="H75" s="124" t="s">
        <v>304</v>
      </c>
      <c r="I75" s="124" t="s">
        <v>305</v>
      </c>
      <c r="J75" s="124" t="s">
        <v>306</v>
      </c>
      <c r="K75" s="124" t="s">
        <v>307</v>
      </c>
      <c r="L75" s="124" t="s">
        <v>308</v>
      </c>
    </row>
    <row r="76" spans="1:13" x14ac:dyDescent="0.3">
      <c r="A76" s="6" t="s">
        <v>206</v>
      </c>
      <c r="B76" s="7" t="str">
        <f>INDEX('All Data'!F:F,MATCH(A76,'All Data'!A:A,0))</f>
        <v>P2h</v>
      </c>
      <c r="C76" s="174">
        <f>INDEX('All Data'!G:G,MATCH(A76,'All Data'!A:A,0))</f>
        <v>87</v>
      </c>
      <c r="D76" s="8">
        <f>INDEX('All Data'!H:H,MATCH(A76,'All Data'!A:A,0))</f>
        <v>2.96</v>
      </c>
      <c r="E76" s="9">
        <f>INDEX('All Data'!J:J,MATCH(A76,'All Data'!A:A,0))</f>
        <v>-7.1029999999999998</v>
      </c>
      <c r="G76" s="125" t="s">
        <v>313</v>
      </c>
      <c r="H76" s="134">
        <v>-0.15982777777777768</v>
      </c>
      <c r="I76" s="134">
        <v>-0.33898869595717168</v>
      </c>
      <c r="J76" s="134">
        <v>2.6132083607722141</v>
      </c>
      <c r="K76" s="134">
        <v>0.98651195537517133</v>
      </c>
      <c r="L76" s="135" t="s">
        <v>310</v>
      </c>
    </row>
    <row r="77" spans="1:13" x14ac:dyDescent="0.3">
      <c r="A77" s="6" t="s">
        <v>216</v>
      </c>
      <c r="B77" s="7" t="str">
        <f>INDEX('All Data'!F:F,MATCH(A77,'All Data'!A:A,0))</f>
        <v>P2h</v>
      </c>
      <c r="C77" s="174">
        <f>INDEX('All Data'!G:G,MATCH(A77,'All Data'!A:A,0))</f>
        <v>88</v>
      </c>
      <c r="D77" s="8">
        <f>INDEX('All Data'!H:H,MATCH(A77,'All Data'!A:A,0))</f>
        <v>6.21</v>
      </c>
      <c r="E77" s="9">
        <f>INDEX('All Data'!J:J,MATCH(A77,'All Data'!A:A,0))</f>
        <v>-4.8959999999999999</v>
      </c>
      <c r="G77" s="119" t="s">
        <v>401</v>
      </c>
      <c r="H77" s="136">
        <v>-7.4833333333334001E-2</v>
      </c>
      <c r="I77" s="136">
        <v>-0.15469983426757175</v>
      </c>
      <c r="J77" s="136">
        <v>2.6132083607722141</v>
      </c>
      <c r="K77" s="136">
        <v>0.9986725089823818</v>
      </c>
      <c r="L77" s="137" t="s">
        <v>310</v>
      </c>
    </row>
    <row r="78" spans="1:13" x14ac:dyDescent="0.3">
      <c r="A78" s="6" t="s">
        <v>218</v>
      </c>
      <c r="B78" s="7" t="str">
        <f>INDEX('All Data'!F:F,MATCH(A78,'All Data'!A:A,0))</f>
        <v>P2h</v>
      </c>
      <c r="C78" s="174">
        <f>INDEX('All Data'!G:G,MATCH(A78,'All Data'!A:A,0))</f>
        <v>90</v>
      </c>
      <c r="D78" s="8">
        <f>INDEX('All Data'!H:H,MATCH(A78,'All Data'!A:A,0))</f>
        <v>5.21</v>
      </c>
      <c r="E78" s="9">
        <f>INDEX('All Data'!J:J,MATCH(A78,'All Data'!A:A,0))</f>
        <v>-4.319</v>
      </c>
      <c r="G78" s="119" t="s">
        <v>314</v>
      </c>
      <c r="H78" s="136">
        <v>-2.4410430839020281E-3</v>
      </c>
      <c r="I78" s="136">
        <v>-6.1030346967827307E-3</v>
      </c>
      <c r="J78" s="136">
        <v>2.6132083607722141</v>
      </c>
      <c r="K78" s="136">
        <v>0.99999991773699792</v>
      </c>
      <c r="L78" s="137" t="s">
        <v>310</v>
      </c>
    </row>
    <row r="79" spans="1:13" x14ac:dyDescent="0.3">
      <c r="A79" s="6" t="s">
        <v>208</v>
      </c>
      <c r="B79" s="7" t="str">
        <f>INDEX('All Data'!F:F,MATCH(A79,'All Data'!A:A,0))</f>
        <v>P2h</v>
      </c>
      <c r="C79" s="174">
        <f>INDEX('All Data'!G:G,MATCH(A79,'All Data'!A:A,0))</f>
        <v>101</v>
      </c>
      <c r="D79" s="8">
        <f>INDEX('All Data'!H:H,MATCH(A79,'All Data'!A:A,0))</f>
        <v>3.44</v>
      </c>
      <c r="E79" s="9">
        <f>INDEX('All Data'!J:J,MATCH(A79,'All Data'!A:A,0))</f>
        <v>-5.8780000000000001</v>
      </c>
      <c r="G79" s="119" t="s">
        <v>315</v>
      </c>
      <c r="H79" s="136">
        <v>-0.15738673469387565</v>
      </c>
      <c r="I79" s="136">
        <v>-0.40872398191208226</v>
      </c>
      <c r="J79" s="136">
        <v>2.6132083607722141</v>
      </c>
      <c r="K79" s="136">
        <v>0.97682349643146749</v>
      </c>
      <c r="L79" s="137" t="s">
        <v>310</v>
      </c>
    </row>
    <row r="80" spans="1:13" x14ac:dyDescent="0.3">
      <c r="A80" s="6" t="s">
        <v>205</v>
      </c>
      <c r="B80" s="7" t="str">
        <f>INDEX('All Data'!F:F,MATCH(A80,'All Data'!A:A,0))</f>
        <v>P2h</v>
      </c>
      <c r="C80" s="174">
        <f>INDEX('All Data'!G:G,MATCH(A80,'All Data'!A:A,0))</f>
        <v>101</v>
      </c>
      <c r="D80" s="8">
        <f>INDEX('All Data'!H:H,MATCH(A80,'All Data'!A:A,0))</f>
        <v>4.8599999999999994</v>
      </c>
      <c r="E80" s="9">
        <f>INDEX('All Data'!J:J,MATCH(A80,'All Data'!A:A,0))</f>
        <v>-7.125</v>
      </c>
      <c r="G80" s="119" t="s">
        <v>402</v>
      </c>
      <c r="H80" s="136">
        <v>-7.2392290249431959E-2</v>
      </c>
      <c r="I80" s="136">
        <v>-0.18099338847621158</v>
      </c>
      <c r="J80" s="136">
        <v>2.6132083607722141</v>
      </c>
      <c r="K80" s="136">
        <v>0.99788128282373156</v>
      </c>
      <c r="L80" s="137" t="s">
        <v>310</v>
      </c>
    </row>
    <row r="81" spans="1:12" ht="15" thickBot="1" x14ac:dyDescent="0.35">
      <c r="A81" s="6" t="s">
        <v>213</v>
      </c>
      <c r="B81" s="7" t="str">
        <f>INDEX('All Data'!F:F,MATCH(A81,'All Data'!A:A,0))</f>
        <v>P2h</v>
      </c>
      <c r="C81" s="174">
        <f>INDEX('All Data'!G:G,MATCH(A81,'All Data'!A:A,0))</f>
        <v>102</v>
      </c>
      <c r="D81" s="8">
        <f>INDEX('All Data'!H:H,MATCH(A81,'All Data'!A:A,0))</f>
        <v>6.77</v>
      </c>
      <c r="E81" s="9">
        <f>INDEX('All Data'!J:J,MATCH(A81,'All Data'!A:A,0))</f>
        <v>-7.4240000000000004</v>
      </c>
      <c r="G81" s="121" t="s">
        <v>309</v>
      </c>
      <c r="H81" s="138">
        <v>-8.4994444444443693E-2</v>
      </c>
      <c r="I81" s="138">
        <v>-0.1802700149274819</v>
      </c>
      <c r="J81" s="138">
        <v>2.6132083607722141</v>
      </c>
      <c r="K81" s="138">
        <v>0.99790637422146578</v>
      </c>
      <c r="L81" s="139" t="s">
        <v>310</v>
      </c>
    </row>
    <row r="82" spans="1:12" x14ac:dyDescent="0.3">
      <c r="A82" s="6" t="s">
        <v>204</v>
      </c>
      <c r="B82" s="7" t="str">
        <f>INDEX('All Data'!F:F,MATCH(A82,'All Data'!A:A,0))</f>
        <v>P2h</v>
      </c>
      <c r="C82" s="174">
        <f>INDEX('All Data'!G:G,MATCH(A82,'All Data'!A:A,0))</f>
        <v>105</v>
      </c>
      <c r="D82" s="8">
        <f>INDEX('All Data'!H:H,MATCH(A82,'All Data'!A:A,0))</f>
        <v>2.8</v>
      </c>
      <c r="E82" s="9">
        <f>INDEX('All Data'!J:J,MATCH(A82,'All Data'!A:A,0))</f>
        <v>-8.0640000000000001</v>
      </c>
      <c r="G82" s="116" t="s">
        <v>316</v>
      </c>
      <c r="J82" s="140">
        <v>3.6956347051108294</v>
      </c>
    </row>
    <row r="83" spans="1:12" x14ac:dyDescent="0.3">
      <c r="A83" s="6" t="s">
        <v>214</v>
      </c>
      <c r="B83" s="7" t="str">
        <f>INDEX('All Data'!F:F,MATCH(A83,'All Data'!A:A,0))</f>
        <v>P2h</v>
      </c>
      <c r="C83" s="174">
        <f>INDEX('All Data'!G:G,MATCH(A83,'All Data'!A:A,0))</f>
        <v>129</v>
      </c>
      <c r="D83" s="8">
        <f>INDEX('All Data'!H:H,MATCH(A83,'All Data'!A:A,0))</f>
        <v>5.3199999999999994</v>
      </c>
      <c r="E83" s="9">
        <f>INDEX('All Data'!J:J,MATCH(A83,'All Data'!A:A,0))</f>
        <v>-5.056</v>
      </c>
    </row>
    <row r="84" spans="1:12" ht="15" thickBot="1" x14ac:dyDescent="0.35">
      <c r="A84" s="6" t="s">
        <v>203</v>
      </c>
      <c r="B84" s="7" t="str">
        <f>INDEX('All Data'!F:F,MATCH(A84,'All Data'!A:A,0))</f>
        <v>P2h</v>
      </c>
      <c r="C84" s="174">
        <f>INDEX('All Data'!G:G,MATCH(A84,'All Data'!A:A,0))</f>
        <v>136</v>
      </c>
      <c r="D84" s="8">
        <f>INDEX('All Data'!H:H,MATCH(A84,'All Data'!A:A,0))</f>
        <v>4.54</v>
      </c>
      <c r="E84" s="9">
        <f>INDEX('All Data'!J:J,MATCH(A84,'All Data'!A:A,0))</f>
        <v>-8.5109999999999992</v>
      </c>
    </row>
    <row r="85" spans="1:12" x14ac:dyDescent="0.3">
      <c r="A85" s="6" t="s">
        <v>217</v>
      </c>
      <c r="B85" s="7" t="str">
        <f>INDEX('All Data'!F:F,MATCH(A85,'All Data'!A:A,0))</f>
        <v>P2h</v>
      </c>
      <c r="C85" s="174">
        <f>INDEX('All Data'!G:G,MATCH(A85,'All Data'!A:A,0))</f>
        <v>137</v>
      </c>
      <c r="D85" s="8">
        <f>INDEX('All Data'!H:H,MATCH(A85,'All Data'!A:A,0))</f>
        <v>7.38</v>
      </c>
      <c r="E85" s="9">
        <f>INDEX('All Data'!J:J,MATCH(A85,'All Data'!A:A,0))</f>
        <v>-4.8360000000000003</v>
      </c>
      <c r="G85" s="123" t="s">
        <v>317</v>
      </c>
      <c r="H85" s="124" t="s">
        <v>318</v>
      </c>
      <c r="I85" s="124" t="s">
        <v>319</v>
      </c>
    </row>
    <row r="86" spans="1:12" x14ac:dyDescent="0.3">
      <c r="A86" s="6" t="s">
        <v>209</v>
      </c>
      <c r="B86" s="7" t="str">
        <f>INDEX('All Data'!F:F,MATCH(A86,'All Data'!A:A,0))</f>
        <v>P2h</v>
      </c>
      <c r="C86" s="174">
        <f>INDEX('All Data'!G:G,MATCH(A86,'All Data'!A:A,0))</f>
        <v>154</v>
      </c>
      <c r="D86" s="8">
        <f>INDEX('All Data'!H:H,MATCH(A86,'All Data'!A:A,0))</f>
        <v>3.83</v>
      </c>
      <c r="E86" s="9">
        <f>INDEX('All Data'!J:J,MATCH(A86,'All Data'!A:A,0))</f>
        <v>-5.7709999999999999</v>
      </c>
      <c r="G86" s="125" t="s">
        <v>78</v>
      </c>
      <c r="H86" s="127">
        <v>-6.5762777777777792</v>
      </c>
      <c r="I86" s="141" t="s">
        <v>320</v>
      </c>
    </row>
    <row r="87" spans="1:12" x14ac:dyDescent="0.3">
      <c r="A87" s="28" t="s">
        <v>230</v>
      </c>
      <c r="B87" s="7" t="str">
        <f>INDEX('All Data'!F:F,MATCH(A87,'All Data'!A:A,0))</f>
        <v>P7d</v>
      </c>
      <c r="C87" s="174">
        <f>INDEX('All Data'!G:G,MATCH(A87,'All Data'!A:A,0))</f>
        <v>70</v>
      </c>
      <c r="D87" s="8">
        <f>INDEX('All Data'!H:H,MATCH(A87,'All Data'!A:A,0))</f>
        <v>5.01</v>
      </c>
      <c r="E87" s="9">
        <f>INDEX('All Data'!J:J,MATCH(A87,'All Data'!A:A,0))</f>
        <v>-8.5549999999999997</v>
      </c>
      <c r="G87" s="119" t="s">
        <v>21</v>
      </c>
      <c r="H87" s="120">
        <v>-6.5738367346938773</v>
      </c>
      <c r="I87" s="142" t="s">
        <v>320</v>
      </c>
    </row>
    <row r="88" spans="1:12" x14ac:dyDescent="0.3">
      <c r="A88" s="6" t="s">
        <v>222</v>
      </c>
      <c r="B88" s="7" t="str">
        <f>INDEX('All Data'!F:F,MATCH(A88,'All Data'!A:A,0))</f>
        <v>P7d</v>
      </c>
      <c r="C88" s="174">
        <f>INDEX('All Data'!G:G,MATCH(A88,'All Data'!A:A,0))</f>
        <v>80</v>
      </c>
      <c r="D88" s="8">
        <f>INDEX('All Data'!H:H,MATCH(A88,'All Data'!A:A,0))</f>
        <v>3.18</v>
      </c>
      <c r="E88" s="9">
        <f>INDEX('All Data'!J:J,MATCH(A88,'All Data'!A:A,0))</f>
        <v>-6.5330000000000004</v>
      </c>
      <c r="G88" s="119" t="s">
        <v>76</v>
      </c>
      <c r="H88" s="120">
        <v>-6.501444444444445</v>
      </c>
      <c r="I88" s="142" t="s">
        <v>320</v>
      </c>
    </row>
    <row r="89" spans="1:12" ht="15" thickBot="1" x14ac:dyDescent="0.35">
      <c r="A89" s="6" t="s">
        <v>224</v>
      </c>
      <c r="B89" s="7" t="str">
        <f>INDEX('All Data'!F:F,MATCH(A89,'All Data'!A:A,0))</f>
        <v>P7d</v>
      </c>
      <c r="C89" s="174">
        <f>INDEX('All Data'!G:G,MATCH(A89,'All Data'!A:A,0))</f>
        <v>87</v>
      </c>
      <c r="D89" s="8">
        <f>INDEX('All Data'!H:H,MATCH(A89,'All Data'!A:A,0))</f>
        <v>3.66</v>
      </c>
      <c r="E89" s="9">
        <f>INDEX('All Data'!J:J,MATCH(A89,'All Data'!A:A,0))</f>
        <v>-7.024</v>
      </c>
      <c r="G89" s="121" t="s">
        <v>74</v>
      </c>
      <c r="H89" s="122">
        <v>-6.4164500000000011</v>
      </c>
      <c r="I89" s="143" t="s">
        <v>320</v>
      </c>
    </row>
    <row r="90" spans="1:12" x14ac:dyDescent="0.3">
      <c r="A90" s="6" t="s">
        <v>226</v>
      </c>
      <c r="B90" s="7" t="str">
        <f>INDEX('All Data'!F:F,MATCH(A90,'All Data'!A:A,0))</f>
        <v>P7d</v>
      </c>
      <c r="C90" s="174">
        <f>INDEX('All Data'!G:G,MATCH(A90,'All Data'!A:A,0))</f>
        <v>89</v>
      </c>
      <c r="D90" s="8">
        <f>INDEX('All Data'!H:H,MATCH(A90,'All Data'!A:A,0))</f>
        <v>4.08</v>
      </c>
      <c r="E90" s="9">
        <f>INDEX('All Data'!J:J,MATCH(A90,'All Data'!A:A,0))</f>
        <v>-8.6</v>
      </c>
    </row>
    <row r="91" spans="1:12" x14ac:dyDescent="0.3">
      <c r="A91" s="6" t="s">
        <v>232</v>
      </c>
      <c r="B91" s="7" t="str">
        <f>INDEX('All Data'!F:F,MATCH(A91,'All Data'!A:A,0))</f>
        <v>P7d</v>
      </c>
      <c r="C91" s="174">
        <f>INDEX('All Data'!G:G,MATCH(A91,'All Data'!A:A,0))</f>
        <v>89</v>
      </c>
      <c r="D91" s="8">
        <f>INDEX('All Data'!H:H,MATCH(A91,'All Data'!A:A,0))</f>
        <v>5.48</v>
      </c>
      <c r="E91" s="9">
        <f>INDEX('All Data'!J:J,MATCH(A91,'All Data'!A:A,0))</f>
        <v>-6.2679999999999998</v>
      </c>
    </row>
    <row r="92" spans="1:12" x14ac:dyDescent="0.3">
      <c r="A92" s="6" t="s">
        <v>221</v>
      </c>
      <c r="B92" s="7" t="str">
        <f>INDEX('All Data'!F:F,MATCH(A92,'All Data'!A:A,0))</f>
        <v>P7d</v>
      </c>
      <c r="C92" s="174">
        <f>INDEX('All Data'!G:G,MATCH(A92,'All Data'!A:A,0))</f>
        <v>90</v>
      </c>
      <c r="D92" s="8">
        <f>INDEX('All Data'!H:H,MATCH(A92,'All Data'!A:A,0))</f>
        <v>3.11</v>
      </c>
      <c r="E92" s="9">
        <f>INDEX('All Data'!J:J,MATCH(A92,'All Data'!A:A,0))</f>
        <v>-6.5810000000000004</v>
      </c>
    </row>
    <row r="93" spans="1:12" x14ac:dyDescent="0.3">
      <c r="A93" s="6" t="s">
        <v>235</v>
      </c>
      <c r="B93" s="7" t="str">
        <f>INDEX('All Data'!F:F,MATCH(A93,'All Data'!A:A,0))</f>
        <v>P7d</v>
      </c>
      <c r="C93" s="174">
        <f>INDEX('All Data'!G:G,MATCH(A93,'All Data'!A:A,0))</f>
        <v>101</v>
      </c>
      <c r="D93" s="8">
        <f>INDEX('All Data'!H:H,MATCH(A93,'All Data'!A:A,0))</f>
        <v>6.37</v>
      </c>
      <c r="E93" s="9">
        <f>INDEX('All Data'!J:J,MATCH(A93,'All Data'!A:A,0))</f>
        <v>-7.7910000000000004</v>
      </c>
    </row>
    <row r="94" spans="1:12" x14ac:dyDescent="0.3">
      <c r="A94" s="6" t="s">
        <v>237</v>
      </c>
      <c r="B94" s="7" t="str">
        <f>INDEX('All Data'!F:F,MATCH(A94,'All Data'!A:A,0))</f>
        <v>P7d</v>
      </c>
      <c r="C94" s="174">
        <f>INDEX('All Data'!G:G,MATCH(A94,'All Data'!A:A,0))</f>
        <v>104</v>
      </c>
      <c r="D94" s="8">
        <f>INDEX('All Data'!H:H,MATCH(A94,'All Data'!A:A,0))</f>
        <v>6.84</v>
      </c>
      <c r="E94" s="9">
        <f>INDEX('All Data'!J:J,MATCH(A94,'All Data'!A:A,0))</f>
        <v>-3.9540000000000002</v>
      </c>
    </row>
    <row r="95" spans="1:12" x14ac:dyDescent="0.3">
      <c r="A95" s="6" t="s">
        <v>233</v>
      </c>
      <c r="B95" s="7" t="str">
        <f>INDEX('All Data'!F:F,MATCH(A95,'All Data'!A:A,0))</f>
        <v>P7d</v>
      </c>
      <c r="C95" s="174">
        <f>INDEX('All Data'!G:G,MATCH(A95,'All Data'!A:A,0))</f>
        <v>108</v>
      </c>
      <c r="D95" s="8">
        <f>INDEX('All Data'!H:H,MATCH(A95,'All Data'!A:A,0))</f>
        <v>5.58</v>
      </c>
      <c r="E95" s="9">
        <f>INDEX('All Data'!J:J,MATCH(A95,'All Data'!A:A,0))</f>
        <v>-4.859</v>
      </c>
    </row>
    <row r="96" spans="1:12" x14ac:dyDescent="0.3">
      <c r="A96" s="6" t="s">
        <v>223</v>
      </c>
      <c r="B96" s="7" t="str">
        <f>INDEX('All Data'!F:F,MATCH(A96,'All Data'!A:A,0))</f>
        <v>P7d</v>
      </c>
      <c r="C96" s="174">
        <f>INDEX('All Data'!G:G,MATCH(A96,'All Data'!A:A,0))</f>
        <v>133</v>
      </c>
      <c r="D96" s="8">
        <f>INDEX('All Data'!H:H,MATCH(A96,'All Data'!A:A,0))</f>
        <v>3.28</v>
      </c>
      <c r="E96" s="9">
        <f>INDEX('All Data'!J:J,MATCH(A96,'All Data'!A:A,0))</f>
        <v>-5.7130000000000001</v>
      </c>
    </row>
    <row r="97" spans="1:5" x14ac:dyDescent="0.3">
      <c r="A97" s="6" t="s">
        <v>228</v>
      </c>
      <c r="B97" s="7" t="str">
        <f>INDEX('All Data'!F:F,MATCH(A97,'All Data'!A:A,0))</f>
        <v>P7d</v>
      </c>
      <c r="C97" s="174">
        <f>INDEX('All Data'!G:G,MATCH(A97,'All Data'!A:A,0))</f>
        <v>133</v>
      </c>
      <c r="D97" s="8">
        <f>INDEX('All Data'!H:H,MATCH(A97,'All Data'!A:A,0))</f>
        <v>4.5999999999999996</v>
      </c>
      <c r="E97" s="9">
        <f>INDEX('All Data'!J:J,MATCH(A97,'All Data'!A:A,0))</f>
        <v>-6.569</v>
      </c>
    </row>
    <row r="98" spans="1:5" x14ac:dyDescent="0.3">
      <c r="A98" s="6" t="s">
        <v>227</v>
      </c>
      <c r="B98" s="7" t="str">
        <f>INDEX('All Data'!F:F,MATCH(A98,'All Data'!A:A,0))</f>
        <v>P7d</v>
      </c>
      <c r="C98" s="174">
        <f>INDEX('All Data'!G:G,MATCH(A98,'All Data'!A:A,0))</f>
        <v>137</v>
      </c>
      <c r="D98" s="8">
        <f>INDEX('All Data'!H:H,MATCH(A98,'All Data'!A:A,0))</f>
        <v>4.22</v>
      </c>
      <c r="E98" s="9">
        <f>INDEX('All Data'!J:J,MATCH(A98,'All Data'!A:A,0))</f>
        <v>-5.43</v>
      </c>
    </row>
    <row r="99" spans="1:5" x14ac:dyDescent="0.3">
      <c r="A99" s="6" t="s">
        <v>225</v>
      </c>
      <c r="B99" s="7" t="str">
        <f>INDEX('All Data'!F:F,MATCH(A99,'All Data'!A:A,0))</f>
        <v>P7d</v>
      </c>
      <c r="C99" s="174">
        <f>INDEX('All Data'!G:G,MATCH(A99,'All Data'!A:A,0))</f>
        <v>138</v>
      </c>
      <c r="D99" s="8">
        <f>INDEX('All Data'!H:H,MATCH(A99,'All Data'!A:A,0))</f>
        <v>3.95</v>
      </c>
      <c r="E99" s="9">
        <f>INDEX('All Data'!J:J,MATCH(A99,'All Data'!A:A,0))</f>
        <v>-6.1719999999999997</v>
      </c>
    </row>
    <row r="100" spans="1:5" x14ac:dyDescent="0.3">
      <c r="A100" s="6" t="s">
        <v>234</v>
      </c>
      <c r="B100" s="7" t="str">
        <f>INDEX('All Data'!F:F,MATCH(A100,'All Data'!A:A,0))</f>
        <v>P7d</v>
      </c>
      <c r="C100" s="174">
        <f>INDEX('All Data'!G:G,MATCH(A100,'All Data'!A:A,0))</f>
        <v>140</v>
      </c>
      <c r="D100" s="8">
        <f>INDEX('All Data'!H:H,MATCH(A100,'All Data'!A:A,0))</f>
        <v>5.83</v>
      </c>
      <c r="E100" s="9">
        <f>INDEX('All Data'!J:J,MATCH(A100,'All Data'!A:A,0))</f>
        <v>-7.1139999999999999</v>
      </c>
    </row>
    <row r="101" spans="1:5" x14ac:dyDescent="0.3">
      <c r="A101" s="6" t="s">
        <v>229</v>
      </c>
      <c r="B101" s="7" t="str">
        <f>INDEX('All Data'!F:F,MATCH(A101,'All Data'!A:A,0))</f>
        <v>P7d</v>
      </c>
      <c r="C101" s="174">
        <f>INDEX('All Data'!G:G,MATCH(A101,'All Data'!A:A,0))</f>
        <v>143</v>
      </c>
      <c r="D101" s="8">
        <f>INDEX('All Data'!H:H,MATCH(A101,'All Data'!A:A,0))</f>
        <v>4.79</v>
      </c>
      <c r="E101" s="9">
        <f>INDEX('All Data'!J:J,MATCH(A101,'All Data'!A:A,0))</f>
        <v>-5.7530000000000001</v>
      </c>
    </row>
    <row r="102" spans="1:5" x14ac:dyDescent="0.3">
      <c r="A102" s="6" t="s">
        <v>239</v>
      </c>
      <c r="B102" s="7" t="str">
        <f>INDEX('All Data'!F:F,MATCH(A102,'All Data'!A:A,0))</f>
        <v>P7d</v>
      </c>
      <c r="C102" s="174">
        <f>INDEX('All Data'!G:G,MATCH(A102,'All Data'!A:A,0))</f>
        <v>172</v>
      </c>
      <c r="D102" s="8">
        <f>INDEX('All Data'!H:H,MATCH(A102,'All Data'!A:A,0))</f>
        <v>7.64</v>
      </c>
      <c r="E102" s="9">
        <f>INDEX('All Data'!J:J,MATCH(A102,'All Data'!A:A,0))</f>
        <v>-5.4039999999999999</v>
      </c>
    </row>
    <row r="103" spans="1:5" x14ac:dyDescent="0.3">
      <c r="A103" s="6" t="s">
        <v>236</v>
      </c>
      <c r="B103" s="7" t="str">
        <f>INDEX('All Data'!F:F,MATCH(A103,'All Data'!A:A,0))</f>
        <v>P7d</v>
      </c>
      <c r="C103" s="174">
        <f>INDEX('All Data'!G:G,MATCH(A103,'All Data'!A:A,0))</f>
        <v>181</v>
      </c>
      <c r="D103" s="8">
        <f>INDEX('All Data'!H:H,MATCH(A103,'All Data'!A:A,0))</f>
        <v>6.77</v>
      </c>
      <c r="E103" s="9">
        <f>INDEX('All Data'!J:J,MATCH(A103,'All Data'!A:A,0))</f>
        <v>-6.1189999999999998</v>
      </c>
    </row>
    <row r="104" spans="1:5" x14ac:dyDescent="0.3">
      <c r="A104" s="6" t="s">
        <v>238</v>
      </c>
      <c r="B104" s="7" t="str">
        <f>INDEX('All Data'!F:F,MATCH(A104,'All Data'!A:A,0))</f>
        <v>P7d</v>
      </c>
      <c r="C104" s="174">
        <f>INDEX('All Data'!G:G,MATCH(A104,'All Data'!A:A,0))</f>
        <v>181</v>
      </c>
      <c r="D104" s="8">
        <f>INDEX('All Data'!H:H,MATCH(A104,'All Data'!A:A,0))</f>
        <v>7.08</v>
      </c>
      <c r="E104" s="9">
        <f>INDEX('All Data'!J:J,MATCH(A104,'All Data'!A:A,0))</f>
        <v>-6.5380000000000003</v>
      </c>
    </row>
    <row r="105" spans="1:5" x14ac:dyDescent="0.3">
      <c r="A105" s="6" t="s">
        <v>231</v>
      </c>
      <c r="B105" s="7" t="str">
        <f>INDEX('All Data'!F:F,MATCH(A105,'All Data'!A:A,0))</f>
        <v>P7d</v>
      </c>
      <c r="C105" s="174">
        <f>INDEX('All Data'!G:G,MATCH(A105,'All Data'!A:A,0))</f>
        <v>182</v>
      </c>
      <c r="D105" s="8">
        <f>INDEX('All Data'!H:H,MATCH(A105,'All Data'!A:A,0))</f>
        <v>5.32</v>
      </c>
      <c r="E105" s="9">
        <f>INDEX('All Data'!J:J,MATCH(A105,'All Data'!A:A,0))</f>
        <v>-5.9509999999999996</v>
      </c>
    </row>
    <row r="106" spans="1:5" x14ac:dyDescent="0.3">
      <c r="A106" s="6" t="s">
        <v>220</v>
      </c>
      <c r="B106" s="7" t="str">
        <f>INDEX('All Data'!F:F,MATCH(A106,'All Data'!A:A,0))</f>
        <v>P7d</v>
      </c>
      <c r="C106" s="174">
        <f>INDEX('All Data'!G:G,MATCH(A106,'All Data'!A:A,0))</f>
        <v>182</v>
      </c>
      <c r="D106" s="8">
        <f>INDEX('All Data'!H:H,MATCH(A106,'All Data'!A:A,0))</f>
        <v>2.4300000000000002</v>
      </c>
      <c r="E106" s="9">
        <f>INDEX('All Data'!J:J,MATCH(A106,'All Data'!A:A,0))</f>
        <v>-7.4009999999999998</v>
      </c>
    </row>
  </sheetData>
  <mergeCells count="2">
    <mergeCell ref="G1:N1"/>
    <mergeCell ref="P1:W1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O89"/>
  <sheetViews>
    <sheetView topLeftCell="E4" workbookViewId="0">
      <selection activeCell="O23" sqref="O23"/>
    </sheetView>
  </sheetViews>
  <sheetFormatPr baseColWidth="10" defaultRowHeight="14.4" x14ac:dyDescent="0.3"/>
  <sheetData>
    <row r="1" spans="1:15" ht="15" thickBot="1" x14ac:dyDescent="0.35">
      <c r="A1" s="169" t="s">
        <v>0</v>
      </c>
      <c r="B1" s="170" t="s">
        <v>5</v>
      </c>
      <c r="C1" s="170" t="s">
        <v>248</v>
      </c>
      <c r="D1" s="171" t="s">
        <v>7</v>
      </c>
      <c r="E1" s="169" t="s">
        <v>11</v>
      </c>
      <c r="F1" s="292" t="s">
        <v>623</v>
      </c>
      <c r="H1" s="335" t="s">
        <v>321</v>
      </c>
      <c r="I1" s="336"/>
      <c r="J1" s="336"/>
      <c r="K1" s="336"/>
      <c r="L1" s="336"/>
      <c r="M1" s="336"/>
      <c r="N1" s="336"/>
      <c r="O1" s="337"/>
    </row>
    <row r="2" spans="1:15" x14ac:dyDescent="0.3">
      <c r="A2" s="184" t="s">
        <v>131</v>
      </c>
      <c r="B2" s="3" t="str">
        <f>INDEX('All Data'!F:F,MATCH(A2,'All Data'!A:A,0))</f>
        <v>C0</v>
      </c>
      <c r="C2" s="174">
        <f>INDEX('All Data'!G:G,MATCH(A2,'All Data'!A:A,0))</f>
        <v>150</v>
      </c>
      <c r="D2" s="4">
        <f>INDEX('All Data'!H:H,MATCH(A2,'All Data'!A:A,0))</f>
        <v>2.11</v>
      </c>
      <c r="E2" s="5">
        <f>INDEX('All Data'!L:L,MATCH(A2,'All Data'!A:A,0))</f>
        <v>11.925112917499426</v>
      </c>
      <c r="F2" s="256"/>
      <c r="H2" t="s">
        <v>424</v>
      </c>
    </row>
    <row r="3" spans="1:15" x14ac:dyDescent="0.3">
      <c r="A3" s="185" t="s">
        <v>143</v>
      </c>
      <c r="B3" s="7" t="str">
        <f>INDEX('All Data'!F:F,MATCH(A3,'All Data'!A:A,0))</f>
        <v>C0</v>
      </c>
      <c r="C3" s="174">
        <f>INDEX('All Data'!G:G,MATCH(A3,'All Data'!A:A,0))</f>
        <v>38</v>
      </c>
      <c r="D3" s="8">
        <f>INDEX('All Data'!H:H,MATCH(A3,'All Data'!A:A,0))</f>
        <v>2.57</v>
      </c>
      <c r="E3" s="9">
        <f>INDEX('All Data'!L:L,MATCH(A3,'All Data'!A:A,0))</f>
        <v>15.245722170663427</v>
      </c>
      <c r="F3" s="256"/>
      <c r="H3" t="s">
        <v>425</v>
      </c>
    </row>
    <row r="4" spans="1:15" x14ac:dyDescent="0.3">
      <c r="A4" s="175" t="s">
        <v>157</v>
      </c>
      <c r="B4" s="7" t="str">
        <f>INDEX('All Data'!F:F,MATCH(A4,'All Data'!A:A,0))</f>
        <v>C0</v>
      </c>
      <c r="C4" s="174">
        <f>INDEX('All Data'!G:G,MATCH(A4,'All Data'!A:A,0))</f>
        <v>104</v>
      </c>
      <c r="D4" s="8">
        <f>INDEX('All Data'!H:H,MATCH(A4,'All Data'!A:A,0))</f>
        <v>3.34</v>
      </c>
      <c r="E4" s="9">
        <f>INDEX('All Data'!L:L,MATCH(A4,'All Data'!A:A,0))</f>
        <v>17.325805624089625</v>
      </c>
      <c r="F4" s="256"/>
      <c r="H4" t="s">
        <v>426</v>
      </c>
    </row>
    <row r="5" spans="1:15" x14ac:dyDescent="0.3">
      <c r="A5" s="175" t="s">
        <v>145</v>
      </c>
      <c r="B5" s="7" t="str">
        <f>INDEX('All Data'!F:F,MATCH(A5,'All Data'!A:A,0))</f>
        <v>C0</v>
      </c>
      <c r="C5" s="174">
        <f>INDEX('All Data'!G:G,MATCH(A5,'All Data'!A:A,0))</f>
        <v>161</v>
      </c>
      <c r="D5" s="8">
        <f>INDEX('All Data'!H:H,MATCH(A5,'All Data'!A:A,0))</f>
        <v>4.66</v>
      </c>
      <c r="E5" s="9">
        <f>INDEX('All Data'!L:L,MATCH(A5,'All Data'!A:A,0))</f>
        <v>18.689333861546174</v>
      </c>
      <c r="F5" s="256"/>
      <c r="H5" t="s">
        <v>427</v>
      </c>
    </row>
    <row r="6" spans="1:15" x14ac:dyDescent="0.3">
      <c r="A6" s="175" t="s">
        <v>150</v>
      </c>
      <c r="B6" s="7" t="str">
        <f>INDEX('All Data'!F:F,MATCH(A6,'All Data'!A:A,0))</f>
        <v>C0</v>
      </c>
      <c r="C6" s="174">
        <f>INDEX('All Data'!G:G,MATCH(A6,'All Data'!A:A,0))</f>
        <v>175</v>
      </c>
      <c r="D6" s="8">
        <f>INDEX('All Data'!H:H,MATCH(A6,'All Data'!A:A,0))</f>
        <v>4.03</v>
      </c>
      <c r="E6" s="9">
        <f>INDEX('All Data'!L:L,MATCH(A6,'All Data'!A:A,0))</f>
        <v>19.054147271076488</v>
      </c>
      <c r="F6" s="256"/>
      <c r="H6" t="s">
        <v>260</v>
      </c>
    </row>
    <row r="7" spans="1:15" x14ac:dyDescent="0.3">
      <c r="A7" s="175" t="s">
        <v>149</v>
      </c>
      <c r="B7" s="7" t="str">
        <f>INDEX('All Data'!F:F,MATCH(A7,'All Data'!A:A,0))</f>
        <v>C0</v>
      </c>
      <c r="C7" s="174">
        <f>INDEX('All Data'!G:G,MATCH(A7,'All Data'!A:A,0))</f>
        <v>66</v>
      </c>
      <c r="D7" s="8">
        <f>INDEX('All Data'!H:H,MATCH(A7,'All Data'!A:A,0))</f>
        <v>3.77</v>
      </c>
      <c r="E7" s="9">
        <f>INDEX('All Data'!L:L,MATCH(A7,'All Data'!A:A,0))</f>
        <v>19.3</v>
      </c>
      <c r="F7" s="256"/>
      <c r="H7" t="s">
        <v>261</v>
      </c>
    </row>
    <row r="8" spans="1:15" x14ac:dyDescent="0.3">
      <c r="A8" s="175" t="s">
        <v>182</v>
      </c>
      <c r="B8" s="7" t="str">
        <f>INDEX('All Data'!F:F,MATCH(A8,'All Data'!A:A,0))</f>
        <v>C0</v>
      </c>
      <c r="C8" s="174">
        <f>INDEX('All Data'!G:G,MATCH(A8,'All Data'!A:A,0))</f>
        <v>181</v>
      </c>
      <c r="D8" s="8">
        <f>INDEX('All Data'!H:H,MATCH(A8,'All Data'!A:A,0))</f>
        <v>5.23</v>
      </c>
      <c r="E8" s="9">
        <f>INDEX('All Data'!L:L,MATCH(A8,'All Data'!A:A,0))</f>
        <v>23.782616906045639</v>
      </c>
      <c r="F8" s="256"/>
      <c r="H8" t="s">
        <v>262</v>
      </c>
    </row>
    <row r="9" spans="1:15" x14ac:dyDescent="0.3">
      <c r="A9" s="175" t="s">
        <v>144</v>
      </c>
      <c r="B9" s="7" t="str">
        <f>INDEX('All Data'!F:F,MATCH(A9,'All Data'!A:A,0))</f>
        <v>C0</v>
      </c>
      <c r="C9" s="174">
        <f>INDEX('All Data'!G:G,MATCH(A9,'All Data'!A:A,0))</f>
        <v>180</v>
      </c>
      <c r="D9" s="8">
        <f>INDEX('All Data'!H:H,MATCH(A9,'All Data'!A:A,0))</f>
        <v>4.12</v>
      </c>
      <c r="E9" s="9">
        <f>INDEX('All Data'!L:L,MATCH(A9,'All Data'!A:A,0))</f>
        <v>23.836453408389083</v>
      </c>
      <c r="F9" s="256"/>
      <c r="H9" t="s">
        <v>263</v>
      </c>
    </row>
    <row r="10" spans="1:15" x14ac:dyDescent="0.3">
      <c r="A10" s="175" t="s">
        <v>177</v>
      </c>
      <c r="B10" s="7" t="str">
        <f>INDEX('All Data'!F:F,MATCH(A10,'All Data'!A:A,0))</f>
        <v>C0</v>
      </c>
      <c r="C10" s="174">
        <f>INDEX('All Data'!G:G,MATCH(A10,'All Data'!A:A,0))</f>
        <v>38</v>
      </c>
      <c r="D10" s="8">
        <f>INDEX('All Data'!H:H,MATCH(A10,'All Data'!A:A,0))</f>
        <v>5.27</v>
      </c>
      <c r="E10" s="9">
        <f>INDEX('All Data'!L:L,MATCH(A10,'All Data'!A:A,0))</f>
        <v>24.880972907107264</v>
      </c>
      <c r="F10" s="256"/>
    </row>
    <row r="11" spans="1:15" x14ac:dyDescent="0.3">
      <c r="A11" s="175" t="s">
        <v>167</v>
      </c>
      <c r="B11" s="7" t="str">
        <f>INDEX('All Data'!F:F,MATCH(A11,'All Data'!A:A,0))</f>
        <v>C0</v>
      </c>
      <c r="C11" s="174">
        <f>INDEX('All Data'!G:G,MATCH(A11,'All Data'!A:A,0))</f>
        <v>151</v>
      </c>
      <c r="D11" s="8">
        <f>INDEX('All Data'!H:H,MATCH(A11,'All Data'!A:A,0))</f>
        <v>5.18</v>
      </c>
      <c r="E11" s="9">
        <f>INDEX('All Data'!L:L,MATCH(A11,'All Data'!A:A,0))</f>
        <v>25.58871553148083</v>
      </c>
      <c r="F11" s="256"/>
    </row>
    <row r="12" spans="1:15" x14ac:dyDescent="0.3">
      <c r="A12" s="175" t="s">
        <v>139</v>
      </c>
      <c r="B12" s="7" t="str">
        <f>INDEX('All Data'!F:F,MATCH(A12,'All Data'!A:A,0))</f>
        <v>C0</v>
      </c>
      <c r="C12" s="174">
        <f>INDEX('All Data'!G:G,MATCH(A12,'All Data'!A:A,0))</f>
        <v>166</v>
      </c>
      <c r="D12" s="8">
        <f>INDEX('All Data'!H:H,MATCH(A12,'All Data'!A:A,0))</f>
        <v>4.5599999999999996</v>
      </c>
      <c r="E12" s="9">
        <f>INDEX('All Data'!L:L,MATCH(A12,'All Data'!A:A,0))</f>
        <v>28.579887146106017</v>
      </c>
      <c r="F12" s="256"/>
    </row>
    <row r="13" spans="1:15" x14ac:dyDescent="0.3">
      <c r="A13" s="175" t="s">
        <v>176</v>
      </c>
      <c r="B13" s="7" t="str">
        <f>INDEX('All Data'!F:F,MATCH(A13,'All Data'!A:A,0))</f>
        <v>C0</v>
      </c>
      <c r="C13" s="174">
        <f>INDEX('All Data'!G:G,MATCH(A13,'All Data'!A:A,0))</f>
        <v>32</v>
      </c>
      <c r="D13" s="8">
        <f>INDEX('All Data'!H:H,MATCH(A13,'All Data'!A:A,0))</f>
        <v>6.61</v>
      </c>
      <c r="E13" s="9">
        <f>INDEX('All Data'!L:L,MATCH(A13,'All Data'!A:A,0))</f>
        <v>29.915900273010159</v>
      </c>
      <c r="F13" s="256"/>
      <c r="H13" s="115" t="s">
        <v>428</v>
      </c>
    </row>
    <row r="14" spans="1:15" x14ac:dyDescent="0.3">
      <c r="A14" s="175" t="s">
        <v>162</v>
      </c>
      <c r="B14" s="7" t="str">
        <f>INDEX('All Data'!F:F,MATCH(A14,'All Data'!A:A,0))</f>
        <v>C0</v>
      </c>
      <c r="C14" s="174">
        <f>INDEX('All Data'!G:G,MATCH(A14,'All Data'!A:A,0))</f>
        <v>17</v>
      </c>
      <c r="D14" s="8">
        <f>INDEX('All Data'!H:H,MATCH(A14,'All Data'!A:A,0))</f>
        <v>7.28</v>
      </c>
      <c r="E14" s="9">
        <f>INDEX('All Data'!L:L,MATCH(A14,'All Data'!A:A,0))</f>
        <v>30.053302405524661</v>
      </c>
      <c r="F14" s="256"/>
    </row>
    <row r="15" spans="1:15" x14ac:dyDescent="0.3">
      <c r="A15" s="175" t="s">
        <v>168</v>
      </c>
      <c r="B15" s="7" t="str">
        <f>INDEX('All Data'!F:F,MATCH(A15,'All Data'!A:A,0))</f>
        <v>C0</v>
      </c>
      <c r="C15" s="174">
        <f>INDEX('All Data'!G:G,MATCH(A15,'All Data'!A:A,0))</f>
        <v>130</v>
      </c>
      <c r="D15" s="8">
        <f>INDEX('All Data'!H:H,MATCH(A15,'All Data'!A:A,0))</f>
        <v>6.37</v>
      </c>
      <c r="E15" s="9">
        <f>INDEX('All Data'!L:L,MATCH(A15,'All Data'!A:A,0))</f>
        <v>31.663043547001912</v>
      </c>
      <c r="F15" s="256"/>
      <c r="H15" s="116" t="s">
        <v>429</v>
      </c>
    </row>
    <row r="16" spans="1:15" ht="15" thickBot="1" x14ac:dyDescent="0.35">
      <c r="A16" s="175" t="s">
        <v>175</v>
      </c>
      <c r="B16" s="7" t="str">
        <f>INDEX('All Data'!F:F,MATCH(A16,'All Data'!A:A,0))</f>
        <v>C0</v>
      </c>
      <c r="C16" s="174">
        <f>INDEX('All Data'!G:G,MATCH(A16,'All Data'!A:A,0))</f>
        <v>137</v>
      </c>
      <c r="D16" s="8">
        <f>INDEX('All Data'!H:H,MATCH(A16,'All Data'!A:A,0))</f>
        <v>5.86</v>
      </c>
      <c r="E16" s="9">
        <f>INDEX('All Data'!L:L,MATCH(A16,'All Data'!A:A,0))</f>
        <v>31.681488299495527</v>
      </c>
      <c r="F16" s="256"/>
    </row>
    <row r="17" spans="1:9" x14ac:dyDescent="0.3">
      <c r="A17" s="175" t="s">
        <v>179</v>
      </c>
      <c r="B17" s="7" t="str">
        <f>INDEX('All Data'!F:F,MATCH(A17,'All Data'!A:A,0))</f>
        <v>C0</v>
      </c>
      <c r="C17" s="174">
        <f>INDEX('All Data'!G:G,MATCH(A17,'All Data'!A:A,0))</f>
        <v>45</v>
      </c>
      <c r="D17" s="8">
        <f>INDEX('All Data'!H:H,MATCH(A17,'All Data'!A:A,0))</f>
        <v>7.47</v>
      </c>
      <c r="E17" s="9">
        <f>INDEX('All Data'!L:L,MATCH(A17,'All Data'!A:A,0))</f>
        <v>34.449005651142159</v>
      </c>
      <c r="F17" s="256"/>
      <c r="H17" s="117" t="s">
        <v>266</v>
      </c>
      <c r="I17" s="118">
        <v>82</v>
      </c>
    </row>
    <row r="18" spans="1:9" x14ac:dyDescent="0.3">
      <c r="A18" s="175" t="s">
        <v>187</v>
      </c>
      <c r="B18" s="7" t="str">
        <f>INDEX('All Data'!F:F,MATCH(A18,'All Data'!A:A,0))</f>
        <v>C7</v>
      </c>
      <c r="C18" s="174">
        <f>INDEX('All Data'!G:G,MATCH(A18,'All Data'!A:A,0))</f>
        <v>76</v>
      </c>
      <c r="D18" s="8">
        <f>INDEX('All Data'!H:H,MATCH(A18,'All Data'!A:A,0))</f>
        <v>2.62</v>
      </c>
      <c r="E18" s="9">
        <f>INDEX('All Data'!L:L,MATCH(A18,'All Data'!A:A,0))</f>
        <v>12.411941899204159</v>
      </c>
      <c r="F18" s="256"/>
      <c r="H18" s="119" t="s">
        <v>267</v>
      </c>
      <c r="I18" s="120">
        <v>82</v>
      </c>
    </row>
    <row r="19" spans="1:9" x14ac:dyDescent="0.3">
      <c r="A19" s="175" t="s">
        <v>186</v>
      </c>
      <c r="B19" s="7" t="str">
        <f>INDEX('All Data'!F:F,MATCH(A19,'All Data'!A:A,0))</f>
        <v>C7</v>
      </c>
      <c r="C19" s="174">
        <f>INDEX('All Data'!G:G,MATCH(A19,'All Data'!A:A,0))</f>
        <v>158</v>
      </c>
      <c r="D19" s="8">
        <f>INDEX('All Data'!H:H,MATCH(A19,'All Data'!A:A,0))</f>
        <v>3.21</v>
      </c>
      <c r="E19" s="9">
        <f>INDEX('All Data'!L:L,MATCH(A19,'All Data'!A:A,0))</f>
        <v>16.858930456565417</v>
      </c>
      <c r="F19" s="256"/>
      <c r="H19" s="119" t="s">
        <v>268</v>
      </c>
      <c r="I19" s="120">
        <v>76</v>
      </c>
    </row>
    <row r="20" spans="1:9" x14ac:dyDescent="0.3">
      <c r="A20" s="175" t="s">
        <v>191</v>
      </c>
      <c r="B20" s="7" t="str">
        <f>INDEX('All Data'!F:F,MATCH(A20,'All Data'!A:A,0))</f>
        <v>C7</v>
      </c>
      <c r="C20" s="174">
        <f>INDEX('All Data'!G:G,MATCH(A20,'All Data'!A:A,0))</f>
        <v>73</v>
      </c>
      <c r="D20" s="8">
        <f>INDEX('All Data'!H:H,MATCH(A20,'All Data'!A:A,0))</f>
        <v>4.0199999999999996</v>
      </c>
      <c r="E20" s="9">
        <f>INDEX('All Data'!L:L,MATCH(A20,'All Data'!A:A,0))</f>
        <v>21.729677662469975</v>
      </c>
      <c r="F20" s="256"/>
      <c r="H20" s="119" t="s">
        <v>269</v>
      </c>
      <c r="I20" s="120">
        <v>0.8774421412853588</v>
      </c>
    </row>
    <row r="21" spans="1:9" x14ac:dyDescent="0.3">
      <c r="A21" s="175" t="s">
        <v>184</v>
      </c>
      <c r="B21" s="7" t="str">
        <f>INDEX('All Data'!F:F,MATCH(A21,'All Data'!A:A,0))</f>
        <v>C7</v>
      </c>
      <c r="C21" s="174">
        <f>INDEX('All Data'!G:G,MATCH(A21,'All Data'!A:A,0))</f>
        <v>84</v>
      </c>
      <c r="D21" s="8">
        <f>INDEX('All Data'!H:H,MATCH(A21,'All Data'!A:A,0))</f>
        <v>3.59</v>
      </c>
      <c r="E21" s="9">
        <f>INDEX('All Data'!L:L,MATCH(A21,'All Data'!A:A,0))</f>
        <v>23.403389111179315</v>
      </c>
      <c r="F21" s="256"/>
      <c r="H21" s="119" t="s">
        <v>270</v>
      </c>
      <c r="I21" s="120">
        <v>0.86937912426465869</v>
      </c>
    </row>
    <row r="22" spans="1:9" x14ac:dyDescent="0.3">
      <c r="A22" s="175" t="s">
        <v>196</v>
      </c>
      <c r="B22" s="7" t="str">
        <f>INDEX('All Data'!F:F,MATCH(A22,'All Data'!A:A,0))</f>
        <v>C7</v>
      </c>
      <c r="C22" s="174">
        <f>INDEX('All Data'!G:G,MATCH(A22,'All Data'!A:A,0))</f>
        <v>161</v>
      </c>
      <c r="D22" s="8">
        <f>INDEX('All Data'!H:H,MATCH(A22,'All Data'!A:A,0))</f>
        <v>5.8</v>
      </c>
      <c r="E22" s="9">
        <f>INDEX('All Data'!L:L,MATCH(A22,'All Data'!A:A,0))</f>
        <v>24.779434737971812</v>
      </c>
      <c r="F22" s="256"/>
      <c r="H22" s="119" t="s">
        <v>271</v>
      </c>
      <c r="I22" s="120">
        <v>7.1526168389418165</v>
      </c>
    </row>
    <row r="23" spans="1:9" x14ac:dyDescent="0.3">
      <c r="A23" s="175" t="s">
        <v>199</v>
      </c>
      <c r="B23" s="7" t="str">
        <f>INDEX('All Data'!F:F,MATCH(A23,'All Data'!A:A,0))</f>
        <v>C7</v>
      </c>
      <c r="C23" s="174">
        <f>INDEX('All Data'!G:G,MATCH(A23,'All Data'!A:A,0))</f>
        <v>94</v>
      </c>
      <c r="D23" s="8">
        <f>INDEX('All Data'!H:H,MATCH(A23,'All Data'!A:A,0))</f>
        <v>5.75</v>
      </c>
      <c r="E23" s="9">
        <f>INDEX('All Data'!L:L,MATCH(A23,'All Data'!A:A,0))</f>
        <v>27.730299012662194</v>
      </c>
      <c r="F23" s="256"/>
      <c r="H23" s="119" t="s">
        <v>272</v>
      </c>
      <c r="I23" s="120">
        <v>2.6744376677989368</v>
      </c>
    </row>
    <row r="24" spans="1:9" x14ac:dyDescent="0.3">
      <c r="A24" s="175" t="s">
        <v>197</v>
      </c>
      <c r="B24" s="7" t="str">
        <f>INDEX('All Data'!F:F,MATCH(A24,'All Data'!A:A,0))</f>
        <v>C7</v>
      </c>
      <c r="C24" s="174">
        <f>INDEX('All Data'!G:G,MATCH(A24,'All Data'!A:A,0))</f>
        <v>90</v>
      </c>
      <c r="D24" s="8">
        <f>INDEX('All Data'!H:H,MATCH(A24,'All Data'!A:A,0))</f>
        <v>6.95</v>
      </c>
      <c r="E24" s="9">
        <f>INDEX('All Data'!L:L,MATCH(A24,'All Data'!A:A,0))</f>
        <v>32.983057622257434</v>
      </c>
      <c r="F24" s="256"/>
      <c r="H24" s="119" t="s">
        <v>273</v>
      </c>
      <c r="I24" s="120"/>
    </row>
    <row r="25" spans="1:9" x14ac:dyDescent="0.3">
      <c r="A25" s="175" t="s">
        <v>201</v>
      </c>
      <c r="B25" s="7" t="str">
        <f>INDEX('All Data'!F:F,MATCH(A25,'All Data'!A:A,0))</f>
        <v>C7</v>
      </c>
      <c r="C25" s="174">
        <f>INDEX('All Data'!G:G,MATCH(A25,'All Data'!A:A,0))</f>
        <v>178</v>
      </c>
      <c r="D25" s="8">
        <f>INDEX('All Data'!H:H,MATCH(A25,'All Data'!A:A,0))</f>
        <v>7.33</v>
      </c>
      <c r="E25" s="9">
        <f>INDEX('All Data'!L:L,MATCH(A25,'All Data'!A:A,0))</f>
        <v>38.321389908620787</v>
      </c>
      <c r="F25" s="256"/>
      <c r="H25" s="119" t="s">
        <v>274</v>
      </c>
      <c r="I25" s="120"/>
    </row>
    <row r="26" spans="1:9" x14ac:dyDescent="0.3">
      <c r="A26" s="175" t="s">
        <v>204</v>
      </c>
      <c r="B26" s="7" t="str">
        <f>INDEX('All Data'!F:F,MATCH(A26,'All Data'!A:A,0))</f>
        <v>P2h</v>
      </c>
      <c r="C26" s="174">
        <f>INDEX('All Data'!G:G,MATCH(A26,'All Data'!A:A,0))</f>
        <v>105</v>
      </c>
      <c r="D26" s="8">
        <f>INDEX('All Data'!H:H,MATCH(A26,'All Data'!A:A,0))</f>
        <v>2.8</v>
      </c>
      <c r="E26" s="9">
        <f>INDEX('All Data'!L:L,MATCH(A26,'All Data'!A:A,0))</f>
        <v>15.200743190970329</v>
      </c>
      <c r="F26" s="256"/>
      <c r="H26" s="119" t="s">
        <v>275</v>
      </c>
      <c r="I26" s="120">
        <v>6</v>
      </c>
    </row>
    <row r="27" spans="1:9" x14ac:dyDescent="0.3">
      <c r="A27" s="175" t="s">
        <v>202</v>
      </c>
      <c r="B27" s="7" t="str">
        <f>INDEX('All Data'!F:F,MATCH(A27,'All Data'!A:A,0))</f>
        <v>P2h</v>
      </c>
      <c r="C27" s="174">
        <f>INDEX('All Data'!G:G,MATCH(A27,'All Data'!A:A,0))</f>
        <v>83</v>
      </c>
      <c r="D27" s="8">
        <f>INDEX('All Data'!H:H,MATCH(A27,'All Data'!A:A,0))</f>
        <v>3.02</v>
      </c>
      <c r="E27" s="9">
        <f>INDEX('All Data'!L:L,MATCH(A27,'All Data'!A:A,0))</f>
        <v>18.178917533080003</v>
      </c>
      <c r="F27" s="256"/>
      <c r="H27" s="119" t="s">
        <v>276</v>
      </c>
      <c r="I27" s="120">
        <v>167.10237468684775</v>
      </c>
    </row>
    <row r="28" spans="1:9" x14ac:dyDescent="0.3">
      <c r="A28" s="175" t="s">
        <v>209</v>
      </c>
      <c r="B28" s="7" t="str">
        <f>INDEX('All Data'!F:F,MATCH(A28,'All Data'!A:A,0))</f>
        <v>P2h</v>
      </c>
      <c r="C28" s="174">
        <f>INDEX('All Data'!G:G,MATCH(A28,'All Data'!A:A,0))</f>
        <v>154</v>
      </c>
      <c r="D28" s="8">
        <f>INDEX('All Data'!H:H,MATCH(A28,'All Data'!A:A,0))</f>
        <v>3.83</v>
      </c>
      <c r="E28" s="9">
        <f>INDEX('All Data'!L:L,MATCH(A28,'All Data'!A:A,0))</f>
        <v>25.471783799380148</v>
      </c>
      <c r="F28" s="256"/>
      <c r="H28" s="119" t="s">
        <v>277</v>
      </c>
      <c r="I28" s="120">
        <v>181.54269017043327</v>
      </c>
    </row>
    <row r="29" spans="1:9" ht="15" thickBot="1" x14ac:dyDescent="0.35">
      <c r="A29" s="175" t="s">
        <v>216</v>
      </c>
      <c r="B29" s="7" t="str">
        <f>INDEX('All Data'!F:F,MATCH(A29,'All Data'!A:A,0))</f>
        <v>P2h</v>
      </c>
      <c r="C29" s="174">
        <f>INDEX('All Data'!G:G,MATCH(A29,'All Data'!A:A,0))</f>
        <v>88</v>
      </c>
      <c r="D29" s="8">
        <f>INDEX('All Data'!H:H,MATCH(A29,'All Data'!A:A,0))</f>
        <v>6.21</v>
      </c>
      <c r="E29" s="9">
        <f>INDEX('All Data'!L:L,MATCH(A29,'All Data'!A:A,0))</f>
        <v>28.413301916442919</v>
      </c>
      <c r="F29" s="256"/>
      <c r="H29" s="121" t="s">
        <v>278</v>
      </c>
      <c r="I29" s="122">
        <v>0.14190909956432135</v>
      </c>
    </row>
    <row r="30" spans="1:9" x14ac:dyDescent="0.3">
      <c r="A30" s="175" t="s">
        <v>213</v>
      </c>
      <c r="B30" s="7" t="str">
        <f>INDEX('All Data'!F:F,MATCH(A30,'All Data'!A:A,0))</f>
        <v>P2h</v>
      </c>
      <c r="C30" s="174">
        <f>INDEX('All Data'!G:G,MATCH(A30,'All Data'!A:A,0))</f>
        <v>102</v>
      </c>
      <c r="D30" s="8">
        <f>INDEX('All Data'!H:H,MATCH(A30,'All Data'!A:A,0))</f>
        <v>6.77</v>
      </c>
      <c r="E30" s="9">
        <f>INDEX('All Data'!L:L,MATCH(A30,'All Data'!A:A,0))</f>
        <v>29.372006939795412</v>
      </c>
      <c r="F30" s="256"/>
    </row>
    <row r="31" spans="1:9" x14ac:dyDescent="0.3">
      <c r="A31" s="175" t="s">
        <v>211</v>
      </c>
      <c r="B31" s="7" t="str">
        <f>INDEX('All Data'!F:F,MATCH(A31,'All Data'!A:A,0))</f>
        <v>P2h</v>
      </c>
      <c r="C31" s="174">
        <f>INDEX('All Data'!G:G,MATCH(A31,'All Data'!A:A,0))</f>
        <v>84</v>
      </c>
      <c r="D31" s="8">
        <f>INDEX('All Data'!H:H,MATCH(A31,'All Data'!A:A,0))</f>
        <v>5.75</v>
      </c>
      <c r="E31" s="9">
        <f>INDEX('All Data'!L:L,MATCH(A31,'All Data'!A:A,0))</f>
        <v>31.927707872396155</v>
      </c>
      <c r="F31" s="256"/>
    </row>
    <row r="32" spans="1:9" x14ac:dyDescent="0.3">
      <c r="A32" s="175" t="s">
        <v>219</v>
      </c>
      <c r="B32" s="7" t="str">
        <f>INDEX('All Data'!F:F,MATCH(A32,'All Data'!A:A,0))</f>
        <v>P2h</v>
      </c>
      <c r="C32" s="174">
        <f>INDEX('All Data'!G:G,MATCH(A32,'All Data'!A:A,0))</f>
        <v>81</v>
      </c>
      <c r="D32" s="8">
        <f>INDEX('All Data'!H:H,MATCH(A32,'All Data'!A:A,0))</f>
        <v>7.58</v>
      </c>
      <c r="E32" s="9">
        <f>INDEX('All Data'!L:L,MATCH(A32,'All Data'!A:A,0))</f>
        <v>36.674303194725695</v>
      </c>
      <c r="F32" s="256"/>
      <c r="H32" s="116" t="s">
        <v>430</v>
      </c>
    </row>
    <row r="33" spans="1:13" ht="15" thickBot="1" x14ac:dyDescent="0.35">
      <c r="A33" s="175" t="s">
        <v>215</v>
      </c>
      <c r="B33" s="7" t="str">
        <f>INDEX('All Data'!F:F,MATCH(A33,'All Data'!A:A,0))</f>
        <v>P2h</v>
      </c>
      <c r="C33" s="174">
        <f>INDEX('All Data'!G:G,MATCH(A33,'All Data'!A:A,0))</f>
        <v>81</v>
      </c>
      <c r="D33" s="8">
        <f>INDEX('All Data'!H:H,MATCH(A33,'All Data'!A:A,0))</f>
        <v>7.74</v>
      </c>
      <c r="E33" s="9">
        <f>INDEX('All Data'!L:L,MATCH(A33,'All Data'!A:A,0))</f>
        <v>39.123238481942124</v>
      </c>
      <c r="F33" s="256"/>
    </row>
    <row r="34" spans="1:13" x14ac:dyDescent="0.3">
      <c r="A34" s="175" t="s">
        <v>169</v>
      </c>
      <c r="B34" s="7" t="str">
        <f>INDEX('All Data'!F:F,MATCH(A34,'All Data'!A:A,0))</f>
        <v>C0</v>
      </c>
      <c r="C34" s="174">
        <f>INDEX('All Data'!G:G,MATCH(A34,'All Data'!A:A,0))</f>
        <v>175</v>
      </c>
      <c r="D34" s="8">
        <f>INDEX('All Data'!H:H,MATCH(A34,'All Data'!A:A,0))</f>
        <v>7.39</v>
      </c>
      <c r="E34" s="9">
        <f>INDEX('All Data'!L:L,MATCH(A34,'All Data'!A:A,0))</f>
        <v>36.654433499577323</v>
      </c>
      <c r="F34" s="256">
        <f>INDEX('All Data'!M:M,MATCH(A34,'All Data'!A:A,0))</f>
        <v>12.1277005878576</v>
      </c>
      <c r="G34" s="21">
        <f>E34/D34</f>
        <v>4.9600045330957139</v>
      </c>
      <c r="H34" s="123" t="s">
        <v>280</v>
      </c>
      <c r="I34" s="124" t="s">
        <v>268</v>
      </c>
      <c r="J34" s="124" t="s">
        <v>281</v>
      </c>
      <c r="K34" s="124" t="s">
        <v>282</v>
      </c>
      <c r="L34" s="124" t="s">
        <v>283</v>
      </c>
      <c r="M34" s="124" t="s">
        <v>284</v>
      </c>
    </row>
    <row r="35" spans="1:13" x14ac:dyDescent="0.3">
      <c r="A35" s="175" t="s">
        <v>174</v>
      </c>
      <c r="B35" s="7" t="str">
        <f>INDEX('All Data'!F:F,MATCH(A35,'All Data'!A:A,0))</f>
        <v>C0</v>
      </c>
      <c r="C35" s="174">
        <f>INDEX('All Data'!G:G,MATCH(A35,'All Data'!A:A,0))</f>
        <v>150</v>
      </c>
      <c r="D35" s="8">
        <f>INDEX('All Data'!H:H,MATCH(A35,'All Data'!A:A,0))</f>
        <v>5.46</v>
      </c>
      <c r="E35" s="9">
        <f>INDEX('All Data'!L:L,MATCH(A35,'All Data'!A:A,0))</f>
        <v>21.195755998187984</v>
      </c>
      <c r="F35" s="256">
        <f>INDEX('All Data'!M:M,MATCH(A35,'All Data'!A:A,0))</f>
        <v>12.982510884329578</v>
      </c>
      <c r="G35" s="21">
        <f t="shared" ref="G35:G83" si="0">E35/D35</f>
        <v>3.8820065930747223</v>
      </c>
      <c r="H35" s="125" t="s">
        <v>248</v>
      </c>
      <c r="I35" s="126">
        <v>1</v>
      </c>
      <c r="J35" s="127">
        <v>324.00481399313384</v>
      </c>
      <c r="K35" s="127">
        <v>324.00481399313384</v>
      </c>
      <c r="L35" s="127">
        <v>45.298779633926017</v>
      </c>
      <c r="M35" s="128" t="s">
        <v>285</v>
      </c>
    </row>
    <row r="36" spans="1:13" x14ac:dyDescent="0.3">
      <c r="A36" s="175" t="s">
        <v>181</v>
      </c>
      <c r="B36" s="7" t="str">
        <f>INDEX('All Data'!F:F,MATCH(A36,'All Data'!A:A,0))</f>
        <v>C0</v>
      </c>
      <c r="C36" s="174">
        <f>INDEX('All Data'!G:G,MATCH(A36,'All Data'!A:A,0))</f>
        <v>136</v>
      </c>
      <c r="D36" s="8">
        <f>INDEX('All Data'!H:H,MATCH(A36,'All Data'!A:A,0))</f>
        <v>6.12</v>
      </c>
      <c r="E36" s="9">
        <f>INDEX('All Data'!L:L,MATCH(A36,'All Data'!A:A,0))</f>
        <v>32.539191749592149</v>
      </c>
      <c r="F36" s="256">
        <f>INDEX('All Data'!M:M,MATCH(A36,'All Data'!A:A,0))</f>
        <v>13.040969934656152</v>
      </c>
      <c r="G36" s="21">
        <f t="shared" si="0"/>
        <v>5.3168613969921807</v>
      </c>
      <c r="H36" s="119" t="s">
        <v>7</v>
      </c>
      <c r="I36" s="129">
        <v>1</v>
      </c>
      <c r="J36" s="120">
        <v>2741.9708909289525</v>
      </c>
      <c r="K36" s="120">
        <v>2741.9708909289525</v>
      </c>
      <c r="L36" s="120">
        <v>383.35212869233038</v>
      </c>
      <c r="M36" s="133" t="s">
        <v>285</v>
      </c>
    </row>
    <row r="37" spans="1:13" ht="15" thickBot="1" x14ac:dyDescent="0.35">
      <c r="A37" s="175" t="s">
        <v>155</v>
      </c>
      <c r="B37" s="7" t="str">
        <f>INDEX('All Data'!F:F,MATCH(A37,'All Data'!A:A,0))</f>
        <v>C0</v>
      </c>
      <c r="C37" s="174">
        <f>INDEX('All Data'!G:G,MATCH(A37,'All Data'!A:A,0))</f>
        <v>69</v>
      </c>
      <c r="D37" s="8">
        <f>INDEX('All Data'!H:H,MATCH(A37,'All Data'!A:A,0))</f>
        <v>4.8099999999999996</v>
      </c>
      <c r="E37" s="9">
        <f>INDEX('All Data'!L:L,MATCH(A37,'All Data'!A:A,0))</f>
        <v>22.255880040168535</v>
      </c>
      <c r="F37" s="256">
        <f>INDEX('All Data'!M:M,MATCH(A37,'All Data'!A:A,0))</f>
        <v>13.423933052023449</v>
      </c>
      <c r="G37" s="21">
        <f t="shared" si="0"/>
        <v>4.6270020873531257</v>
      </c>
      <c r="H37" s="121" t="s">
        <v>5</v>
      </c>
      <c r="I37" s="130">
        <v>3</v>
      </c>
      <c r="J37" s="122">
        <v>825.8723581804179</v>
      </c>
      <c r="K37" s="122">
        <v>275.29078606013928</v>
      </c>
      <c r="L37" s="122">
        <v>38.488121516777177</v>
      </c>
      <c r="M37" s="186" t="s">
        <v>285</v>
      </c>
    </row>
    <row r="38" spans="1:13" x14ac:dyDescent="0.3">
      <c r="A38" s="175" t="s">
        <v>170</v>
      </c>
      <c r="B38" s="7" t="str">
        <f>INDEX('All Data'!F:F,MATCH(A38,'All Data'!A:A,0))</f>
        <v>C0</v>
      </c>
      <c r="C38" s="174">
        <f>INDEX('All Data'!G:G,MATCH(A38,'All Data'!A:A,0))</f>
        <v>138</v>
      </c>
      <c r="D38" s="8">
        <f>INDEX('All Data'!H:H,MATCH(A38,'All Data'!A:A,0))</f>
        <v>7.07</v>
      </c>
      <c r="E38" s="9">
        <f>INDEX('All Data'!L:L,MATCH(A38,'All Data'!A:A,0))</f>
        <v>30.59747989036498</v>
      </c>
      <c r="F38" s="256">
        <f>INDEX('All Data'!M:M,MATCH(A38,'All Data'!A:A,0))</f>
        <v>13.417954267116277</v>
      </c>
      <c r="G38" s="21">
        <f t="shared" si="0"/>
        <v>4.3277906492736884</v>
      </c>
    </row>
    <row r="39" spans="1:13" x14ac:dyDescent="0.3">
      <c r="A39" s="175" t="s">
        <v>137</v>
      </c>
      <c r="B39" s="7" t="str">
        <f>INDEX('All Data'!F:F,MATCH(A39,'All Data'!A:A,0))</f>
        <v>C0</v>
      </c>
      <c r="C39" s="174">
        <f>INDEX('All Data'!G:G,MATCH(A39,'All Data'!A:A,0))</f>
        <v>73</v>
      </c>
      <c r="D39" s="8">
        <f>INDEX('All Data'!H:H,MATCH(A39,'All Data'!A:A,0))</f>
        <v>4.87</v>
      </c>
      <c r="E39" s="9">
        <f>INDEX('All Data'!L:L,MATCH(A39,'All Data'!A:A,0))</f>
        <v>21.800529219522431</v>
      </c>
      <c r="F39" s="256">
        <f>INDEX('All Data'!M:M,MATCH(A39,'All Data'!A:A,0))</f>
        <v>13.308180043977782</v>
      </c>
      <c r="G39" s="21">
        <f t="shared" si="0"/>
        <v>4.4764947062674398</v>
      </c>
    </row>
    <row r="40" spans="1:13" x14ac:dyDescent="0.3">
      <c r="A40" s="175" t="s">
        <v>153</v>
      </c>
      <c r="B40" s="7" t="str">
        <f>INDEX('All Data'!F:F,MATCH(A40,'All Data'!A:A,0))</f>
        <v>C0</v>
      </c>
      <c r="C40" s="174">
        <f>INDEX('All Data'!G:G,MATCH(A40,'All Data'!A:A,0))</f>
        <v>46</v>
      </c>
      <c r="D40" s="8">
        <f>INDEX('All Data'!H:H,MATCH(A40,'All Data'!A:A,0))</f>
        <v>4.42</v>
      </c>
      <c r="E40" s="9">
        <f>INDEX('All Data'!L:L,MATCH(A40,'All Data'!A:A,0))</f>
        <v>16.899155214410328</v>
      </c>
      <c r="F40" s="256">
        <f>INDEX('All Data'!M:M,MATCH(A40,'All Data'!A:A,0))</f>
        <v>15.068732733783158</v>
      </c>
      <c r="G40" s="21">
        <f t="shared" si="0"/>
        <v>3.8233382838032419</v>
      </c>
      <c r="H40" s="116" t="s">
        <v>431</v>
      </c>
    </row>
    <row r="41" spans="1:13" ht="15" thickBot="1" x14ac:dyDescent="0.35">
      <c r="A41" s="175" t="s">
        <v>172</v>
      </c>
      <c r="B41" s="7" t="str">
        <f>INDEX('All Data'!F:F,MATCH(A41,'All Data'!A:A,0))</f>
        <v>C0</v>
      </c>
      <c r="C41" s="174">
        <f>INDEX('All Data'!G:G,MATCH(A41,'All Data'!A:A,0))</f>
        <v>143</v>
      </c>
      <c r="D41" s="8">
        <f>INDEX('All Data'!H:H,MATCH(A41,'All Data'!A:A,0))</f>
        <v>7.71</v>
      </c>
      <c r="E41" s="9">
        <f>INDEX('All Data'!L:L,MATCH(A41,'All Data'!A:A,0))</f>
        <v>34.2549697129922</v>
      </c>
      <c r="F41" s="256">
        <f>INDEX('All Data'!M:M,MATCH(A41,'All Data'!A:A,0))</f>
        <v>15.577559915489767</v>
      </c>
      <c r="G41" s="21">
        <f t="shared" si="0"/>
        <v>4.4429273298303764</v>
      </c>
    </row>
    <row r="42" spans="1:13" x14ac:dyDescent="0.3">
      <c r="A42" s="175" t="s">
        <v>141</v>
      </c>
      <c r="B42" s="7" t="str">
        <f>INDEX('All Data'!F:F,MATCH(A42,'All Data'!A:A,0))</f>
        <v>C0</v>
      </c>
      <c r="C42" s="174">
        <f>INDEX('All Data'!G:G,MATCH(A42,'All Data'!A:A,0))</f>
        <v>27</v>
      </c>
      <c r="D42" s="8">
        <f>INDEX('All Data'!H:H,MATCH(A42,'All Data'!A:A,0))</f>
        <v>3.54</v>
      </c>
      <c r="E42" s="9">
        <f>INDEX('All Data'!L:L,MATCH(A42,'All Data'!A:A,0))</f>
        <v>14.779536509037762</v>
      </c>
      <c r="F42" s="256">
        <f>INDEX('All Data'!M:M,MATCH(A42,'All Data'!A:A,0))</f>
        <v>18.893730603602563</v>
      </c>
      <c r="G42" s="21">
        <f t="shared" si="0"/>
        <v>4.1750103132875029</v>
      </c>
      <c r="H42" s="123" t="s">
        <v>280</v>
      </c>
      <c r="I42" s="124" t="s">
        <v>268</v>
      </c>
      <c r="J42" s="124" t="s">
        <v>281</v>
      </c>
      <c r="K42" s="124" t="s">
        <v>282</v>
      </c>
      <c r="L42" s="124" t="s">
        <v>283</v>
      </c>
      <c r="M42" s="124" t="s">
        <v>284</v>
      </c>
    </row>
    <row r="43" spans="1:13" x14ac:dyDescent="0.3">
      <c r="A43" s="175" t="s">
        <v>140</v>
      </c>
      <c r="B43" s="7" t="str">
        <f>INDEX('All Data'!F:F,MATCH(A43,'All Data'!A:A,0))</f>
        <v>C0</v>
      </c>
      <c r="C43" s="174">
        <f>INDEX('All Data'!G:G,MATCH(A43,'All Data'!A:A,0))</f>
        <v>18</v>
      </c>
      <c r="D43" s="8">
        <f>INDEX('All Data'!H:H,MATCH(A43,'All Data'!A:A,0))</f>
        <v>4.92</v>
      </c>
      <c r="E43" s="9">
        <f>INDEX('All Data'!L:L,MATCH(A43,'All Data'!A:A,0))</f>
        <v>17.560479002344941</v>
      </c>
      <c r="F43" s="256">
        <f>INDEX('All Data'!M:M,MATCH(A43,'All Data'!A:A,0))</f>
        <v>11.181001806227094</v>
      </c>
      <c r="G43" s="21">
        <f t="shared" si="0"/>
        <v>3.5692030492571019</v>
      </c>
      <c r="H43" s="125" t="s">
        <v>248</v>
      </c>
      <c r="I43" s="126">
        <v>1</v>
      </c>
      <c r="J43" s="127">
        <v>26.690130314729686</v>
      </c>
      <c r="K43" s="127">
        <v>26.690130314729686</v>
      </c>
      <c r="L43" s="127">
        <v>3.731519654375659</v>
      </c>
      <c r="M43" s="127">
        <v>5.7122706656918938E-2</v>
      </c>
    </row>
    <row r="44" spans="1:13" x14ac:dyDescent="0.3">
      <c r="A44" s="175" t="s">
        <v>193</v>
      </c>
      <c r="B44" s="7" t="str">
        <f>INDEX('All Data'!F:F,MATCH(A44,'All Data'!A:A,0))</f>
        <v>C7</v>
      </c>
      <c r="C44" s="174">
        <f>INDEX('All Data'!G:G,MATCH(A44,'All Data'!A:A,0))</f>
        <v>143</v>
      </c>
      <c r="D44" s="8">
        <f>INDEX('All Data'!H:H,MATCH(A44,'All Data'!A:A,0))</f>
        <v>6.03</v>
      </c>
      <c r="E44" s="9">
        <f>INDEX('All Data'!L:L,MATCH(A44,'All Data'!A:A,0))</f>
        <v>31.880727329969282</v>
      </c>
      <c r="F44" s="256">
        <f>INDEX('All Data'!M:M,MATCH(A44,'All Data'!A:A,0))</f>
        <v>10.153383557677751</v>
      </c>
      <c r="G44" s="21">
        <f t="shared" si="0"/>
        <v>5.2870194577063483</v>
      </c>
      <c r="H44" s="119" t="s">
        <v>7</v>
      </c>
      <c r="I44" s="129">
        <v>1</v>
      </c>
      <c r="J44" s="120">
        <v>2999.592427635459</v>
      </c>
      <c r="K44" s="120">
        <v>2999.592427635459</v>
      </c>
      <c r="L44" s="120">
        <v>419.36993063915185</v>
      </c>
      <c r="M44" s="133" t="s">
        <v>285</v>
      </c>
    </row>
    <row r="45" spans="1:13" ht="15" thickBot="1" x14ac:dyDescent="0.35">
      <c r="A45" s="175" t="s">
        <v>194</v>
      </c>
      <c r="B45" s="7" t="str">
        <f>INDEX('All Data'!F:F,MATCH(A45,'All Data'!A:A,0))</f>
        <v>C7</v>
      </c>
      <c r="C45" s="174">
        <f>INDEX('All Data'!G:G,MATCH(A45,'All Data'!A:A,0))</f>
        <v>181</v>
      </c>
      <c r="D45" s="8">
        <f>INDEX('All Data'!H:H,MATCH(A45,'All Data'!A:A,0))</f>
        <v>6.31</v>
      </c>
      <c r="E45" s="9">
        <f>INDEX('All Data'!L:L,MATCH(A45,'All Data'!A:A,0))</f>
        <v>33.797174916627995</v>
      </c>
      <c r="F45" s="256">
        <f>INDEX('All Data'!M:M,MATCH(A45,'All Data'!A:A,0))</f>
        <v>10.857175877770844</v>
      </c>
      <c r="G45" s="21">
        <f t="shared" si="0"/>
        <v>5.3561291468507131</v>
      </c>
      <c r="H45" s="121" t="s">
        <v>5</v>
      </c>
      <c r="I45" s="130">
        <v>3</v>
      </c>
      <c r="J45" s="122">
        <v>825.8723581804179</v>
      </c>
      <c r="K45" s="122">
        <v>275.29078606013928</v>
      </c>
      <c r="L45" s="122">
        <v>38.488121516777177</v>
      </c>
      <c r="M45" s="186" t="s">
        <v>285</v>
      </c>
    </row>
    <row r="46" spans="1:13" x14ac:dyDescent="0.3">
      <c r="A46" s="175" t="s">
        <v>192</v>
      </c>
      <c r="B46" s="7" t="str">
        <f>INDEX('All Data'!F:F,MATCH(A46,'All Data'!A:A,0))</f>
        <v>C7</v>
      </c>
      <c r="C46" s="174">
        <f>INDEX('All Data'!G:G,MATCH(A46,'All Data'!A:A,0))</f>
        <v>175</v>
      </c>
      <c r="D46" s="8">
        <f>INDEX('All Data'!H:H,MATCH(A46,'All Data'!A:A,0))</f>
        <v>6.48</v>
      </c>
      <c r="E46" s="9">
        <f>INDEX('All Data'!L:L,MATCH(A46,'All Data'!A:A,0))</f>
        <v>28.285340176771918</v>
      </c>
      <c r="F46" s="256">
        <f>INDEX('All Data'!M:M,MATCH(A46,'All Data'!A:A,0))</f>
        <v>11.201642042524911</v>
      </c>
      <c r="G46" s="21">
        <f t="shared" si="0"/>
        <v>4.3650216322178883</v>
      </c>
    </row>
    <row r="47" spans="1:13" x14ac:dyDescent="0.3">
      <c r="A47" s="175" t="s">
        <v>200</v>
      </c>
      <c r="B47" s="7" t="str">
        <f>INDEX('All Data'!F:F,MATCH(A47,'All Data'!A:A,0))</f>
        <v>C7</v>
      </c>
      <c r="C47" s="174">
        <f>INDEX('All Data'!G:G,MATCH(A47,'All Data'!A:A,0))</f>
        <v>76</v>
      </c>
      <c r="D47" s="8">
        <f>INDEX('All Data'!H:H,MATCH(A47,'All Data'!A:A,0))</f>
        <v>6.42</v>
      </c>
      <c r="E47" s="9">
        <f>INDEX('All Data'!L:L,MATCH(A47,'All Data'!A:A,0))</f>
        <v>30.921359034641235</v>
      </c>
      <c r="F47" s="256">
        <f>INDEX('All Data'!M:M,MATCH(A47,'All Data'!A:A,0))</f>
        <v>11.387402664293052</v>
      </c>
      <c r="G47" s="21">
        <f t="shared" si="0"/>
        <v>4.8164110645858624</v>
      </c>
    </row>
    <row r="48" spans="1:13" x14ac:dyDescent="0.3">
      <c r="A48" s="175" t="s">
        <v>189</v>
      </c>
      <c r="B48" s="7" t="str">
        <f>INDEX('All Data'!F:F,MATCH(A48,'All Data'!A:A,0))</f>
        <v>C7</v>
      </c>
      <c r="C48" s="174">
        <f>INDEX('All Data'!G:G,MATCH(A48,'All Data'!A:A,0))</f>
        <v>175</v>
      </c>
      <c r="D48" s="8">
        <f>INDEX('All Data'!H:H,MATCH(A48,'All Data'!A:A,0))</f>
        <v>4.3499999999999996</v>
      </c>
      <c r="E48" s="9">
        <f>INDEX('All Data'!L:L,MATCH(A48,'All Data'!A:A,0))</f>
        <v>21.961880145889445</v>
      </c>
      <c r="F48" s="256">
        <f>INDEX('All Data'!M:M,MATCH(A48,'All Data'!A:A,0))</f>
        <v>12.093790396048826</v>
      </c>
      <c r="G48" s="21">
        <f t="shared" si="0"/>
        <v>5.0487080795148156</v>
      </c>
      <c r="H48" s="116" t="s">
        <v>432</v>
      </c>
    </row>
    <row r="49" spans="1:14" ht="15" thickBot="1" x14ac:dyDescent="0.35">
      <c r="A49" s="175" t="s">
        <v>195</v>
      </c>
      <c r="B49" s="7" t="str">
        <f>INDEX('All Data'!F:F,MATCH(A49,'All Data'!A:A,0))</f>
        <v>C7</v>
      </c>
      <c r="C49" s="174">
        <f>INDEX('All Data'!G:G,MATCH(A49,'All Data'!A:A,0))</f>
        <v>143</v>
      </c>
      <c r="D49" s="8">
        <f>INDEX('All Data'!H:H,MATCH(A49,'All Data'!A:A,0))</f>
        <v>7.81</v>
      </c>
      <c r="E49" s="9">
        <f>INDEX('All Data'!L:L,MATCH(A49,'All Data'!A:A,0))</f>
        <v>37.266629064516216</v>
      </c>
      <c r="F49" s="256">
        <f>INDEX('All Data'!M:M,MATCH(A49,'All Data'!A:A,0))</f>
        <v>12.002997176703964</v>
      </c>
      <c r="G49" s="21">
        <f t="shared" si="0"/>
        <v>4.7716554500020765</v>
      </c>
    </row>
    <row r="50" spans="1:14" x14ac:dyDescent="0.3">
      <c r="A50" s="175" t="s">
        <v>190</v>
      </c>
      <c r="B50" s="7" t="str">
        <f>INDEX('All Data'!F:F,MATCH(A50,'All Data'!A:A,0))</f>
        <v>C7</v>
      </c>
      <c r="C50" s="174">
        <f>INDEX('All Data'!G:G,MATCH(A50,'All Data'!A:A,0))</f>
        <v>101</v>
      </c>
      <c r="D50" s="8">
        <f>INDEX('All Data'!H:H,MATCH(A50,'All Data'!A:A,0))</f>
        <v>4.91</v>
      </c>
      <c r="E50" s="9">
        <f>INDEX('All Data'!L:L,MATCH(A50,'All Data'!A:A,0))</f>
        <v>26.838944910131858</v>
      </c>
      <c r="F50" s="256">
        <f>INDEX('All Data'!M:M,MATCH(A50,'All Data'!A:A,0))</f>
        <v>19.329257242123226</v>
      </c>
      <c r="G50" s="21">
        <f t="shared" si="0"/>
        <v>5.4661802260961014</v>
      </c>
      <c r="H50" s="144" t="s">
        <v>280</v>
      </c>
      <c r="I50" s="145" t="s">
        <v>268</v>
      </c>
      <c r="J50" s="145" t="s">
        <v>281</v>
      </c>
      <c r="K50" s="145" t="s">
        <v>282</v>
      </c>
      <c r="L50" s="145" t="s">
        <v>283</v>
      </c>
      <c r="M50" s="145" t="s">
        <v>284</v>
      </c>
    </row>
    <row r="51" spans="1:14" x14ac:dyDescent="0.3">
      <c r="A51" s="175" t="s">
        <v>188</v>
      </c>
      <c r="B51" s="7" t="str">
        <f>INDEX('All Data'!F:F,MATCH(A51,'All Data'!A:A,0))</f>
        <v>C7</v>
      </c>
      <c r="C51" s="174">
        <f>INDEX('All Data'!G:G,MATCH(A51,'All Data'!A:A,0))</f>
        <v>90</v>
      </c>
      <c r="D51" s="8">
        <f>INDEX('All Data'!H:H,MATCH(A51,'All Data'!A:A,0))</f>
        <v>2.81</v>
      </c>
      <c r="E51" s="9">
        <f>INDEX('All Data'!L:L,MATCH(A51,'All Data'!A:A,0))</f>
        <v>17.165948565124019</v>
      </c>
      <c r="F51" s="256">
        <f>INDEX('All Data'!M:M,MATCH(A51,'All Data'!A:A,0))</f>
        <v>14.498552862573314</v>
      </c>
      <c r="G51" s="21">
        <f t="shared" si="0"/>
        <v>6.1088784929266966</v>
      </c>
      <c r="H51" s="146" t="s">
        <v>248</v>
      </c>
      <c r="I51" s="147">
        <v>1</v>
      </c>
      <c r="J51" s="148">
        <v>26.690130314729686</v>
      </c>
      <c r="K51" s="148">
        <v>26.690130314729686</v>
      </c>
      <c r="L51" s="148">
        <v>3.731519654375659</v>
      </c>
      <c r="M51" s="148">
        <v>5.7122706656918938E-2</v>
      </c>
    </row>
    <row r="52" spans="1:14" x14ac:dyDescent="0.3">
      <c r="A52" s="175" t="s">
        <v>198</v>
      </c>
      <c r="B52" s="7" t="str">
        <f>INDEX('All Data'!F:F,MATCH(A52,'All Data'!A:A,0))</f>
        <v>C7</v>
      </c>
      <c r="C52" s="174">
        <f>INDEX('All Data'!G:G,MATCH(A52,'All Data'!A:A,0))</f>
        <v>133</v>
      </c>
      <c r="D52" s="8">
        <f>INDEX('All Data'!H:H,MATCH(A52,'All Data'!A:A,0))</f>
        <v>6.65</v>
      </c>
      <c r="E52" s="9">
        <f>INDEX('All Data'!L:L,MATCH(A52,'All Data'!A:A,0))</f>
        <v>27.697818169247348</v>
      </c>
      <c r="F52" s="256">
        <f>INDEX('All Data'!M:M,MATCH(A52,'All Data'!A:A,0))</f>
        <v>13.4446075536276</v>
      </c>
      <c r="G52" s="21">
        <f t="shared" si="0"/>
        <v>4.1650854389845637</v>
      </c>
      <c r="H52" s="150" t="s">
        <v>7</v>
      </c>
      <c r="I52" s="151">
        <v>1</v>
      </c>
      <c r="J52" s="152">
        <v>2999.592427635459</v>
      </c>
      <c r="K52" s="152">
        <v>2999.592427635459</v>
      </c>
      <c r="L52" s="152">
        <v>419.36993063915185</v>
      </c>
      <c r="M52" s="187" t="s">
        <v>285</v>
      </c>
    </row>
    <row r="53" spans="1:14" ht="15" thickBot="1" x14ac:dyDescent="0.35">
      <c r="A53" s="175" t="s">
        <v>185</v>
      </c>
      <c r="B53" s="7" t="str">
        <f>INDEX('All Data'!F:F,MATCH(A53,'All Data'!A:A,0))</f>
        <v>C7</v>
      </c>
      <c r="C53" s="174">
        <f>INDEX('All Data'!G:G,MATCH(A53,'All Data'!A:A,0))</f>
        <v>76</v>
      </c>
      <c r="D53" s="8">
        <f>INDEX('All Data'!H:H,MATCH(A53,'All Data'!A:A,0))</f>
        <v>4.7</v>
      </c>
      <c r="E53" s="9">
        <f>INDEX('All Data'!L:L,MATCH(A53,'All Data'!A:A,0))</f>
        <v>19.613558293744966</v>
      </c>
      <c r="F53" s="256">
        <f>INDEX('All Data'!M:M,MATCH(A53,'All Data'!A:A,0))</f>
        <v>12.411071592093515</v>
      </c>
      <c r="G53" s="21">
        <f t="shared" si="0"/>
        <v>4.1730975093074392</v>
      </c>
      <c r="H53" s="154" t="s">
        <v>5</v>
      </c>
      <c r="I53" s="155">
        <v>3</v>
      </c>
      <c r="J53" s="156">
        <v>825.8723581804179</v>
      </c>
      <c r="K53" s="156">
        <v>275.29078606013928</v>
      </c>
      <c r="L53" s="156">
        <v>38.488121516777177</v>
      </c>
      <c r="M53" s="188" t="s">
        <v>285</v>
      </c>
    </row>
    <row r="54" spans="1:14" x14ac:dyDescent="0.3">
      <c r="A54" s="175" t="s">
        <v>206</v>
      </c>
      <c r="B54" s="7" t="str">
        <f>INDEX('All Data'!F:F,MATCH(A54,'All Data'!A:A,0))</f>
        <v>P2h</v>
      </c>
      <c r="C54" s="174">
        <f>INDEX('All Data'!G:G,MATCH(A54,'All Data'!A:A,0))</f>
        <v>87</v>
      </c>
      <c r="D54" s="8">
        <f>INDEX('All Data'!H:H,MATCH(A54,'All Data'!A:A,0))</f>
        <v>2.96</v>
      </c>
      <c r="E54" s="9">
        <f>INDEX('All Data'!L:L,MATCH(A54,'All Data'!A:A,0))</f>
        <v>16.888770139390964</v>
      </c>
      <c r="F54" s="256">
        <f>INDEX('All Data'!M:M,MATCH(A54,'All Data'!A:A,0))</f>
        <v>13.921345932596141</v>
      </c>
      <c r="G54" s="21">
        <f t="shared" si="0"/>
        <v>5.7056655876320823</v>
      </c>
    </row>
    <row r="55" spans="1:14" x14ac:dyDescent="0.3">
      <c r="A55" s="175" t="s">
        <v>205</v>
      </c>
      <c r="B55" s="7" t="str">
        <f>INDEX('All Data'!F:F,MATCH(A55,'All Data'!A:A,0))</f>
        <v>P2h</v>
      </c>
      <c r="C55" s="174">
        <f>INDEX('All Data'!G:G,MATCH(A55,'All Data'!A:A,0))</f>
        <v>101</v>
      </c>
      <c r="D55" s="8">
        <f>INDEX('All Data'!H:H,MATCH(A55,'All Data'!A:A,0))</f>
        <v>4.8599999999999994</v>
      </c>
      <c r="E55" s="9">
        <f>INDEX('All Data'!L:L,MATCH(A55,'All Data'!A:A,0))</f>
        <v>22.064255429280834</v>
      </c>
      <c r="F55" s="256">
        <f>INDEX('All Data'!M:M,MATCH(A55,'All Data'!A:A,0))</f>
        <v>10.803705629882785</v>
      </c>
      <c r="G55" s="21">
        <f t="shared" si="0"/>
        <v>4.5399702529384438</v>
      </c>
    </row>
    <row r="56" spans="1:14" x14ac:dyDescent="0.3">
      <c r="A56" s="175" t="s">
        <v>217</v>
      </c>
      <c r="B56" s="7" t="str">
        <f>INDEX('All Data'!F:F,MATCH(A56,'All Data'!A:A,0))</f>
        <v>P2h</v>
      </c>
      <c r="C56" s="174">
        <f>INDEX('All Data'!G:G,MATCH(A56,'All Data'!A:A,0))</f>
        <v>137</v>
      </c>
      <c r="D56" s="8">
        <f>INDEX('All Data'!H:H,MATCH(A56,'All Data'!A:A,0))</f>
        <v>7.38</v>
      </c>
      <c r="E56" s="9">
        <f>INDEX('All Data'!L:L,MATCH(A56,'All Data'!A:A,0))</f>
        <v>34.846952852404257</v>
      </c>
      <c r="F56" s="256">
        <f>INDEX('All Data'!M:M,MATCH(A56,'All Data'!A:A,0))</f>
        <v>11.513313854806261</v>
      </c>
      <c r="G56" s="21">
        <f t="shared" si="0"/>
        <v>4.7218093295940733</v>
      </c>
      <c r="H56" s="116" t="s">
        <v>433</v>
      </c>
    </row>
    <row r="57" spans="1:14" ht="15" thickBot="1" x14ac:dyDescent="0.35">
      <c r="A57" s="175" t="s">
        <v>212</v>
      </c>
      <c r="B57" s="7" t="str">
        <f>INDEX('All Data'!F:F,MATCH(A57,'All Data'!A:A,0))</f>
        <v>P2h</v>
      </c>
      <c r="C57" s="174">
        <f>INDEX('All Data'!G:G,MATCH(A57,'All Data'!A:A,0))</f>
        <v>75</v>
      </c>
      <c r="D57" s="8">
        <f>INDEX('All Data'!H:H,MATCH(A57,'All Data'!A:A,0))</f>
        <v>6.59</v>
      </c>
      <c r="E57" s="9">
        <f>INDEX('All Data'!L:L,MATCH(A57,'All Data'!A:A,0))</f>
        <v>32.558133879776378</v>
      </c>
      <c r="F57" s="256">
        <f>INDEX('All Data'!M:M,MATCH(A57,'All Data'!A:A,0))</f>
        <v>11.758052119436751</v>
      </c>
      <c r="G57" s="21">
        <f t="shared" si="0"/>
        <v>4.9405362488279785</v>
      </c>
    </row>
    <row r="58" spans="1:14" x14ac:dyDescent="0.3">
      <c r="A58" s="175" t="s">
        <v>203</v>
      </c>
      <c r="B58" s="7" t="str">
        <f>INDEX('All Data'!F:F,MATCH(A58,'All Data'!A:A,0))</f>
        <v>P2h</v>
      </c>
      <c r="C58" s="174">
        <f>INDEX('All Data'!G:G,MATCH(A58,'All Data'!A:A,0))</f>
        <v>136</v>
      </c>
      <c r="D58" s="8">
        <f>INDEX('All Data'!H:H,MATCH(A58,'All Data'!A:A,0))</f>
        <v>4.54</v>
      </c>
      <c r="E58" s="9">
        <f>INDEX('All Data'!L:L,MATCH(A58,'All Data'!A:A,0))</f>
        <v>25.106684952292753</v>
      </c>
      <c r="F58" s="256">
        <f>INDEX('All Data'!M:M,MATCH(A58,'All Data'!A:A,0))</f>
        <v>11.532784745864801</v>
      </c>
      <c r="G58" s="21">
        <f t="shared" si="0"/>
        <v>5.5301068176856285</v>
      </c>
      <c r="H58" s="123" t="s">
        <v>280</v>
      </c>
      <c r="I58" s="124" t="s">
        <v>289</v>
      </c>
      <c r="J58" s="124" t="s">
        <v>290</v>
      </c>
      <c r="K58" s="124" t="s">
        <v>291</v>
      </c>
      <c r="L58" s="124" t="s">
        <v>292</v>
      </c>
      <c r="M58" s="124" t="s">
        <v>293</v>
      </c>
      <c r="N58" s="124" t="s">
        <v>294</v>
      </c>
    </row>
    <row r="59" spans="1:14" x14ac:dyDescent="0.3">
      <c r="A59" s="175" t="s">
        <v>208</v>
      </c>
      <c r="B59" s="7" t="str">
        <f>INDEX('All Data'!F:F,MATCH(A59,'All Data'!A:A,0))</f>
        <v>P2h</v>
      </c>
      <c r="C59" s="174">
        <f>INDEX('All Data'!G:G,MATCH(A59,'All Data'!A:A,0))</f>
        <v>101</v>
      </c>
      <c r="D59" s="8">
        <f>INDEX('All Data'!H:H,MATCH(A59,'All Data'!A:A,0))</f>
        <v>3.44</v>
      </c>
      <c r="E59" s="9">
        <f>INDEX('All Data'!L:L,MATCH(A59,'All Data'!A:A,0))</f>
        <v>23.056078806799878</v>
      </c>
      <c r="F59" s="256">
        <f>INDEX('All Data'!M:M,MATCH(A59,'All Data'!A:A,0))</f>
        <v>12.260580684476421</v>
      </c>
      <c r="G59" s="21">
        <f t="shared" si="0"/>
        <v>6.7023484903488022</v>
      </c>
      <c r="H59" s="125" t="s">
        <v>295</v>
      </c>
      <c r="I59" s="127">
        <v>10.555546146776233</v>
      </c>
      <c r="J59" s="127">
        <v>1.3468577646696738</v>
      </c>
      <c r="K59" s="127">
        <v>7.8371647130571764</v>
      </c>
      <c r="L59" s="128" t="s">
        <v>285</v>
      </c>
      <c r="M59" s="127">
        <v>7.8730464277966927</v>
      </c>
      <c r="N59" s="127">
        <v>13.238045865755774</v>
      </c>
    </row>
    <row r="60" spans="1:14" x14ac:dyDescent="0.3">
      <c r="A60" s="175" t="s">
        <v>214</v>
      </c>
      <c r="B60" s="7" t="str">
        <f>INDEX('All Data'!F:F,MATCH(A60,'All Data'!A:A,0))</f>
        <v>P2h</v>
      </c>
      <c r="C60" s="174">
        <f>INDEX('All Data'!G:G,MATCH(A60,'All Data'!A:A,0))</f>
        <v>129</v>
      </c>
      <c r="D60" s="8">
        <f>INDEX('All Data'!H:H,MATCH(A60,'All Data'!A:A,0))</f>
        <v>5.3199999999999994</v>
      </c>
      <c r="E60" s="9">
        <f>INDEX('All Data'!L:L,MATCH(A60,'All Data'!A:A,0))</f>
        <v>26.346477720248906</v>
      </c>
      <c r="F60" s="256">
        <f>INDEX('All Data'!M:M,MATCH(A60,'All Data'!A:A,0))</f>
        <v>13.014503764156643</v>
      </c>
      <c r="G60" s="21">
        <f t="shared" si="0"/>
        <v>4.9523454361370129</v>
      </c>
      <c r="H60" s="119" t="s">
        <v>248</v>
      </c>
      <c r="I60" s="120">
        <v>1.3364634641509811E-2</v>
      </c>
      <c r="J60" s="120">
        <v>6.9185362998388702E-3</v>
      </c>
      <c r="K60" s="120">
        <v>1.9317141751241613</v>
      </c>
      <c r="L60" s="120">
        <v>5.7122706656920208E-2</v>
      </c>
      <c r="M60" s="120">
        <v>-4.1482460571013076E-4</v>
      </c>
      <c r="N60" s="120">
        <v>2.7144093888729751E-2</v>
      </c>
    </row>
    <row r="61" spans="1:14" x14ac:dyDescent="0.3">
      <c r="A61" s="175" t="s">
        <v>218</v>
      </c>
      <c r="B61" s="7" t="str">
        <f>INDEX('All Data'!F:F,MATCH(A61,'All Data'!A:A,0))</f>
        <v>P2h</v>
      </c>
      <c r="C61" s="174">
        <f>INDEX('All Data'!G:G,MATCH(A61,'All Data'!A:A,0))</f>
        <v>90</v>
      </c>
      <c r="D61" s="8">
        <f>INDEX('All Data'!H:H,MATCH(A61,'All Data'!A:A,0))</f>
        <v>5.21</v>
      </c>
      <c r="E61" s="9">
        <f>INDEX('All Data'!L:L,MATCH(A61,'All Data'!A:A,0))</f>
        <v>23.496744135903675</v>
      </c>
      <c r="F61" s="256">
        <f>INDEX('All Data'!M:M,MATCH(A61,'All Data'!A:A,0))</f>
        <v>13.03074884566028</v>
      </c>
      <c r="G61" s="21">
        <f t="shared" si="0"/>
        <v>4.5099316959508018</v>
      </c>
      <c r="H61" s="119" t="s">
        <v>7</v>
      </c>
      <c r="I61" s="120">
        <v>3.9940145329385981</v>
      </c>
      <c r="J61" s="120">
        <v>0.1950343004390693</v>
      </c>
      <c r="K61" s="120">
        <v>20.47852364403137</v>
      </c>
      <c r="L61" s="133" t="s">
        <v>285</v>
      </c>
      <c r="M61" s="120">
        <v>3.6055700588129374</v>
      </c>
      <c r="N61" s="120">
        <v>4.3824590070642593</v>
      </c>
    </row>
    <row r="62" spans="1:14" x14ac:dyDescent="0.3">
      <c r="A62" s="175" t="s">
        <v>210</v>
      </c>
      <c r="B62" s="7" t="str">
        <f>INDEX('All Data'!F:F,MATCH(A62,'All Data'!A:A,0))</f>
        <v>P2h</v>
      </c>
      <c r="C62" s="174">
        <f>INDEX('All Data'!G:G,MATCH(A62,'All Data'!A:A,0))</f>
        <v>75</v>
      </c>
      <c r="D62" s="8">
        <f>INDEX('All Data'!H:H,MATCH(A62,'All Data'!A:A,0))</f>
        <v>3.9799999999999995</v>
      </c>
      <c r="E62" s="9">
        <f>INDEX('All Data'!L:L,MATCH(A62,'All Data'!A:A,0))</f>
        <v>20.342245585793776</v>
      </c>
      <c r="F62" s="256">
        <f>INDEX('All Data'!M:M,MATCH(A62,'All Data'!A:A,0))</f>
        <v>13.553150224308775</v>
      </c>
      <c r="G62" s="21">
        <f t="shared" si="0"/>
        <v>5.1111169813552211</v>
      </c>
      <c r="H62" s="119" t="s">
        <v>296</v>
      </c>
      <c r="I62" s="120">
        <v>-8.2610802289822018</v>
      </c>
      <c r="J62" s="120">
        <v>0.81140329884087614</v>
      </c>
      <c r="K62" s="120">
        <v>-10.181225835270208</v>
      </c>
      <c r="L62" s="133" t="s">
        <v>285</v>
      </c>
      <c r="M62" s="120">
        <v>-9.8771299546587255</v>
      </c>
      <c r="N62" s="120">
        <v>-6.6450305033056782</v>
      </c>
    </row>
    <row r="63" spans="1:14" x14ac:dyDescent="0.3">
      <c r="A63" s="175" t="s">
        <v>207</v>
      </c>
      <c r="B63" s="7" t="str">
        <f>INDEX('All Data'!F:F,MATCH(A63,'All Data'!A:A,0))</f>
        <v>P2h</v>
      </c>
      <c r="C63" s="174">
        <f>INDEX('All Data'!G:G,MATCH(A63,'All Data'!A:A,0))</f>
        <v>80</v>
      </c>
      <c r="D63" s="8">
        <f>INDEX('All Data'!H:H,MATCH(A63,'All Data'!A:A,0))</f>
        <v>3.0999999999999996</v>
      </c>
      <c r="E63" s="9">
        <f>INDEX('All Data'!L:L,MATCH(A63,'All Data'!A:A,0))</f>
        <v>20.434994562178261</v>
      </c>
      <c r="F63" s="256">
        <f>INDEX('All Data'!M:M,MATCH(A63,'All Data'!A:A,0))</f>
        <v>12.530723937907604</v>
      </c>
      <c r="G63" s="21">
        <f t="shared" si="0"/>
        <v>6.5919337297349232</v>
      </c>
      <c r="H63" s="119" t="s">
        <v>297</v>
      </c>
      <c r="I63" s="120">
        <v>-7.1241683145405599</v>
      </c>
      <c r="J63" s="120">
        <v>0.87259405370364063</v>
      </c>
      <c r="K63" s="120">
        <v>-8.1643557898460575</v>
      </c>
      <c r="L63" s="133" t="s">
        <v>285</v>
      </c>
      <c r="M63" s="120">
        <v>-8.8620899906407189</v>
      </c>
      <c r="N63" s="120">
        <v>-5.3862466384404</v>
      </c>
    </row>
    <row r="64" spans="1:14" x14ac:dyDescent="0.3">
      <c r="A64" s="175" t="s">
        <v>233</v>
      </c>
      <c r="B64" s="7" t="str">
        <f>INDEX('All Data'!F:F,MATCH(A64,'All Data'!A:A,0))</f>
        <v>P7d</v>
      </c>
      <c r="C64" s="174">
        <f>INDEX('All Data'!G:G,MATCH(A64,'All Data'!A:A,0))</f>
        <v>108</v>
      </c>
      <c r="D64" s="8">
        <f>INDEX('All Data'!H:H,MATCH(A64,'All Data'!A:A,0))</f>
        <v>5.58</v>
      </c>
      <c r="E64" s="9">
        <f>INDEX('All Data'!L:L,MATCH(A64,'All Data'!A:A,0))</f>
        <v>35.061020081159256</v>
      </c>
      <c r="F64" s="256">
        <f>INDEX('All Data'!M:M,MATCH(A64,'All Data'!A:A,0))</f>
        <v>2.6783184540128504</v>
      </c>
      <c r="G64" s="21">
        <f t="shared" si="0"/>
        <v>6.2833369321073933</v>
      </c>
      <c r="H64" s="119" t="s">
        <v>298</v>
      </c>
      <c r="I64" s="120">
        <v>-6.0100369268265563</v>
      </c>
      <c r="J64" s="120">
        <v>0.8904805868405169</v>
      </c>
      <c r="K64" s="120">
        <v>-6.749206008129339</v>
      </c>
      <c r="L64" s="133" t="s">
        <v>285</v>
      </c>
      <c r="M64" s="120">
        <v>-7.7835827210569306</v>
      </c>
      <c r="N64" s="120">
        <v>-4.236491132596182</v>
      </c>
    </row>
    <row r="65" spans="1:14" ht="15" thickBot="1" x14ac:dyDescent="0.35">
      <c r="A65" s="175" t="s">
        <v>221</v>
      </c>
      <c r="B65" s="7" t="str">
        <f>INDEX('All Data'!F:F,MATCH(A65,'All Data'!A:A,0))</f>
        <v>P7d</v>
      </c>
      <c r="C65" s="174">
        <f>INDEX('All Data'!G:G,MATCH(A65,'All Data'!A:A,0))</f>
        <v>90</v>
      </c>
      <c r="D65" s="8">
        <f>INDEX('All Data'!H:H,MATCH(A65,'All Data'!A:A,0))</f>
        <v>3.11</v>
      </c>
      <c r="E65" s="9">
        <f>INDEX('All Data'!L:L,MATCH(A65,'All Data'!A:A,0))</f>
        <v>24.547354258216295</v>
      </c>
      <c r="F65" s="256">
        <f>INDEX('All Data'!M:M,MATCH(A65,'All Data'!A:A,0))</f>
        <v>3.1732413336118293</v>
      </c>
      <c r="G65" s="21">
        <f t="shared" si="0"/>
        <v>7.8930399544103844</v>
      </c>
      <c r="H65" s="121" t="s">
        <v>299</v>
      </c>
      <c r="I65" s="122">
        <v>0</v>
      </c>
      <c r="J65" s="122">
        <v>0</v>
      </c>
      <c r="K65" s="122"/>
      <c r="L65" s="122"/>
      <c r="M65" s="122"/>
      <c r="N65" s="122"/>
    </row>
    <row r="66" spans="1:14" x14ac:dyDescent="0.3">
      <c r="A66" s="175" t="s">
        <v>229</v>
      </c>
      <c r="B66" s="7" t="str">
        <f>INDEX('All Data'!F:F,MATCH(A66,'All Data'!A:A,0))</f>
        <v>P7d</v>
      </c>
      <c r="C66" s="174">
        <f>INDEX('All Data'!G:G,MATCH(A66,'All Data'!A:A,0))</f>
        <v>143</v>
      </c>
      <c r="D66" s="8">
        <f>INDEX('All Data'!H:H,MATCH(A66,'All Data'!A:A,0))</f>
        <v>4.79</v>
      </c>
      <c r="E66" s="9">
        <f>INDEX('All Data'!L:L,MATCH(A66,'All Data'!A:A,0))</f>
        <v>28.792576981655039</v>
      </c>
      <c r="F66" s="256">
        <f>INDEX('All Data'!M:M,MATCH(A66,'All Data'!A:A,0))</f>
        <v>3.2292543783106686</v>
      </c>
      <c r="G66" s="21">
        <f t="shared" si="0"/>
        <v>6.010976405355958</v>
      </c>
    </row>
    <row r="67" spans="1:14" x14ac:dyDescent="0.3">
      <c r="A67" s="175" t="s">
        <v>238</v>
      </c>
      <c r="B67" s="7" t="str">
        <f>INDEX('All Data'!F:F,MATCH(A67,'All Data'!A:A,0))</f>
        <v>P7d</v>
      </c>
      <c r="C67" s="174">
        <f>INDEX('All Data'!G:G,MATCH(A67,'All Data'!A:A,0))</f>
        <v>181</v>
      </c>
      <c r="D67" s="8">
        <f>INDEX('All Data'!H:H,MATCH(A67,'All Data'!A:A,0))</f>
        <v>7.08</v>
      </c>
      <c r="E67" s="9">
        <f>INDEX('All Data'!L:L,MATCH(A67,'All Data'!A:A,0))</f>
        <v>40.849646624511742</v>
      </c>
      <c r="F67" s="256">
        <f>INDEX('All Data'!M:M,MATCH(A67,'All Data'!A:A,0))</f>
        <v>3.3802142778248223</v>
      </c>
      <c r="G67" s="21">
        <f t="shared" si="0"/>
        <v>5.7697240995073082</v>
      </c>
    </row>
    <row r="68" spans="1:14" x14ac:dyDescent="0.3">
      <c r="A68" s="175" t="s">
        <v>223</v>
      </c>
      <c r="B68" s="7" t="str">
        <f>INDEX('All Data'!F:F,MATCH(A68,'All Data'!A:A,0))</f>
        <v>P7d</v>
      </c>
      <c r="C68" s="174">
        <f>INDEX('All Data'!G:G,MATCH(A68,'All Data'!A:A,0))</f>
        <v>133</v>
      </c>
      <c r="D68" s="8">
        <f>INDEX('All Data'!H:H,MATCH(A68,'All Data'!A:A,0))</f>
        <v>3.28</v>
      </c>
      <c r="E68" s="9">
        <f>INDEX('All Data'!L:L,MATCH(A68,'All Data'!A:A,0))</f>
        <v>28.68709315936097</v>
      </c>
      <c r="F68" s="256">
        <f>INDEX('All Data'!M:M,MATCH(A68,'All Data'!A:A,0))</f>
        <v>3.7093160254869315</v>
      </c>
      <c r="G68" s="21">
        <f t="shared" si="0"/>
        <v>8.7460649876100529</v>
      </c>
      <c r="H68" s="116" t="s">
        <v>434</v>
      </c>
    </row>
    <row r="69" spans="1:14" x14ac:dyDescent="0.3">
      <c r="A69" s="175" t="s">
        <v>237</v>
      </c>
      <c r="B69" s="7" t="str">
        <f>INDEX('All Data'!F:F,MATCH(A69,'All Data'!A:A,0))</f>
        <v>P7d</v>
      </c>
      <c r="C69" s="174">
        <f>INDEX('All Data'!G:G,MATCH(A69,'All Data'!A:A,0))</f>
        <v>104</v>
      </c>
      <c r="D69" s="8">
        <f>INDEX('All Data'!H:H,MATCH(A69,'All Data'!A:A,0))</f>
        <v>6.84</v>
      </c>
      <c r="E69" s="9">
        <f>INDEX('All Data'!L:L,MATCH(A69,'All Data'!A:A,0))</f>
        <v>37.5</v>
      </c>
      <c r="F69" s="256">
        <f>INDEX('All Data'!M:M,MATCH(A69,'All Data'!A:A,0))</f>
        <v>3.8491150670892083</v>
      </c>
      <c r="G69" s="21">
        <f t="shared" si="0"/>
        <v>5.4824561403508776</v>
      </c>
    </row>
    <row r="70" spans="1:14" x14ac:dyDescent="0.3">
      <c r="A70" s="175" t="s">
        <v>222</v>
      </c>
      <c r="B70" s="7" t="str">
        <f>INDEX('All Data'!F:F,MATCH(A70,'All Data'!A:A,0))</f>
        <v>P7d</v>
      </c>
      <c r="C70" s="174">
        <f>INDEX('All Data'!G:G,MATCH(A70,'All Data'!A:A,0))</f>
        <v>80</v>
      </c>
      <c r="D70" s="8">
        <f>INDEX('All Data'!H:H,MATCH(A70,'All Data'!A:A,0))</f>
        <v>3.18</v>
      </c>
      <c r="E70" s="9">
        <f>INDEX('All Data'!L:L,MATCH(A70,'All Data'!A:A,0))</f>
        <v>24.156306569630992</v>
      </c>
      <c r="F70" s="256">
        <f>INDEX('All Data'!M:M,MATCH(A70,'All Data'!A:A,0))</f>
        <v>4.1105784177007187</v>
      </c>
      <c r="G70" s="21">
        <f t="shared" si="0"/>
        <v>7.5963228206386759</v>
      </c>
      <c r="H70" s="116" t="s">
        <v>435</v>
      </c>
    </row>
    <row r="71" spans="1:14" x14ac:dyDescent="0.3">
      <c r="A71" s="175" t="s">
        <v>232</v>
      </c>
      <c r="B71" s="7" t="str">
        <f>INDEX('All Data'!F:F,MATCH(A71,'All Data'!A:A,0))</f>
        <v>P7d</v>
      </c>
      <c r="C71" s="174">
        <f>INDEX('All Data'!G:G,MATCH(A71,'All Data'!A:A,0))</f>
        <v>89</v>
      </c>
      <c r="D71" s="8">
        <f>INDEX('All Data'!H:H,MATCH(A71,'All Data'!A:A,0))</f>
        <v>5.48</v>
      </c>
      <c r="E71" s="9">
        <f>INDEX('All Data'!L:L,MATCH(A71,'All Data'!A:A,0))</f>
        <v>31.868759729321695</v>
      </c>
      <c r="F71" s="256">
        <f>INDEX('All Data'!M:M,MATCH(A71,'All Data'!A:A,0))</f>
        <v>4.1861256990190814</v>
      </c>
      <c r="G71" s="21">
        <f t="shared" si="0"/>
        <v>5.8154671038908194</v>
      </c>
    </row>
    <row r="72" spans="1:14" x14ac:dyDescent="0.3">
      <c r="A72" s="175" t="s">
        <v>226</v>
      </c>
      <c r="B72" s="7" t="str">
        <f>INDEX('All Data'!F:F,MATCH(A72,'All Data'!A:A,0))</f>
        <v>P7d</v>
      </c>
      <c r="C72" s="174">
        <f>INDEX('All Data'!G:G,MATCH(A72,'All Data'!A:A,0))</f>
        <v>89</v>
      </c>
      <c r="D72" s="8">
        <f>INDEX('All Data'!H:H,MATCH(A72,'All Data'!A:A,0))</f>
        <v>4.08</v>
      </c>
      <c r="E72" s="9">
        <f>INDEX('All Data'!L:L,MATCH(A72,'All Data'!A:A,0))</f>
        <v>27.485019277628169</v>
      </c>
      <c r="F72" s="256">
        <f>INDEX('All Data'!M:M,MATCH(A72,'All Data'!A:A,0))</f>
        <v>5.0628891170307933</v>
      </c>
      <c r="G72" s="21">
        <f t="shared" si="0"/>
        <v>6.7365243327520021</v>
      </c>
    </row>
    <row r="73" spans="1:14" x14ac:dyDescent="0.3">
      <c r="A73" s="175" t="s">
        <v>224</v>
      </c>
      <c r="B73" s="7" t="str">
        <f>INDEX('All Data'!F:F,MATCH(A73,'All Data'!A:A,0))</f>
        <v>P7d</v>
      </c>
      <c r="C73" s="174">
        <f>INDEX('All Data'!G:G,MATCH(A73,'All Data'!A:A,0))</f>
        <v>87</v>
      </c>
      <c r="D73" s="8">
        <f>INDEX('All Data'!H:H,MATCH(A73,'All Data'!A:A,0))</f>
        <v>3.66</v>
      </c>
      <c r="E73" s="9">
        <f>INDEX('All Data'!L:L,MATCH(A73,'All Data'!A:A,0))</f>
        <v>31.017810136803945</v>
      </c>
      <c r="F73" s="256">
        <f>INDEX('All Data'!M:M,MATCH(A73,'All Data'!A:A,0))</f>
        <v>5.0049386763053523</v>
      </c>
      <c r="G73" s="21">
        <f t="shared" si="0"/>
        <v>8.4748115127879622</v>
      </c>
      <c r="H73" s="115" t="s">
        <v>436</v>
      </c>
    </row>
    <row r="74" spans="1:14" ht="15" thickBot="1" x14ac:dyDescent="0.35">
      <c r="A74" s="175" t="s">
        <v>225</v>
      </c>
      <c r="B74" s="7" t="str">
        <f>INDEX('All Data'!F:F,MATCH(A74,'All Data'!A:A,0))</f>
        <v>P7d</v>
      </c>
      <c r="C74" s="174">
        <f>INDEX('All Data'!G:G,MATCH(A74,'All Data'!A:A,0))</f>
        <v>138</v>
      </c>
      <c r="D74" s="8">
        <f>INDEX('All Data'!H:H,MATCH(A74,'All Data'!A:A,0))</f>
        <v>3.95</v>
      </c>
      <c r="E74" s="9">
        <f>INDEX('All Data'!L:L,MATCH(A74,'All Data'!A:A,0))</f>
        <v>30.918294353264837</v>
      </c>
      <c r="F74" s="256">
        <f>INDEX('All Data'!M:M,MATCH(A74,'All Data'!A:A,0))</f>
        <v>5.8367500245720949</v>
      </c>
      <c r="G74" s="21">
        <f t="shared" si="0"/>
        <v>7.8274162919657808</v>
      </c>
    </row>
    <row r="75" spans="1:14" x14ac:dyDescent="0.3">
      <c r="A75" s="175" t="s">
        <v>220</v>
      </c>
      <c r="B75" s="7" t="str">
        <f>INDEX('All Data'!F:F,MATCH(A75,'All Data'!A:A,0))</f>
        <v>P7d</v>
      </c>
      <c r="C75" s="174">
        <f>INDEX('All Data'!G:G,MATCH(A75,'All Data'!A:A,0))</f>
        <v>182</v>
      </c>
      <c r="D75" s="8">
        <f>INDEX('All Data'!H:H,MATCH(A75,'All Data'!A:A,0))</f>
        <v>2.4300000000000002</v>
      </c>
      <c r="E75" s="9">
        <f>INDEX('All Data'!L:L,MATCH(A75,'All Data'!A:A,0))</f>
        <v>18.689333861546174</v>
      </c>
      <c r="F75" s="256">
        <f>INDEX('All Data'!M:M,MATCH(A75,'All Data'!A:A,0))</f>
        <v>5.9877731379934387</v>
      </c>
      <c r="G75" s="21">
        <f t="shared" si="0"/>
        <v>7.6910838936404007</v>
      </c>
      <c r="H75" s="144" t="s">
        <v>303</v>
      </c>
      <c r="I75" s="145" t="s">
        <v>304</v>
      </c>
      <c r="J75" s="145" t="s">
        <v>305</v>
      </c>
      <c r="K75" s="145" t="s">
        <v>306</v>
      </c>
      <c r="L75" s="145" t="s">
        <v>307</v>
      </c>
      <c r="M75" s="145" t="s">
        <v>308</v>
      </c>
    </row>
    <row r="76" spans="1:14" x14ac:dyDescent="0.3">
      <c r="A76" s="175" t="s">
        <v>234</v>
      </c>
      <c r="B76" s="7" t="str">
        <f>INDEX('All Data'!F:F,MATCH(A76,'All Data'!A:A,0))</f>
        <v>P7d</v>
      </c>
      <c r="C76" s="174">
        <f>INDEX('All Data'!G:G,MATCH(A76,'All Data'!A:A,0))</f>
        <v>140</v>
      </c>
      <c r="D76" s="8">
        <f>INDEX('All Data'!H:H,MATCH(A76,'All Data'!A:A,0))</f>
        <v>5.83</v>
      </c>
      <c r="E76" s="9">
        <f>INDEX('All Data'!L:L,MATCH(A76,'All Data'!A:A,0))</f>
        <v>40.192782007817605</v>
      </c>
      <c r="F76" s="256">
        <f>INDEX('All Data'!M:M,MATCH(A76,'All Data'!A:A,0))</f>
        <v>6.1878165208315217</v>
      </c>
      <c r="G76" s="21">
        <f t="shared" si="0"/>
        <v>6.8941307045999318</v>
      </c>
      <c r="H76" s="146" t="s">
        <v>315</v>
      </c>
      <c r="I76" s="189">
        <v>-7.6629716612187657</v>
      </c>
      <c r="J76" s="189">
        <v>-9.6335752711705442</v>
      </c>
      <c r="K76" s="189">
        <v>2.6267967163427177</v>
      </c>
      <c r="L76" s="149" t="s">
        <v>285</v>
      </c>
      <c r="M76" s="190" t="s">
        <v>437</v>
      </c>
    </row>
    <row r="77" spans="1:14" x14ac:dyDescent="0.3">
      <c r="A77" s="175" t="s">
        <v>227</v>
      </c>
      <c r="B77" s="7" t="str">
        <f>INDEX('All Data'!F:F,MATCH(A77,'All Data'!A:A,0))</f>
        <v>P7d</v>
      </c>
      <c r="C77" s="174">
        <f>INDEX('All Data'!G:G,MATCH(A77,'All Data'!A:A,0))</f>
        <v>137</v>
      </c>
      <c r="D77" s="8">
        <f>INDEX('All Data'!H:H,MATCH(A77,'All Data'!A:A,0))</f>
        <v>4.22</v>
      </c>
      <c r="E77" s="9">
        <f>INDEX('All Data'!L:L,MATCH(A77,'All Data'!A:A,0))</f>
        <v>31.141924729113427</v>
      </c>
      <c r="F77" s="256">
        <f>INDEX('All Data'!M:M,MATCH(A77,'All Data'!A:A,0))</f>
        <v>7.1093781174742485</v>
      </c>
      <c r="G77" s="21">
        <f t="shared" si="0"/>
        <v>7.3796030163775894</v>
      </c>
      <c r="H77" s="150" t="s">
        <v>402</v>
      </c>
      <c r="I77" s="191">
        <v>-1.9095608735954954</v>
      </c>
      <c r="J77" s="191">
        <v>-2.3286145963814371</v>
      </c>
      <c r="K77" s="191">
        <v>2.6267967163427177</v>
      </c>
      <c r="L77" s="191">
        <v>0.10055124314173824</v>
      </c>
      <c r="M77" s="192" t="s">
        <v>310</v>
      </c>
    </row>
    <row r="78" spans="1:14" x14ac:dyDescent="0.3">
      <c r="A78" s="175" t="s">
        <v>230</v>
      </c>
      <c r="B78" s="7" t="str">
        <f>INDEX('All Data'!F:F,MATCH(A78,'All Data'!A:A,0))</f>
        <v>P7d</v>
      </c>
      <c r="C78" s="174">
        <f>INDEX('All Data'!G:G,MATCH(A78,'All Data'!A:A,0))</f>
        <v>70</v>
      </c>
      <c r="D78" s="8">
        <f>INDEX('All Data'!H:H,MATCH(A78,'All Data'!A:A,0))</f>
        <v>5.01</v>
      </c>
      <c r="E78" s="9">
        <f>INDEX('All Data'!L:L,MATCH(A78,'All Data'!A:A,0))</f>
        <v>32.4169569558333</v>
      </c>
      <c r="F78" s="256">
        <f>INDEX('All Data'!M:M,MATCH(A78,'All Data'!A:A,0))</f>
        <v>7.318378812416019</v>
      </c>
      <c r="G78" s="21">
        <f t="shared" si="0"/>
        <v>6.4704504901862876</v>
      </c>
      <c r="H78" s="150" t="s">
        <v>438</v>
      </c>
      <c r="I78" s="191">
        <v>-1.6793297611069988</v>
      </c>
      <c r="J78" s="191">
        <v>-2.0478591952339498</v>
      </c>
      <c r="K78" s="191">
        <v>2.6267967163427177</v>
      </c>
      <c r="L78" s="191">
        <v>0.17987633435559869</v>
      </c>
      <c r="M78" s="192" t="s">
        <v>310</v>
      </c>
    </row>
    <row r="79" spans="1:14" x14ac:dyDescent="0.3">
      <c r="A79" s="175" t="s">
        <v>231</v>
      </c>
      <c r="B79" s="7" t="str">
        <f>INDEX('All Data'!F:F,MATCH(A79,'All Data'!A:A,0))</f>
        <v>P7d</v>
      </c>
      <c r="C79" s="174">
        <f>INDEX('All Data'!G:G,MATCH(A79,'All Data'!A:A,0))</f>
        <v>182</v>
      </c>
      <c r="D79" s="8">
        <f>INDEX('All Data'!H:H,MATCH(A79,'All Data'!A:A,0))</f>
        <v>5.32</v>
      </c>
      <c r="E79" s="9">
        <f>INDEX('All Data'!L:L,MATCH(A79,'All Data'!A:A,0))</f>
        <v>31.037420012992285</v>
      </c>
      <c r="F79" s="256">
        <f>INDEX('All Data'!M:M,MATCH(A79,'All Data'!A:A,0))</f>
        <v>7.9626507120220449</v>
      </c>
      <c r="G79" s="21">
        <f t="shared" si="0"/>
        <v>5.8341015062015575</v>
      </c>
      <c r="H79" s="150" t="s">
        <v>313</v>
      </c>
      <c r="I79" s="191">
        <v>-5.983641900111766</v>
      </c>
      <c r="J79" s="191">
        <v>-6.8864050900055087</v>
      </c>
      <c r="K79" s="191">
        <v>2.6267967163427177</v>
      </c>
      <c r="L79" s="187" t="s">
        <v>285</v>
      </c>
      <c r="M79" s="192" t="s">
        <v>437</v>
      </c>
    </row>
    <row r="80" spans="1:14" x14ac:dyDescent="0.3">
      <c r="A80" s="175" t="s">
        <v>239</v>
      </c>
      <c r="B80" s="7" t="str">
        <f>INDEX('All Data'!F:F,MATCH(A80,'All Data'!A:A,0))</f>
        <v>P7d</v>
      </c>
      <c r="C80" s="174">
        <f>INDEX('All Data'!G:G,MATCH(A80,'All Data'!A:A,0))</f>
        <v>172</v>
      </c>
      <c r="D80" s="8">
        <f>INDEX('All Data'!H:H,MATCH(A80,'All Data'!A:A,0))</f>
        <v>7.64</v>
      </c>
      <c r="E80" s="9">
        <f>INDEX('All Data'!L:L,MATCH(A80,'All Data'!A:A,0))</f>
        <v>42.769060252783348</v>
      </c>
      <c r="F80" s="256">
        <f>INDEX('All Data'!M:M,MATCH(A80,'All Data'!A:A,0))</f>
        <v>9.1684132780392176</v>
      </c>
      <c r="G80" s="21">
        <f t="shared" si="0"/>
        <v>5.5980445357046271</v>
      </c>
      <c r="H80" s="150" t="s">
        <v>401</v>
      </c>
      <c r="I80" s="191">
        <v>-0.23023111248849659</v>
      </c>
      <c r="J80" s="191">
        <v>-0.25825740707351413</v>
      </c>
      <c r="K80" s="191">
        <v>2.6267967163427177</v>
      </c>
      <c r="L80" s="191">
        <v>0.99391224644220821</v>
      </c>
      <c r="M80" s="192" t="s">
        <v>310</v>
      </c>
    </row>
    <row r="81" spans="1:13" ht="15" thickBot="1" x14ac:dyDescent="0.35">
      <c r="A81" s="175" t="s">
        <v>228</v>
      </c>
      <c r="B81" s="7" t="str">
        <f>INDEX('All Data'!F:F,MATCH(A81,'All Data'!A:A,0))</f>
        <v>P7d</v>
      </c>
      <c r="C81" s="174">
        <f>INDEX('All Data'!G:G,MATCH(A81,'All Data'!A:A,0))</f>
        <v>133</v>
      </c>
      <c r="D81" s="8">
        <f>INDEX('All Data'!H:H,MATCH(A81,'All Data'!A:A,0))</f>
        <v>4.5999999999999996</v>
      </c>
      <c r="E81" s="9">
        <f>INDEX('All Data'!L:L,MATCH(A81,'All Data'!A:A,0))</f>
        <v>25.672588086169441</v>
      </c>
      <c r="F81" s="256">
        <f>INDEX('All Data'!M:M,MATCH(A81,'All Data'!A:A,0))</f>
        <v>9.7803592247929334</v>
      </c>
      <c r="G81" s="21">
        <f t="shared" si="0"/>
        <v>5.5809974100368356</v>
      </c>
      <c r="H81" s="154" t="s">
        <v>309</v>
      </c>
      <c r="I81" s="193">
        <v>-5.7534107876232694</v>
      </c>
      <c r="J81" s="193">
        <v>-6.6214385810824385</v>
      </c>
      <c r="K81" s="193">
        <v>2.6267967163427177</v>
      </c>
      <c r="L81" s="188" t="s">
        <v>285</v>
      </c>
      <c r="M81" s="194" t="s">
        <v>437</v>
      </c>
    </row>
    <row r="82" spans="1:13" x14ac:dyDescent="0.3">
      <c r="A82" s="175" t="s">
        <v>236</v>
      </c>
      <c r="B82" s="7" t="str">
        <f>INDEX('All Data'!F:F,MATCH(A82,'All Data'!A:A,0))</f>
        <v>P7d</v>
      </c>
      <c r="C82" s="174">
        <f>INDEX('All Data'!G:G,MATCH(A82,'All Data'!A:A,0))</f>
        <v>181</v>
      </c>
      <c r="D82" s="8">
        <f>INDEX('All Data'!H:H,MATCH(A82,'All Data'!A:A,0))</f>
        <v>6.77</v>
      </c>
      <c r="E82" s="9">
        <f>INDEX('All Data'!L:L,MATCH(A82,'All Data'!A:A,0))</f>
        <v>39.507931316657015</v>
      </c>
      <c r="F82" s="256">
        <f>INDEX('All Data'!M:M,MATCH(A82,'All Data'!A:A,0))</f>
        <v>10.109766121658605</v>
      </c>
      <c r="G82" s="21">
        <f t="shared" si="0"/>
        <v>5.8357357927115237</v>
      </c>
      <c r="H82" s="116" t="s">
        <v>316</v>
      </c>
      <c r="K82" s="140">
        <v>3.7148515418489834</v>
      </c>
    </row>
    <row r="83" spans="1:13" x14ac:dyDescent="0.3">
      <c r="A83" s="175" t="s">
        <v>235</v>
      </c>
      <c r="B83" s="7" t="str">
        <f>INDEX('All Data'!F:F,MATCH(A83,'All Data'!A:A,0))</f>
        <v>P7d</v>
      </c>
      <c r="C83" s="174">
        <f>INDEX('All Data'!G:G,MATCH(A83,'All Data'!A:A,0))</f>
        <v>101</v>
      </c>
      <c r="D83" s="8">
        <f>INDEX('All Data'!H:H,MATCH(A83,'All Data'!A:A,0))</f>
        <v>6.37</v>
      </c>
      <c r="E83" s="9">
        <f>INDEX('All Data'!L:L,MATCH(A83,'All Data'!A:A,0))</f>
        <v>39.031338488661817</v>
      </c>
      <c r="F83" s="256">
        <f>INDEX('All Data'!M:M,MATCH(A83,'All Data'!A:A,0))</f>
        <v>12.235808635288247</v>
      </c>
      <c r="G83" s="21">
        <f t="shared" si="0"/>
        <v>6.1273686795387468</v>
      </c>
    </row>
    <row r="84" spans="1:13" ht="15" thickBot="1" x14ac:dyDescent="0.35"/>
    <row r="85" spans="1:13" x14ac:dyDescent="0.3">
      <c r="H85" s="144" t="s">
        <v>317</v>
      </c>
      <c r="I85" s="145" t="s">
        <v>318</v>
      </c>
      <c r="J85" s="341" t="s">
        <v>319</v>
      </c>
      <c r="K85" s="342"/>
    </row>
    <row r="86" spans="1:13" x14ac:dyDescent="0.3">
      <c r="H86" s="146" t="s">
        <v>21</v>
      </c>
      <c r="I86" s="148">
        <v>24.4041891829376</v>
      </c>
      <c r="J86" s="195" t="s">
        <v>320</v>
      </c>
      <c r="K86" s="195"/>
    </row>
    <row r="87" spans="1:13" x14ac:dyDescent="0.3">
      <c r="H87" s="150" t="s">
        <v>78</v>
      </c>
      <c r="I87" s="152">
        <v>26.083518944044599</v>
      </c>
      <c r="J87" s="196" t="s">
        <v>320</v>
      </c>
      <c r="K87" s="196"/>
    </row>
    <row r="88" spans="1:13" x14ac:dyDescent="0.3">
      <c r="H88" s="150" t="s">
        <v>76</v>
      </c>
      <c r="I88" s="152">
        <v>26.313750056533095</v>
      </c>
      <c r="J88" s="196" t="s">
        <v>320</v>
      </c>
      <c r="K88" s="196"/>
    </row>
    <row r="89" spans="1:13" ht="15" thickBot="1" x14ac:dyDescent="0.35">
      <c r="H89" s="154" t="s">
        <v>74</v>
      </c>
      <c r="I89" s="156">
        <v>32.067160844156362</v>
      </c>
      <c r="J89" s="197"/>
      <c r="K89" s="197" t="s">
        <v>439</v>
      </c>
    </row>
  </sheetData>
  <sortState ref="A34:F83">
    <sortCondition ref="B34:B83"/>
  </sortState>
  <mergeCells count="2">
    <mergeCell ref="H1:O1"/>
    <mergeCell ref="J85:K85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BF160"/>
  <sheetViews>
    <sheetView topLeftCell="A84" workbookViewId="0">
      <selection activeCell="B59" sqref="B59:B78"/>
    </sheetView>
  </sheetViews>
  <sheetFormatPr baseColWidth="10" defaultRowHeight="14.4" x14ac:dyDescent="0.3"/>
  <sheetData>
    <row r="1" spans="1:58" ht="15" thickBot="1" x14ac:dyDescent="0.35">
      <c r="A1" s="198" t="s">
        <v>440</v>
      </c>
      <c r="B1" s="199"/>
      <c r="C1" s="199"/>
      <c r="D1" s="199"/>
      <c r="E1" s="199"/>
      <c r="F1" s="199"/>
      <c r="G1" s="199"/>
      <c r="H1" s="199"/>
      <c r="I1" t="s">
        <v>536</v>
      </c>
      <c r="J1" s="251">
        <f>-60*AH34/AH35</f>
        <v>51.930837423593083</v>
      </c>
      <c r="K1" s="227" t="s">
        <v>448</v>
      </c>
      <c r="L1" s="227" t="s">
        <v>449</v>
      </c>
      <c r="M1" s="227" t="s">
        <v>450</v>
      </c>
      <c r="N1" s="227" t="s">
        <v>451</v>
      </c>
      <c r="P1" s="343" t="s">
        <v>321</v>
      </c>
      <c r="Q1" s="344"/>
      <c r="R1" s="344"/>
      <c r="S1" s="344"/>
      <c r="T1" s="344"/>
      <c r="U1" s="344"/>
      <c r="V1" s="345"/>
      <c r="X1" s="335" t="s">
        <v>472</v>
      </c>
      <c r="Y1" s="336"/>
      <c r="Z1" s="336"/>
      <c r="AA1" s="336"/>
      <c r="AB1" s="336"/>
      <c r="AC1" s="336"/>
      <c r="AD1" s="336"/>
      <c r="AE1" s="337"/>
      <c r="AG1" s="335" t="s">
        <v>322</v>
      </c>
      <c r="AH1" s="336"/>
      <c r="AI1" s="336"/>
      <c r="AJ1" s="336"/>
      <c r="AK1" s="336"/>
      <c r="AL1" s="336"/>
      <c r="AM1" s="336"/>
      <c r="AN1" s="337"/>
      <c r="AP1" s="335" t="s">
        <v>358</v>
      </c>
      <c r="AQ1" s="336"/>
      <c r="AR1" s="336"/>
      <c r="AS1" s="336"/>
      <c r="AT1" s="336"/>
      <c r="AU1" s="336"/>
      <c r="AV1" s="336"/>
      <c r="AW1" s="337"/>
      <c r="AY1" s="335" t="s">
        <v>546</v>
      </c>
      <c r="AZ1" s="336"/>
      <c r="BA1" s="336"/>
      <c r="BB1" s="336"/>
      <c r="BC1" s="336"/>
      <c r="BD1" s="336"/>
      <c r="BE1" s="336"/>
      <c r="BF1" s="337"/>
    </row>
    <row r="2" spans="1:58" x14ac:dyDescent="0.3">
      <c r="A2" t="s">
        <v>441</v>
      </c>
      <c r="I2" t="s">
        <v>541</v>
      </c>
      <c r="J2" s="251">
        <f>-60*AQ34/AQ35</f>
        <v>46.902760376594685</v>
      </c>
      <c r="K2" s="215">
        <v>0</v>
      </c>
      <c r="L2" s="219">
        <f xml:space="preserve"> 100/(1+EXP(-4.48017868724923+5.17632171116941*K2))</f>
        <v>98.879557350697297</v>
      </c>
      <c r="M2" s="210">
        <f xml:space="preserve"> 100/(1+EXP(-4.50091721711255+5.75776416693622*K2))</f>
        <v>98.902301959219145</v>
      </c>
      <c r="N2" s="210">
        <f xml:space="preserve"> 100/(1+EXP(-4.46405383483513+4.69186938927614*K2))</f>
        <v>98.861551279077005</v>
      </c>
      <c r="P2" t="s">
        <v>517</v>
      </c>
      <c r="AG2" t="s">
        <v>531</v>
      </c>
      <c r="AP2" t="s">
        <v>537</v>
      </c>
      <c r="AY2" t="s">
        <v>542</v>
      </c>
    </row>
    <row r="3" spans="1:58" ht="15" thickBot="1" x14ac:dyDescent="0.35">
      <c r="I3" t="s">
        <v>547</v>
      </c>
      <c r="J3" s="251">
        <f>-60*AZ34/AZ35</f>
        <v>57.086676517956221</v>
      </c>
      <c r="K3" s="215">
        <f>K2+0.02</f>
        <v>0.02</v>
      </c>
      <c r="L3" s="219">
        <f t="shared" ref="L3:L66" si="0" xml:space="preserve"> 100/(1+EXP(-4.48017868724923+5.17632171116941*K3))</f>
        <v>98.758861769787316</v>
      </c>
      <c r="M3" s="210">
        <f t="shared" ref="M3:M66" si="1" xml:space="preserve"> 100/(1+EXP(-4.50091721711255+5.75776416693622*K3))</f>
        <v>98.769978360819053</v>
      </c>
      <c r="N3" s="210">
        <f t="shared" ref="N3:N66" si="2" xml:space="preserve"> 100/(1+EXP(-4.46405383483513+4.69186938927614*K3))</f>
        <v>98.75094837854337</v>
      </c>
      <c r="P3" t="s">
        <v>518</v>
      </c>
      <c r="AG3" t="s">
        <v>532</v>
      </c>
      <c r="AP3" t="s">
        <v>538</v>
      </c>
      <c r="AY3" t="s">
        <v>543</v>
      </c>
    </row>
    <row r="4" spans="1:58" ht="15" thickBot="1" x14ac:dyDescent="0.35">
      <c r="A4" s="200" t="s">
        <v>0</v>
      </c>
      <c r="B4" s="200" t="s">
        <v>5</v>
      </c>
      <c r="C4" s="200" t="s">
        <v>442</v>
      </c>
      <c r="D4" s="200" t="s">
        <v>248</v>
      </c>
      <c r="E4" s="200" t="s">
        <v>7</v>
      </c>
      <c r="F4" s="201" t="s">
        <v>4</v>
      </c>
      <c r="G4" s="200" t="s">
        <v>6</v>
      </c>
      <c r="H4" s="200" t="s">
        <v>443</v>
      </c>
      <c r="K4" s="215">
        <f t="shared" ref="K4:K67" si="3">K3+0.02</f>
        <v>0.04</v>
      </c>
      <c r="L4" s="219">
        <f t="shared" si="0"/>
        <v>98.625345450231436</v>
      </c>
      <c r="M4" s="210">
        <f t="shared" si="1"/>
        <v>98.621925881064186</v>
      </c>
      <c r="N4" s="210">
        <f t="shared" si="2"/>
        <v>98.629749086364285</v>
      </c>
      <c r="P4" t="s">
        <v>519</v>
      </c>
      <c r="X4" s="115" t="s">
        <v>481</v>
      </c>
      <c r="AG4" t="s">
        <v>533</v>
      </c>
      <c r="AP4" t="s">
        <v>533</v>
      </c>
      <c r="AY4" t="s">
        <v>533</v>
      </c>
    </row>
    <row r="5" spans="1:58" ht="15" thickBot="1" x14ac:dyDescent="0.35">
      <c r="A5" s="238" t="s">
        <v>141</v>
      </c>
      <c r="B5" s="60" t="str">
        <f>INDEX('All Data'!F:F,MATCH(A5,'All Data'!A:A,0))</f>
        <v>C0</v>
      </c>
      <c r="C5" s="60" t="str">
        <f>INDEX('All Data'!C:C,MATCH(A5,'All Data'!A:A,0))</f>
        <v>SCP/1h</v>
      </c>
      <c r="D5" s="60">
        <f>INDEX('All Data'!G:G,MATCH(A5,'All Data'!A:A,0))</f>
        <v>27</v>
      </c>
      <c r="E5" s="62">
        <f>INDEX('All Data'!H:H,MATCH(A5,'All Data'!A:A,0))</f>
        <v>3.54</v>
      </c>
      <c r="F5" s="61">
        <f>INDEX('All Data'!D:D,MATCH(A5,'All Data'!A:A,0))</f>
        <v>0</v>
      </c>
      <c r="G5" s="239">
        <f t="shared" ref="G5" si="4">MIN(F5,14)</f>
        <v>0</v>
      </c>
      <c r="H5" s="240">
        <f>INDEX('All Data'!E:E,MATCH(A5,'All Data'!A:A,0))</f>
        <v>0</v>
      </c>
      <c r="K5" s="215">
        <f t="shared" si="3"/>
        <v>0.06</v>
      </c>
      <c r="L5" s="219">
        <f t="shared" si="0"/>
        <v>98.477687417865923</v>
      </c>
      <c r="M5" s="210">
        <f t="shared" si="1"/>
        <v>98.456331467663901</v>
      </c>
      <c r="N5" s="210">
        <f t="shared" si="2"/>
        <v>98.496968454193592</v>
      </c>
      <c r="P5" t="s">
        <v>520</v>
      </c>
      <c r="AG5" t="s">
        <v>326</v>
      </c>
      <c r="AP5" t="s">
        <v>326</v>
      </c>
      <c r="AY5" t="s">
        <v>326</v>
      </c>
    </row>
    <row r="6" spans="1:58" x14ac:dyDescent="0.3">
      <c r="A6" s="238" t="s">
        <v>143</v>
      </c>
      <c r="B6" s="60" t="str">
        <f>INDEX('All Data'!F:F,MATCH(A6,'All Data'!A:A,0))</f>
        <v>C0</v>
      </c>
      <c r="C6" s="60" t="str">
        <f>INDEX('All Data'!C:C,MATCH(A6,'All Data'!A:A,0))</f>
        <v>SCP/1h</v>
      </c>
      <c r="D6" s="60">
        <f>INDEX('All Data'!G:G,MATCH(A6,'All Data'!A:A,0))</f>
        <v>38</v>
      </c>
      <c r="E6" s="62">
        <f>INDEX('All Data'!H:H,MATCH(A6,'All Data'!A:A,0))</f>
        <v>2.57</v>
      </c>
      <c r="F6" s="61">
        <f>INDEX('All Data'!D:D,MATCH(A6,'All Data'!A:A,0))</f>
        <v>0</v>
      </c>
      <c r="G6" s="239">
        <f>MIN(F6,14)</f>
        <v>0</v>
      </c>
      <c r="H6" s="240">
        <f>INDEX('All Data'!E:E,MATCH(A6,'All Data'!A:A,0))</f>
        <v>0</v>
      </c>
      <c r="K6" s="215">
        <f t="shared" si="3"/>
        <v>0.08</v>
      </c>
      <c r="L6" s="219">
        <f t="shared" si="0"/>
        <v>98.314439816953765</v>
      </c>
      <c r="M6" s="210">
        <f t="shared" si="1"/>
        <v>98.271187438898963</v>
      </c>
      <c r="N6" s="210">
        <f t="shared" si="2"/>
        <v>98.351536107888109</v>
      </c>
      <c r="P6" t="s">
        <v>260</v>
      </c>
      <c r="X6" s="123" t="s">
        <v>482</v>
      </c>
      <c r="Y6" s="124" t="s">
        <v>483</v>
      </c>
      <c r="Z6" s="124" t="s">
        <v>484</v>
      </c>
      <c r="AA6" s="124" t="s">
        <v>485</v>
      </c>
      <c r="AB6" s="124" t="s">
        <v>486</v>
      </c>
      <c r="AG6" t="s">
        <v>327</v>
      </c>
      <c r="AP6" t="s">
        <v>327</v>
      </c>
      <c r="AY6" t="s">
        <v>327</v>
      </c>
    </row>
    <row r="7" spans="1:58" x14ac:dyDescent="0.3">
      <c r="A7" s="238" t="s">
        <v>153</v>
      </c>
      <c r="B7" s="60" t="str">
        <f>INDEX('All Data'!F:F,MATCH(A7,'All Data'!A:A,0))</f>
        <v>C0</v>
      </c>
      <c r="C7" s="60" t="str">
        <f>INDEX('All Data'!C:C,MATCH(A7,'All Data'!A:A,0))</f>
        <v>SCP/1h</v>
      </c>
      <c r="D7" s="60">
        <f>INDEX('All Data'!G:G,MATCH(A7,'All Data'!A:A,0))</f>
        <v>46</v>
      </c>
      <c r="E7" s="62">
        <f>INDEX('All Data'!H:H,MATCH(A7,'All Data'!A:A,0))</f>
        <v>4.42</v>
      </c>
      <c r="F7" s="61">
        <f>INDEX('All Data'!D:D,MATCH(A7,'All Data'!A:A,0))</f>
        <v>99</v>
      </c>
      <c r="G7" s="239">
        <f t="shared" ref="G7:G70" si="5">MIN(F7,14)</f>
        <v>14</v>
      </c>
      <c r="H7" s="240">
        <f>INDEX('All Data'!E:E,MATCH(A7,'All Data'!A:A,0))</f>
        <v>1</v>
      </c>
      <c r="K7" s="215">
        <f t="shared" si="3"/>
        <v>0.1</v>
      </c>
      <c r="L7" s="219">
        <f t="shared" si="0"/>
        <v>98.134017811654275</v>
      </c>
      <c r="M7" s="210">
        <f t="shared" si="1"/>
        <v>98.064274245821053</v>
      </c>
      <c r="N7" s="210">
        <f t="shared" si="2"/>
        <v>98.192290084744343</v>
      </c>
      <c r="P7" t="s">
        <v>261</v>
      </c>
      <c r="X7" s="164" t="s">
        <v>74</v>
      </c>
      <c r="Y7" s="126">
        <v>20</v>
      </c>
      <c r="Z7" s="126">
        <v>6</v>
      </c>
      <c r="AA7" s="126">
        <v>14</v>
      </c>
      <c r="AB7" s="126">
        <v>6</v>
      </c>
      <c r="AG7" t="s">
        <v>534</v>
      </c>
      <c r="AP7" t="s">
        <v>539</v>
      </c>
      <c r="AY7" t="s">
        <v>544</v>
      </c>
    </row>
    <row r="8" spans="1:58" x14ac:dyDescent="0.3">
      <c r="A8" s="238" t="s">
        <v>140</v>
      </c>
      <c r="B8" s="60" t="str">
        <f>INDEX('All Data'!F:F,MATCH(A8,'All Data'!A:A,0))</f>
        <v>C0</v>
      </c>
      <c r="C8" s="60" t="str">
        <f>INDEX('All Data'!C:C,MATCH(A8,'All Data'!A:A,0))</f>
        <v>SCP/1h</v>
      </c>
      <c r="D8" s="60">
        <f>INDEX('All Data'!G:G,MATCH(A8,'All Data'!A:A,0))</f>
        <v>18</v>
      </c>
      <c r="E8" s="62">
        <f>INDEX('All Data'!H:H,MATCH(A8,'All Data'!A:A,0))</f>
        <v>4.92</v>
      </c>
      <c r="F8" s="61">
        <f>INDEX('All Data'!D:D,MATCH(A8,'All Data'!A:A,0))</f>
        <v>0</v>
      </c>
      <c r="G8" s="239">
        <f t="shared" si="5"/>
        <v>0</v>
      </c>
      <c r="H8" s="240">
        <f>INDEX('All Data'!E:E,MATCH(A8,'All Data'!A:A,0))</f>
        <v>0</v>
      </c>
      <c r="K8" s="215">
        <f t="shared" si="3"/>
        <v>0.12000000000000001</v>
      </c>
      <c r="L8" s="219">
        <f t="shared" si="0"/>
        <v>97.934689171082113</v>
      </c>
      <c r="M8" s="210">
        <f t="shared" si="1"/>
        <v>97.833142666107946</v>
      </c>
      <c r="N8" s="210">
        <f t="shared" si="2"/>
        <v>98.017970487499881</v>
      </c>
      <c r="P8" t="s">
        <v>262</v>
      </c>
      <c r="X8" s="232" t="s">
        <v>78</v>
      </c>
      <c r="Y8" s="233">
        <v>18</v>
      </c>
      <c r="Z8" s="233">
        <v>9</v>
      </c>
      <c r="AA8" s="233">
        <v>9</v>
      </c>
      <c r="AB8" s="233">
        <v>4</v>
      </c>
    </row>
    <row r="9" spans="1:58" x14ac:dyDescent="0.3">
      <c r="A9" s="238" t="s">
        <v>145</v>
      </c>
      <c r="B9" s="60" t="str">
        <f>INDEX('All Data'!F:F,MATCH(A9,'All Data'!A:A,0))</f>
        <v>C0</v>
      </c>
      <c r="C9" s="60" t="str">
        <f>INDEX('All Data'!C:C,MATCH(A9,'All Data'!A:A,0))</f>
        <v>SCP/1h</v>
      </c>
      <c r="D9" s="60">
        <f>INDEX('All Data'!G:G,MATCH(A9,'All Data'!A:A,0))</f>
        <v>161</v>
      </c>
      <c r="E9" s="62">
        <f>INDEX('All Data'!H:H,MATCH(A9,'All Data'!A:A,0))</f>
        <v>4.66</v>
      </c>
      <c r="F9" s="61">
        <f>INDEX('All Data'!D:D,MATCH(A9,'All Data'!A:A,0))</f>
        <v>0</v>
      </c>
      <c r="G9" s="239">
        <f t="shared" si="5"/>
        <v>0</v>
      </c>
      <c r="H9" s="240">
        <f>INDEX('All Data'!E:E,MATCH(A9,'All Data'!A:A,0))</f>
        <v>0</v>
      </c>
      <c r="K9" s="215">
        <f t="shared" si="3"/>
        <v>0.14000000000000001</v>
      </c>
      <c r="L9" s="219">
        <f t="shared" si="0"/>
        <v>97.714563658189036</v>
      </c>
      <c r="M9" s="210">
        <f t="shared" si="1"/>
        <v>97.575095699016799</v>
      </c>
      <c r="N9" s="210">
        <f t="shared" si="2"/>
        <v>97.82721301225979</v>
      </c>
      <c r="P9" t="s">
        <v>263</v>
      </c>
      <c r="X9" s="232" t="s">
        <v>21</v>
      </c>
      <c r="Y9" s="233">
        <v>18</v>
      </c>
      <c r="Z9" s="233">
        <v>12</v>
      </c>
      <c r="AA9" s="233">
        <v>6</v>
      </c>
      <c r="AB9" s="233">
        <v>4</v>
      </c>
    </row>
    <row r="10" spans="1:58" ht="15" thickBot="1" x14ac:dyDescent="0.35">
      <c r="A10" s="238" t="s">
        <v>150</v>
      </c>
      <c r="B10" s="60" t="str">
        <f>INDEX('All Data'!F:F,MATCH(A10,'All Data'!A:A,0))</f>
        <v>C0</v>
      </c>
      <c r="C10" s="60" t="str">
        <f>INDEX('All Data'!C:C,MATCH(A10,'All Data'!A:A,0))</f>
        <v>SCP/1h</v>
      </c>
      <c r="D10" s="60">
        <f>INDEX('All Data'!G:G,MATCH(A10,'All Data'!A:A,0))</f>
        <v>175</v>
      </c>
      <c r="E10" s="62">
        <f>INDEX('All Data'!H:H,MATCH(A10,'All Data'!A:A,0))</f>
        <v>4.03</v>
      </c>
      <c r="F10" s="61">
        <f>INDEX('All Data'!D:D,MATCH(A10,'All Data'!A:A,0))</f>
        <v>5</v>
      </c>
      <c r="G10" s="239">
        <f t="shared" si="5"/>
        <v>5</v>
      </c>
      <c r="H10" s="240">
        <f>INDEX('All Data'!E:E,MATCH(A10,'All Data'!A:A,0))</f>
        <v>0</v>
      </c>
      <c r="K10" s="215">
        <f t="shared" si="3"/>
        <v>0.16</v>
      </c>
      <c r="L10" s="219">
        <f t="shared" si="0"/>
        <v>97.471582382801756</v>
      </c>
      <c r="M10" s="210">
        <f t="shared" si="1"/>
        <v>97.287170529388689</v>
      </c>
      <c r="N10" s="210">
        <f t="shared" si="2"/>
        <v>97.618542425026163</v>
      </c>
      <c r="X10" s="161" t="s">
        <v>76</v>
      </c>
      <c r="Y10" s="130">
        <v>18</v>
      </c>
      <c r="Z10" s="130">
        <v>11</v>
      </c>
      <c r="AA10" s="130">
        <v>7</v>
      </c>
      <c r="AB10" s="130">
        <v>4</v>
      </c>
    </row>
    <row r="11" spans="1:58" x14ac:dyDescent="0.3">
      <c r="A11" s="238" t="s">
        <v>149</v>
      </c>
      <c r="B11" s="60" t="str">
        <f>INDEX('All Data'!F:F,MATCH(A11,'All Data'!A:A,0))</f>
        <v>C0</v>
      </c>
      <c r="C11" s="60" t="str">
        <f>INDEX('All Data'!C:C,MATCH(A11,'All Data'!A:A,0))</f>
        <v>SCP/1h</v>
      </c>
      <c r="D11" s="60">
        <f>INDEX('All Data'!G:G,MATCH(A11,'All Data'!A:A,0))</f>
        <v>66</v>
      </c>
      <c r="E11" s="62">
        <f>INDEX('All Data'!H:H,MATCH(A11,'All Data'!A:A,0))</f>
        <v>3.77</v>
      </c>
      <c r="F11" s="61">
        <f>INDEX('All Data'!D:D,MATCH(A11,'All Data'!A:A,0))</f>
        <v>0</v>
      </c>
      <c r="G11" s="239">
        <f t="shared" si="5"/>
        <v>0</v>
      </c>
      <c r="H11" s="240">
        <f>INDEX('All Data'!E:E,MATCH(A11,'All Data'!A:A,0))</f>
        <v>0</v>
      </c>
      <c r="K11" s="215">
        <f t="shared" si="3"/>
        <v>0.18</v>
      </c>
      <c r="L11" s="219">
        <f t="shared" si="0"/>
        <v>97.203507327074789</v>
      </c>
      <c r="M11" s="210">
        <f t="shared" si="1"/>
        <v>96.966121048235721</v>
      </c>
      <c r="N11" s="210">
        <f t="shared" si="2"/>
        <v>97.390366082167077</v>
      </c>
      <c r="AG11" t="s">
        <v>329</v>
      </c>
      <c r="AP11" t="s">
        <v>329</v>
      </c>
      <c r="AY11" t="s">
        <v>329</v>
      </c>
    </row>
    <row r="12" spans="1:58" ht="15" thickBot="1" x14ac:dyDescent="0.35">
      <c r="A12" s="238" t="s">
        <v>174</v>
      </c>
      <c r="B12" s="60" t="str">
        <f>INDEX('All Data'!F:F,MATCH(A12,'All Data'!A:A,0))</f>
        <v>C0</v>
      </c>
      <c r="C12" s="60" t="str">
        <f>INDEX('All Data'!C:C,MATCH(A12,'All Data'!A:A,0))</f>
        <v>SCP/1h</v>
      </c>
      <c r="D12" s="60">
        <f>INDEX('All Data'!G:G,MATCH(A12,'All Data'!A:A,0))</f>
        <v>150</v>
      </c>
      <c r="E12" s="62">
        <f>INDEX('All Data'!H:H,MATCH(A12,'All Data'!A:A,0))</f>
        <v>5.46</v>
      </c>
      <c r="F12" s="61">
        <f>INDEX('All Data'!D:D,MATCH(A12,'All Data'!A:A,0))</f>
        <v>0</v>
      </c>
      <c r="G12" s="239">
        <f t="shared" si="5"/>
        <v>0</v>
      </c>
      <c r="H12" s="240">
        <f>INDEX('All Data'!E:E,MATCH(A12,'All Data'!A:A,0))</f>
        <v>0</v>
      </c>
      <c r="K12" s="215">
        <f t="shared" si="3"/>
        <v>0.19999999999999998</v>
      </c>
      <c r="L12" s="219">
        <f t="shared" si="0"/>
        <v>96.907911308198976</v>
      </c>
      <c r="M12" s="210">
        <f t="shared" si="1"/>
        <v>96.608401560346124</v>
      </c>
      <c r="N12" s="210">
        <f t="shared" si="2"/>
        <v>97.140967614276548</v>
      </c>
    </row>
    <row r="13" spans="1:58" x14ac:dyDescent="0.3">
      <c r="A13" s="238" t="s">
        <v>137</v>
      </c>
      <c r="B13" s="60" t="str">
        <f>INDEX('All Data'!F:F,MATCH(A13,'All Data'!A:A,0))</f>
        <v>C0</v>
      </c>
      <c r="C13" s="60" t="str">
        <f>INDEX('All Data'!C:C,MATCH(A13,'All Data'!A:A,0))</f>
        <v>SCP/1h</v>
      </c>
      <c r="D13" s="60">
        <f>INDEX('All Data'!G:G,MATCH(A13,'All Data'!A:A,0))</f>
        <v>73</v>
      </c>
      <c r="E13" s="62">
        <f>INDEX('All Data'!H:H,MATCH(A13,'All Data'!A:A,0))</f>
        <v>4.87</v>
      </c>
      <c r="F13" s="61">
        <f>INDEX('All Data'!D:D,MATCH(A13,'All Data'!A:A,0))</f>
        <v>0</v>
      </c>
      <c r="G13" s="239">
        <f t="shared" si="5"/>
        <v>0</v>
      </c>
      <c r="H13" s="240">
        <f>INDEX('All Data'!E:E,MATCH(A13,'All Data'!A:A,0))</f>
        <v>0</v>
      </c>
      <c r="K13" s="215">
        <f t="shared" si="3"/>
        <v>0.21999999999999997</v>
      </c>
      <c r="L13" s="219">
        <f t="shared" si="0"/>
        <v>96.582168709129448</v>
      </c>
      <c r="M13" s="210">
        <f t="shared" si="1"/>
        <v>96.210152477240726</v>
      </c>
      <c r="N13" s="210">
        <f t="shared" si="2"/>
        <v>96.868500920737446</v>
      </c>
      <c r="P13" s="115" t="s">
        <v>452</v>
      </c>
      <c r="X13" s="115" t="s">
        <v>496</v>
      </c>
      <c r="AG13" s="123" t="s">
        <v>330</v>
      </c>
      <c r="AH13" s="124" t="s">
        <v>266</v>
      </c>
      <c r="AI13" s="124" t="s">
        <v>331</v>
      </c>
      <c r="AJ13" s="124" t="s">
        <v>332</v>
      </c>
      <c r="AK13" s="124" t="s">
        <v>333</v>
      </c>
      <c r="AL13" s="124" t="s">
        <v>334</v>
      </c>
      <c r="AM13" s="124" t="s">
        <v>318</v>
      </c>
      <c r="AN13" s="124" t="s">
        <v>335</v>
      </c>
      <c r="AP13" s="123" t="s">
        <v>330</v>
      </c>
      <c r="AQ13" s="124" t="s">
        <v>266</v>
      </c>
      <c r="AR13" s="124" t="s">
        <v>331</v>
      </c>
      <c r="AS13" s="124" t="s">
        <v>332</v>
      </c>
      <c r="AT13" s="124" t="s">
        <v>333</v>
      </c>
      <c r="AU13" s="124" t="s">
        <v>334</v>
      </c>
      <c r="AV13" s="124" t="s">
        <v>318</v>
      </c>
      <c r="AW13" s="124" t="s">
        <v>335</v>
      </c>
      <c r="AY13" s="123" t="s">
        <v>330</v>
      </c>
      <c r="AZ13" s="124" t="s">
        <v>266</v>
      </c>
      <c r="BA13" s="124" t="s">
        <v>331</v>
      </c>
      <c r="BB13" s="124" t="s">
        <v>332</v>
      </c>
      <c r="BC13" s="124" t="s">
        <v>333</v>
      </c>
      <c r="BD13" s="124" t="s">
        <v>334</v>
      </c>
      <c r="BE13" s="124" t="s">
        <v>318</v>
      </c>
      <c r="BF13" s="124" t="s">
        <v>335</v>
      </c>
    </row>
    <row r="14" spans="1:58" ht="15" thickBot="1" x14ac:dyDescent="0.35">
      <c r="A14" s="238" t="s">
        <v>155</v>
      </c>
      <c r="B14" s="60" t="str">
        <f>INDEX('All Data'!F:F,MATCH(A14,'All Data'!A:A,0))</f>
        <v>C0</v>
      </c>
      <c r="C14" s="60" t="str">
        <f>INDEX('All Data'!C:C,MATCH(A14,'All Data'!A:A,0))</f>
        <v>SCP/1h</v>
      </c>
      <c r="D14" s="60">
        <f>INDEX('All Data'!G:G,MATCH(A14,'All Data'!A:A,0))</f>
        <v>69</v>
      </c>
      <c r="E14" s="62">
        <f>INDEX('All Data'!H:H,MATCH(A14,'All Data'!A:A,0))</f>
        <v>4.8099999999999996</v>
      </c>
      <c r="F14" s="61">
        <f>INDEX('All Data'!D:D,MATCH(A14,'All Data'!A:A,0))</f>
        <v>75</v>
      </c>
      <c r="G14" s="239">
        <f t="shared" si="5"/>
        <v>14</v>
      </c>
      <c r="H14" s="240">
        <f>INDEX('All Data'!E:E,MATCH(A14,'All Data'!A:A,0))</f>
        <v>1</v>
      </c>
      <c r="K14" s="215">
        <f t="shared" si="3"/>
        <v>0.23999999999999996</v>
      </c>
      <c r="L14" s="219">
        <f t="shared" si="0"/>
        <v>96.223447383806345</v>
      </c>
      <c r="M14" s="210">
        <f t="shared" si="1"/>
        <v>95.767188987326591</v>
      </c>
      <c r="N14" s="210">
        <f t="shared" si="2"/>
        <v>96.570984654125468</v>
      </c>
      <c r="AG14" s="158" t="s">
        <v>336</v>
      </c>
      <c r="AH14" s="159">
        <v>4</v>
      </c>
      <c r="AI14" s="159">
        <v>0</v>
      </c>
      <c r="AJ14" s="159">
        <v>4</v>
      </c>
      <c r="AK14" s="160">
        <v>0</v>
      </c>
      <c r="AL14" s="160">
        <v>100</v>
      </c>
      <c r="AM14" s="160">
        <v>55.000000000000007</v>
      </c>
      <c r="AN14" s="160">
        <v>46.626967240793981</v>
      </c>
      <c r="AP14" s="158" t="s">
        <v>336</v>
      </c>
      <c r="AQ14" s="159">
        <v>4</v>
      </c>
      <c r="AR14" s="159">
        <v>0</v>
      </c>
      <c r="AS14" s="159">
        <v>4</v>
      </c>
      <c r="AT14" s="160">
        <v>0</v>
      </c>
      <c r="AU14" s="160">
        <v>100</v>
      </c>
      <c r="AV14" s="160">
        <v>51.388888888888886</v>
      </c>
      <c r="AW14" s="160">
        <v>47.871355387816905</v>
      </c>
      <c r="AY14" s="158" t="s">
        <v>336</v>
      </c>
      <c r="AZ14" s="159">
        <v>4</v>
      </c>
      <c r="BA14" s="159">
        <v>0</v>
      </c>
      <c r="BB14" s="159">
        <v>4</v>
      </c>
      <c r="BC14" s="160">
        <v>0</v>
      </c>
      <c r="BD14" s="160">
        <v>100</v>
      </c>
      <c r="BE14" s="160">
        <v>58.333333333333329</v>
      </c>
      <c r="BF14" s="160">
        <v>45.69986177501135</v>
      </c>
    </row>
    <row r="15" spans="1:58" ht="15" thickBot="1" x14ac:dyDescent="0.35">
      <c r="A15" s="238" t="s">
        <v>177</v>
      </c>
      <c r="B15" s="60" t="str">
        <f>INDEX('All Data'!F:F,MATCH(A15,'All Data'!A:A,0))</f>
        <v>C0</v>
      </c>
      <c r="C15" s="60" t="str">
        <f>INDEX('All Data'!C:C,MATCH(A15,'All Data'!A:A,0))</f>
        <v>SCP/1h</v>
      </c>
      <c r="D15" s="60">
        <f>INDEX('All Data'!G:G,MATCH(A15,'All Data'!A:A,0))</f>
        <v>38</v>
      </c>
      <c r="E15" s="62">
        <f>INDEX('All Data'!H:H,MATCH(A15,'All Data'!A:A,0))</f>
        <v>5.27</v>
      </c>
      <c r="F15" s="61">
        <f>INDEX('All Data'!D:D,MATCH(A15,'All Data'!A:A,0))</f>
        <v>22</v>
      </c>
      <c r="G15" s="239">
        <f t="shared" si="5"/>
        <v>14</v>
      </c>
      <c r="H15" s="240">
        <f>INDEX('All Data'!E:E,MATCH(A15,'All Data'!A:A,0))</f>
        <v>1</v>
      </c>
      <c r="K15" s="215">
        <f t="shared" si="3"/>
        <v>0.25999999999999995</v>
      </c>
      <c r="L15" s="219">
        <f t="shared" si="0"/>
        <v>95.828702228882861</v>
      </c>
      <c r="M15" s="210">
        <f t="shared" si="1"/>
        <v>95.274993913165659</v>
      </c>
      <c r="N15" s="210">
        <f t="shared" si="2"/>
        <v>96.246297409501125</v>
      </c>
      <c r="P15" s="116" t="s">
        <v>453</v>
      </c>
      <c r="X15" s="234"/>
      <c r="Y15" s="234" t="s">
        <v>487</v>
      </c>
      <c r="Z15" s="234" t="s">
        <v>488</v>
      </c>
      <c r="AA15" s="234" t="s">
        <v>293</v>
      </c>
      <c r="AB15" s="234" t="s">
        <v>294</v>
      </c>
      <c r="AG15" s="161" t="s">
        <v>337</v>
      </c>
      <c r="AH15" s="130">
        <v>4</v>
      </c>
      <c r="AI15" s="130">
        <v>0</v>
      </c>
      <c r="AJ15" s="130">
        <v>4</v>
      </c>
      <c r="AK15" s="122">
        <v>0</v>
      </c>
      <c r="AL15" s="122">
        <v>2</v>
      </c>
      <c r="AM15" s="122">
        <v>0.875</v>
      </c>
      <c r="AN15" s="122">
        <v>0.8539125638299665</v>
      </c>
      <c r="AP15" s="161" t="s">
        <v>337</v>
      </c>
      <c r="AQ15" s="130">
        <v>4</v>
      </c>
      <c r="AR15" s="130">
        <v>0</v>
      </c>
      <c r="AS15" s="130">
        <v>4</v>
      </c>
      <c r="AT15" s="122">
        <v>0</v>
      </c>
      <c r="AU15" s="122">
        <v>2</v>
      </c>
      <c r="AV15" s="122">
        <v>0.875</v>
      </c>
      <c r="AW15" s="122">
        <v>0.8539125638299665</v>
      </c>
      <c r="AY15" s="161" t="s">
        <v>337</v>
      </c>
      <c r="AZ15" s="130">
        <v>4</v>
      </c>
      <c r="BA15" s="130">
        <v>0</v>
      </c>
      <c r="BB15" s="130">
        <v>4</v>
      </c>
      <c r="BC15" s="122">
        <v>0</v>
      </c>
      <c r="BD15" s="122">
        <v>2</v>
      </c>
      <c r="BE15" s="122">
        <v>0.875</v>
      </c>
      <c r="BF15" s="122">
        <v>0.8539125638299665</v>
      </c>
    </row>
    <row r="16" spans="1:58" ht="15" thickBot="1" x14ac:dyDescent="0.35">
      <c r="A16" s="238" t="s">
        <v>167</v>
      </c>
      <c r="B16" s="60" t="str">
        <f>INDEX('All Data'!F:F,MATCH(A16,'All Data'!A:A,0))</f>
        <v>C0</v>
      </c>
      <c r="C16" s="60" t="str">
        <f>INDEX('All Data'!C:C,MATCH(A16,'All Data'!A:A,0))</f>
        <v>SCP/1h</v>
      </c>
      <c r="D16" s="60">
        <f>INDEX('All Data'!G:G,MATCH(A16,'All Data'!A:A,0))</f>
        <v>151</v>
      </c>
      <c r="E16" s="62">
        <f>INDEX('All Data'!H:H,MATCH(A16,'All Data'!A:A,0))</f>
        <v>5.18</v>
      </c>
      <c r="F16" s="61">
        <f>INDEX('All Data'!D:D,MATCH(A16,'All Data'!A:A,0))</f>
        <v>10</v>
      </c>
      <c r="G16" s="239">
        <f t="shared" si="5"/>
        <v>10</v>
      </c>
      <c r="H16" s="240">
        <f>INDEX('All Data'!E:E,MATCH(A16,'All Data'!A:A,0))</f>
        <v>0</v>
      </c>
      <c r="K16" s="215">
        <f t="shared" si="3"/>
        <v>0.27999999999999997</v>
      </c>
      <c r="L16" s="219">
        <f t="shared" si="0"/>
        <v>95.394671008805474</v>
      </c>
      <c r="M16" s="210">
        <f t="shared" si="1"/>
        <v>94.728716204869556</v>
      </c>
      <c r="N16" s="210">
        <f t="shared" si="2"/>
        <v>95.892173873591759</v>
      </c>
      <c r="X16" s="127" t="s">
        <v>74</v>
      </c>
      <c r="Y16" s="127">
        <v>10.049999999999999</v>
      </c>
      <c r="Z16" s="127">
        <v>0.88817228058524766</v>
      </c>
      <c r="AA16" s="127">
        <v>8.3092143179861111</v>
      </c>
      <c r="AB16" s="127">
        <v>11.790785682013887</v>
      </c>
    </row>
    <row r="17" spans="1:52" x14ac:dyDescent="0.3">
      <c r="A17" s="238" t="s">
        <v>170</v>
      </c>
      <c r="B17" s="60" t="str">
        <f>INDEX('All Data'!F:F,MATCH(A17,'All Data'!A:A,0))</f>
        <v>C0</v>
      </c>
      <c r="C17" s="60" t="str">
        <f>INDEX('All Data'!C:C,MATCH(A17,'All Data'!A:A,0))</f>
        <v>SCP/1h</v>
      </c>
      <c r="D17" s="60">
        <f>INDEX('All Data'!G:G,MATCH(A17,'All Data'!A:A,0))</f>
        <v>138</v>
      </c>
      <c r="E17" s="62">
        <f>INDEX('All Data'!H:H,MATCH(A17,'All Data'!A:A,0))</f>
        <v>7.07</v>
      </c>
      <c r="F17" s="61">
        <f>INDEX('All Data'!D:D,MATCH(A17,'All Data'!A:A,0))</f>
        <v>0</v>
      </c>
      <c r="G17" s="239">
        <f t="shared" si="5"/>
        <v>0</v>
      </c>
      <c r="H17" s="240">
        <f>INDEX('All Data'!E:E,MATCH(A17,'All Data'!A:A,0))</f>
        <v>0</v>
      </c>
      <c r="K17" s="215">
        <f t="shared" si="3"/>
        <v>0.3</v>
      </c>
      <c r="L17" s="219">
        <f t="shared" si="0"/>
        <v>94.917873123841943</v>
      </c>
      <c r="M17" s="210">
        <f t="shared" si="1"/>
        <v>94.123176771723621</v>
      </c>
      <c r="N17" s="210">
        <f t="shared" si="2"/>
        <v>95.506202232610647</v>
      </c>
      <c r="P17" s="117" t="s">
        <v>266</v>
      </c>
      <c r="Q17" s="118">
        <v>105</v>
      </c>
      <c r="X17" s="232" t="s">
        <v>78</v>
      </c>
      <c r="Y17" s="235">
        <v>5.8888888888888893</v>
      </c>
      <c r="Z17" s="235">
        <v>1.1957357361128269</v>
      </c>
      <c r="AA17" s="235">
        <v>3.5452899110802591</v>
      </c>
      <c r="AB17" s="235">
        <v>8.2324878666975199</v>
      </c>
    </row>
    <row r="18" spans="1:52" x14ac:dyDescent="0.3">
      <c r="A18" s="238" t="s">
        <v>168</v>
      </c>
      <c r="B18" s="60" t="str">
        <f>INDEX('All Data'!F:F,MATCH(A18,'All Data'!A:A,0))</f>
        <v>C0</v>
      </c>
      <c r="C18" s="60" t="str">
        <f>INDEX('All Data'!C:C,MATCH(A18,'All Data'!A:A,0))</f>
        <v>SCP/1h</v>
      </c>
      <c r="D18" s="60">
        <f>INDEX('All Data'!G:G,MATCH(A18,'All Data'!A:A,0))</f>
        <v>130</v>
      </c>
      <c r="E18" s="62">
        <f>INDEX('All Data'!H:H,MATCH(A18,'All Data'!A:A,0))</f>
        <v>6.37</v>
      </c>
      <c r="F18" s="61">
        <f>INDEX('All Data'!D:D,MATCH(A18,'All Data'!A:A,0))</f>
        <v>99</v>
      </c>
      <c r="G18" s="239">
        <f t="shared" si="5"/>
        <v>14</v>
      </c>
      <c r="H18" s="240">
        <f>INDEX('All Data'!E:E,MATCH(A18,'All Data'!A:A,0))</f>
        <v>1</v>
      </c>
      <c r="K18" s="215">
        <f t="shared" si="3"/>
        <v>0.32</v>
      </c>
      <c r="L18" s="219">
        <f t="shared" si="0"/>
        <v>94.394612118835497</v>
      </c>
      <c r="M18" s="210">
        <f t="shared" si="1"/>
        <v>93.452883609550881</v>
      </c>
      <c r="N18" s="210">
        <f t="shared" si="2"/>
        <v>95.085823184443626</v>
      </c>
      <c r="P18" s="119" t="s">
        <v>267</v>
      </c>
      <c r="Q18" s="120">
        <v>105</v>
      </c>
      <c r="X18" s="232" t="s">
        <v>21</v>
      </c>
      <c r="Y18" s="235">
        <v>5.2777777777777777</v>
      </c>
      <c r="Z18" s="235">
        <v>1.1942780402448787</v>
      </c>
      <c r="AA18" s="235">
        <v>2.9370358313707388</v>
      </c>
      <c r="AB18" s="235">
        <v>7.6185197241848162</v>
      </c>
      <c r="AG18" s="115" t="s">
        <v>338</v>
      </c>
      <c r="AP18" s="115" t="s">
        <v>338</v>
      </c>
      <c r="AY18" s="115" t="s">
        <v>338</v>
      </c>
    </row>
    <row r="19" spans="1:52" ht="15" thickBot="1" x14ac:dyDescent="0.35">
      <c r="A19" s="238" t="s">
        <v>181</v>
      </c>
      <c r="B19" s="60" t="str">
        <f>INDEX('All Data'!F:F,MATCH(A19,'All Data'!A:A,0))</f>
        <v>C0</v>
      </c>
      <c r="C19" s="60" t="str">
        <f>INDEX('All Data'!C:C,MATCH(A19,'All Data'!A:A,0))</f>
        <v>SCP/1h</v>
      </c>
      <c r="D19" s="60">
        <f>INDEX('All Data'!G:G,MATCH(A19,'All Data'!A:A,0))</f>
        <v>136</v>
      </c>
      <c r="E19" s="62">
        <f>INDEX('All Data'!H:H,MATCH(A19,'All Data'!A:A,0))</f>
        <v>6.12</v>
      </c>
      <c r="F19" s="61">
        <f>INDEX('All Data'!D:D,MATCH(A19,'All Data'!A:A,0))</f>
        <v>10</v>
      </c>
      <c r="G19" s="239">
        <f t="shared" si="5"/>
        <v>10</v>
      </c>
      <c r="H19" s="240">
        <f>INDEX('All Data'!E:E,MATCH(A19,'All Data'!A:A,0))</f>
        <v>0</v>
      </c>
      <c r="K19" s="215">
        <f t="shared" si="3"/>
        <v>0.34</v>
      </c>
      <c r="L19" s="219">
        <f t="shared" si="0"/>
        <v>93.820982840144055</v>
      </c>
      <c r="M19" s="210">
        <f t="shared" si="1"/>
        <v>92.712058421404777</v>
      </c>
      <c r="N19" s="210">
        <f t="shared" si="2"/>
        <v>94.628330950219507</v>
      </c>
      <c r="P19" s="119" t="s">
        <v>268</v>
      </c>
      <c r="Q19" s="120">
        <v>96</v>
      </c>
      <c r="X19" s="122" t="s">
        <v>76</v>
      </c>
      <c r="Y19" s="122">
        <v>4.6666666666666661</v>
      </c>
      <c r="Z19" s="122">
        <v>1.1997942210393855</v>
      </c>
      <c r="AA19" s="122">
        <v>2.3151132045701823</v>
      </c>
      <c r="AB19" s="122">
        <v>7.0182201287631498</v>
      </c>
    </row>
    <row r="20" spans="1:52" ht="15" thickBot="1" x14ac:dyDescent="0.35">
      <c r="A20" s="238" t="s">
        <v>172</v>
      </c>
      <c r="B20" s="60" t="str">
        <f>INDEX('All Data'!F:F,MATCH(A20,'All Data'!A:A,0))</f>
        <v>C0</v>
      </c>
      <c r="C20" s="60" t="str">
        <f>INDEX('All Data'!C:C,MATCH(A20,'All Data'!A:A,0))</f>
        <v>SCP/1h</v>
      </c>
      <c r="D20" s="60">
        <f>INDEX('All Data'!G:G,MATCH(A20,'All Data'!A:A,0))</f>
        <v>143</v>
      </c>
      <c r="E20" s="62">
        <f>INDEX('All Data'!H:H,MATCH(A20,'All Data'!A:A,0))</f>
        <v>7.71</v>
      </c>
      <c r="F20" s="61">
        <f>INDEX('All Data'!D:D,MATCH(A20,'All Data'!A:A,0))</f>
        <v>29</v>
      </c>
      <c r="G20" s="239">
        <f t="shared" si="5"/>
        <v>14</v>
      </c>
      <c r="H20" s="240">
        <f>INDEX('All Data'!E:E,MATCH(A20,'All Data'!A:A,0))</f>
        <v>1</v>
      </c>
      <c r="K20" s="215">
        <f t="shared" si="3"/>
        <v>0.36000000000000004</v>
      </c>
      <c r="L20" s="219">
        <f t="shared" si="0"/>
        <v>93.192884253652409</v>
      </c>
      <c r="M20" s="210">
        <f t="shared" si="1"/>
        <v>91.894677129021858</v>
      </c>
      <c r="N20" s="210">
        <f t="shared" si="2"/>
        <v>94.130876730441599</v>
      </c>
      <c r="P20" s="119" t="s">
        <v>269</v>
      </c>
      <c r="Q20" s="120">
        <v>0.33846282878965128</v>
      </c>
      <c r="AG20" t="s">
        <v>339</v>
      </c>
      <c r="AP20" t="s">
        <v>339</v>
      </c>
      <c r="AY20" t="s">
        <v>339</v>
      </c>
    </row>
    <row r="21" spans="1:52" ht="15" thickBot="1" x14ac:dyDescent="0.35">
      <c r="A21" s="238" t="s">
        <v>179</v>
      </c>
      <c r="B21" s="60" t="str">
        <f>INDEX('All Data'!F:F,MATCH(A21,'All Data'!A:A,0))</f>
        <v>C0</v>
      </c>
      <c r="C21" s="60" t="str">
        <f>INDEX('All Data'!C:C,MATCH(A21,'All Data'!A:A,0))</f>
        <v>SCP/1h</v>
      </c>
      <c r="D21" s="60">
        <f>INDEX('All Data'!G:G,MATCH(A21,'All Data'!A:A,0))</f>
        <v>45</v>
      </c>
      <c r="E21" s="62">
        <f>INDEX('All Data'!H:H,MATCH(A21,'All Data'!A:A,0))</f>
        <v>7.47</v>
      </c>
      <c r="F21" s="61">
        <f>INDEX('All Data'!D:D,MATCH(A21,'All Data'!A:A,0))</f>
        <v>29</v>
      </c>
      <c r="G21" s="239">
        <f t="shared" si="5"/>
        <v>14</v>
      </c>
      <c r="H21" s="240">
        <f>INDEX('All Data'!E:E,MATCH(A21,'All Data'!A:A,0))</f>
        <v>1</v>
      </c>
      <c r="K21" s="215">
        <f t="shared" si="3"/>
        <v>0.38000000000000006</v>
      </c>
      <c r="L21" s="219">
        <f t="shared" si="0"/>
        <v>92.506039029987207</v>
      </c>
      <c r="M21" s="210">
        <f t="shared" si="1"/>
        <v>90.994526798812444</v>
      </c>
      <c r="N21" s="210">
        <f t="shared" si="2"/>
        <v>93.590475099866737</v>
      </c>
      <c r="P21" s="119" t="s">
        <v>270</v>
      </c>
      <c r="Q21" s="120">
        <v>0.28333473118878888</v>
      </c>
      <c r="X21" s="338" t="s">
        <v>398</v>
      </c>
      <c r="Y21" s="339"/>
      <c r="Z21" s="339"/>
      <c r="AA21" s="339"/>
      <c r="AB21" s="339"/>
      <c r="AC21" s="339"/>
      <c r="AD21" s="339"/>
      <c r="AE21" s="340"/>
    </row>
    <row r="22" spans="1:52" ht="15" thickBot="1" x14ac:dyDescent="0.35">
      <c r="A22" s="238" t="s">
        <v>169</v>
      </c>
      <c r="B22" s="60" t="str">
        <f>INDEX('All Data'!F:F,MATCH(A22,'All Data'!A:A,0))</f>
        <v>C0</v>
      </c>
      <c r="C22" s="60" t="str">
        <f>INDEX('All Data'!C:C,MATCH(A22,'All Data'!A:A,0))</f>
        <v>SCP/1h</v>
      </c>
      <c r="D22" s="60">
        <f>INDEX('All Data'!G:G,MATCH(A22,'All Data'!A:A,0))</f>
        <v>175</v>
      </c>
      <c r="E22" s="62">
        <f>INDEX('All Data'!H:H,MATCH(A22,'All Data'!A:A,0))</f>
        <v>7.39</v>
      </c>
      <c r="F22" s="61">
        <f>INDEX('All Data'!D:D,MATCH(A22,'All Data'!A:A,0))</f>
        <v>10</v>
      </c>
      <c r="G22" s="239">
        <f t="shared" si="5"/>
        <v>10</v>
      </c>
      <c r="H22" s="240">
        <f>INDEX('All Data'!E:E,MATCH(A22,'All Data'!A:A,0))</f>
        <v>0</v>
      </c>
      <c r="K22" s="215">
        <f>K21+0.02</f>
        <v>0.40000000000000008</v>
      </c>
      <c r="L22" s="219">
        <f t="shared" si="0"/>
        <v>91.756021073673566</v>
      </c>
      <c r="M22" s="210">
        <f t="shared" si="1"/>
        <v>90.005281516821825</v>
      </c>
      <c r="N22" s="210">
        <f t="shared" si="2"/>
        <v>93.004013880431501</v>
      </c>
      <c r="P22" s="119" t="s">
        <v>271</v>
      </c>
      <c r="Q22" s="120">
        <v>0.17956008932852327</v>
      </c>
      <c r="X22" t="s">
        <v>522</v>
      </c>
      <c r="AG22" s="162" t="s">
        <v>266</v>
      </c>
      <c r="AH22" s="118">
        <v>4</v>
      </c>
      <c r="AP22" s="162" t="s">
        <v>266</v>
      </c>
      <c r="AQ22" s="118">
        <v>4</v>
      </c>
      <c r="AY22" s="162" t="s">
        <v>266</v>
      </c>
      <c r="AZ22" s="118">
        <v>4</v>
      </c>
    </row>
    <row r="23" spans="1:52" x14ac:dyDescent="0.3">
      <c r="A23" s="205" t="s">
        <v>187</v>
      </c>
      <c r="B23" s="75" t="str">
        <f>INDEX('All Data'!F:F,MATCH(A23,'All Data'!A:A,0))</f>
        <v>C7</v>
      </c>
      <c r="C23" s="75" t="str">
        <f>INDEX('All Data'!C:C,MATCH(A23,'All Data'!A:A,0))</f>
        <v>SCP/1h</v>
      </c>
      <c r="D23" s="75">
        <f>INDEX('All Data'!G:G,MATCH(A23,'All Data'!A:A,0))</f>
        <v>76</v>
      </c>
      <c r="E23" s="77">
        <f>INDEX('All Data'!H:H,MATCH(A23,'All Data'!A:A,0))</f>
        <v>2.62</v>
      </c>
      <c r="F23" s="76">
        <f>INDEX('All Data'!D:D,MATCH(A23,'All Data'!A:A,0))</f>
        <v>0</v>
      </c>
      <c r="G23" s="241">
        <f t="shared" si="5"/>
        <v>0</v>
      </c>
      <c r="H23" s="242">
        <f>INDEX('All Data'!E:E,MATCH(A23,'All Data'!A:A,0))</f>
        <v>0</v>
      </c>
      <c r="K23" s="215">
        <f>K22+0.02</f>
        <v>0.4200000000000001</v>
      </c>
      <c r="L23" s="219">
        <f t="shared" si="0"/>
        <v>90.938292207746116</v>
      </c>
      <c r="M23" s="210">
        <f t="shared" si="1"/>
        <v>88.920599591306214</v>
      </c>
      <c r="N23" s="210">
        <f t="shared" si="2"/>
        <v>92.368268069171236</v>
      </c>
      <c r="P23" s="119" t="s">
        <v>272</v>
      </c>
      <c r="Q23" s="120">
        <v>0.4237453118661294</v>
      </c>
      <c r="X23" t="s">
        <v>514</v>
      </c>
      <c r="AG23" s="163" t="s">
        <v>268</v>
      </c>
      <c r="AH23" s="120">
        <v>2</v>
      </c>
      <c r="AP23" s="163" t="s">
        <v>268</v>
      </c>
      <c r="AQ23" s="120">
        <v>2</v>
      </c>
      <c r="AY23" s="163" t="s">
        <v>268</v>
      </c>
      <c r="AZ23" s="120">
        <v>2</v>
      </c>
    </row>
    <row r="24" spans="1:52" x14ac:dyDescent="0.3">
      <c r="A24" s="202" t="s">
        <v>186</v>
      </c>
      <c r="B24" s="52" t="str">
        <f>INDEX('All Data'!F:F,MATCH(A24,'All Data'!A:A,0))</f>
        <v>C7</v>
      </c>
      <c r="C24" s="52" t="str">
        <f>INDEX('All Data'!C:C,MATCH(A24,'All Data'!A:A,0))</f>
        <v>SCP/1h</v>
      </c>
      <c r="D24" s="52">
        <f>INDEX('All Data'!G:G,MATCH(A24,'All Data'!A:A,0))</f>
        <v>158</v>
      </c>
      <c r="E24" s="54">
        <f>INDEX('All Data'!H:H,MATCH(A24,'All Data'!A:A,0))</f>
        <v>3.21</v>
      </c>
      <c r="F24" s="53">
        <f>INDEX('All Data'!D:D,MATCH(A24,'All Data'!A:A,0))</f>
        <v>0</v>
      </c>
      <c r="G24" s="241">
        <f t="shared" si="5"/>
        <v>0</v>
      </c>
      <c r="H24" s="242">
        <f>INDEX('All Data'!E:E,MATCH(A24,'All Data'!A:A,0))</f>
        <v>0</v>
      </c>
      <c r="K24" s="215">
        <f t="shared" si="3"/>
        <v>0.44000000000000011</v>
      </c>
      <c r="L24" s="219">
        <f t="shared" si="0"/>
        <v>90.048249208280737</v>
      </c>
      <c r="M24" s="210">
        <f t="shared" si="1"/>
        <v>87.734244081922327</v>
      </c>
      <c r="N24" s="210">
        <f t="shared" si="2"/>
        <v>91.679918423778119</v>
      </c>
      <c r="P24" s="119" t="s">
        <v>273</v>
      </c>
      <c r="Q24" s="120"/>
      <c r="X24" t="s">
        <v>515</v>
      </c>
      <c r="AG24" s="163" t="s">
        <v>269</v>
      </c>
      <c r="AH24" s="120">
        <v>0.99987842285509776</v>
      </c>
      <c r="AP24" s="163" t="s">
        <v>269</v>
      </c>
      <c r="AQ24" s="120">
        <v>0.99990035034668268</v>
      </c>
      <c r="AY24" s="163" t="s">
        <v>269</v>
      </c>
      <c r="AZ24" s="120">
        <v>0.99983095093635099</v>
      </c>
    </row>
    <row r="25" spans="1:52" x14ac:dyDescent="0.3">
      <c r="A25" s="202" t="s">
        <v>188</v>
      </c>
      <c r="B25" s="52" t="str">
        <f>INDEX('All Data'!F:F,MATCH(A25,'All Data'!A:A,0))</f>
        <v>C7</v>
      </c>
      <c r="C25" s="52" t="str">
        <f>INDEX('All Data'!C:C,MATCH(A25,'All Data'!A:A,0))</f>
        <v>SCP/1h</v>
      </c>
      <c r="D25" s="52">
        <f>INDEX('All Data'!G:G,MATCH(A25,'All Data'!A:A,0))</f>
        <v>90</v>
      </c>
      <c r="E25" s="54">
        <f>INDEX('All Data'!H:H,MATCH(A25,'All Data'!A:A,0))</f>
        <v>2.81</v>
      </c>
      <c r="F25" s="53">
        <f>INDEX('All Data'!D:D,MATCH(A25,'All Data'!A:A,0))</f>
        <v>0</v>
      </c>
      <c r="G25" s="241">
        <f t="shared" si="5"/>
        <v>0</v>
      </c>
      <c r="H25" s="242">
        <f>INDEX('All Data'!E:E,MATCH(A25,'All Data'!A:A,0))</f>
        <v>0</v>
      </c>
      <c r="K25" s="215">
        <f t="shared" si="3"/>
        <v>0.46000000000000013</v>
      </c>
      <c r="L25" s="219">
        <f t="shared" si="0"/>
        <v>89.08128229593045</v>
      </c>
      <c r="M25" s="210">
        <f t="shared" si="1"/>
        <v>86.440227990981001</v>
      </c>
      <c r="N25" s="210">
        <f t="shared" si="2"/>
        <v>90.935575316757991</v>
      </c>
      <c r="P25" s="119" t="s">
        <v>274</v>
      </c>
      <c r="Q25" s="120"/>
      <c r="X25" t="s">
        <v>516</v>
      </c>
      <c r="AG25" s="163" t="s">
        <v>340</v>
      </c>
      <c r="AH25" s="120">
        <v>1.392435732352727</v>
      </c>
      <c r="AP25" s="163" t="s">
        <v>340</v>
      </c>
      <c r="AQ25" s="120">
        <v>1.248328801825344</v>
      </c>
      <c r="AY25" s="163" t="s">
        <v>340</v>
      </c>
      <c r="AZ25" s="120">
        <v>1.9763717368900915</v>
      </c>
    </row>
    <row r="26" spans="1:52" x14ac:dyDescent="0.3">
      <c r="A26" s="202" t="s">
        <v>185</v>
      </c>
      <c r="B26" s="52" t="str">
        <f>INDEX('All Data'!F:F,MATCH(A26,'All Data'!A:A,0))</f>
        <v>C7</v>
      </c>
      <c r="C26" s="52" t="str">
        <f>INDEX('All Data'!C:C,MATCH(A26,'All Data'!A:A,0))</f>
        <v>SCP/1h</v>
      </c>
      <c r="D26" s="52">
        <f>INDEX('All Data'!G:G,MATCH(A26,'All Data'!A:A,0))</f>
        <v>76</v>
      </c>
      <c r="E26" s="54">
        <f>INDEX('All Data'!H:H,MATCH(A26,'All Data'!A:A,0))</f>
        <v>4.7</v>
      </c>
      <c r="F26" s="53">
        <f>INDEX('All Data'!D:D,MATCH(A26,'All Data'!A:A,0))</f>
        <v>0</v>
      </c>
      <c r="G26" s="241">
        <f t="shared" si="5"/>
        <v>0</v>
      </c>
      <c r="H26" s="242">
        <f>INDEX('All Data'!E:E,MATCH(A26,'All Data'!A:A,0))</f>
        <v>0</v>
      </c>
      <c r="K26" s="215">
        <f t="shared" si="3"/>
        <v>0.48000000000000015</v>
      </c>
      <c r="L26" s="219">
        <f t="shared" si="0"/>
        <v>88.03284601349597</v>
      </c>
      <c r="M26" s="210">
        <f t="shared" si="1"/>
        <v>85.0329844488747</v>
      </c>
      <c r="N26" s="210">
        <f t="shared" si="2"/>
        <v>90.131808453702206</v>
      </c>
      <c r="P26" s="119" t="s">
        <v>275</v>
      </c>
      <c r="Q26" s="120">
        <v>9</v>
      </c>
      <c r="X26" t="s">
        <v>477</v>
      </c>
      <c r="AG26" s="163" t="s">
        <v>271</v>
      </c>
      <c r="AH26" s="120">
        <v>0.6962178661763635</v>
      </c>
      <c r="AP26" s="163" t="s">
        <v>271</v>
      </c>
      <c r="AQ26" s="120">
        <v>0.624164400912672</v>
      </c>
      <c r="AY26" s="163" t="s">
        <v>271</v>
      </c>
      <c r="AZ26" s="120">
        <v>0.98818586844504575</v>
      </c>
    </row>
    <row r="27" spans="1:52" x14ac:dyDescent="0.3">
      <c r="A27" s="202" t="s">
        <v>191</v>
      </c>
      <c r="B27" s="52" t="str">
        <f>INDEX('All Data'!F:F,MATCH(A27,'All Data'!A:A,0))</f>
        <v>C7</v>
      </c>
      <c r="C27" s="52" t="str">
        <f>INDEX('All Data'!C:C,MATCH(A27,'All Data'!A:A,0))</f>
        <v>SCP/1h</v>
      </c>
      <c r="D27" s="52">
        <f>INDEX('All Data'!G:G,MATCH(A27,'All Data'!A:A,0))</f>
        <v>73</v>
      </c>
      <c r="E27" s="54">
        <f>INDEX('All Data'!H:H,MATCH(A27,'All Data'!A:A,0))</f>
        <v>4.0199999999999996</v>
      </c>
      <c r="F27" s="53">
        <f>INDEX('All Data'!D:D,MATCH(A27,'All Data'!A:A,0))</f>
        <v>0</v>
      </c>
      <c r="G27" s="241">
        <f t="shared" si="5"/>
        <v>0</v>
      </c>
      <c r="H27" s="242">
        <f>INDEX('All Data'!E:E,MATCH(A27,'All Data'!A:A,0))</f>
        <v>0</v>
      </c>
      <c r="K27" s="215">
        <f t="shared" si="3"/>
        <v>0.50000000000000011</v>
      </c>
      <c r="L27" s="219">
        <f t="shared" si="0"/>
        <v>86.898543128973657</v>
      </c>
      <c r="M27" s="210">
        <f t="shared" si="1"/>
        <v>83.507560840874106</v>
      </c>
      <c r="N27" s="210">
        <f t="shared" si="2"/>
        <v>89.265183004807284</v>
      </c>
      <c r="P27" s="119" t="s">
        <v>276</v>
      </c>
      <c r="Q27" s="120">
        <v>-171.72004025861952</v>
      </c>
      <c r="X27" t="s">
        <v>478</v>
      </c>
      <c r="AG27" s="163" t="s">
        <v>272</v>
      </c>
      <c r="AH27" s="120">
        <v>0.83439670791318654</v>
      </c>
      <c r="AP27" s="163" t="s">
        <v>272</v>
      </c>
      <c r="AQ27" s="120">
        <v>0.79004075901985715</v>
      </c>
      <c r="AY27" s="163" t="s">
        <v>272</v>
      </c>
      <c r="AZ27" s="120">
        <v>0.99407538368327264</v>
      </c>
    </row>
    <row r="28" spans="1:52" ht="15" thickBot="1" x14ac:dyDescent="0.35">
      <c r="A28" s="202" t="s">
        <v>189</v>
      </c>
      <c r="B28" s="52" t="str">
        <f>INDEX('All Data'!F:F,MATCH(A28,'All Data'!A:A,0))</f>
        <v>C7</v>
      </c>
      <c r="C28" s="52" t="str">
        <f>INDEX('All Data'!C:C,MATCH(A28,'All Data'!A:A,0))</f>
        <v>SCP/1h</v>
      </c>
      <c r="D28" s="52">
        <f>INDEX('All Data'!G:G,MATCH(A28,'All Data'!A:A,0))</f>
        <v>175</v>
      </c>
      <c r="E28" s="54">
        <f>INDEX('All Data'!H:H,MATCH(A28,'All Data'!A:A,0))</f>
        <v>4.3499999999999996</v>
      </c>
      <c r="F28" s="53">
        <f>INDEX('All Data'!D:D,MATCH(A28,'All Data'!A:A,0))</f>
        <v>0</v>
      </c>
      <c r="G28" s="241">
        <f t="shared" si="5"/>
        <v>0</v>
      </c>
      <c r="H28" s="242">
        <f>INDEX('All Data'!E:E,MATCH(A28,'All Data'!A:A,0))</f>
        <v>0</v>
      </c>
      <c r="K28" s="215">
        <f t="shared" si="3"/>
        <v>0.52000000000000013</v>
      </c>
      <c r="L28" s="219">
        <f t="shared" si="0"/>
        <v>85.674221783031115</v>
      </c>
      <c r="M28" s="210">
        <f t="shared" si="1"/>
        <v>81.859834041407481</v>
      </c>
      <c r="N28" s="210">
        <f t="shared" si="2"/>
        <v>88.332302613717516</v>
      </c>
      <c r="P28" s="119" t="s">
        <v>277</v>
      </c>
      <c r="Q28" s="120">
        <v>-147.83439710720182</v>
      </c>
      <c r="X28" t="s">
        <v>479</v>
      </c>
      <c r="AG28" s="161" t="s">
        <v>341</v>
      </c>
      <c r="AH28" s="122">
        <v>5</v>
      </c>
      <c r="AP28" s="161" t="s">
        <v>341</v>
      </c>
      <c r="AQ28" s="122">
        <v>6</v>
      </c>
      <c r="AY28" s="161" t="s">
        <v>341</v>
      </c>
      <c r="AZ28" s="122">
        <v>4</v>
      </c>
    </row>
    <row r="29" spans="1:52" ht="15" thickBot="1" x14ac:dyDescent="0.35">
      <c r="A29" s="202" t="s">
        <v>184</v>
      </c>
      <c r="B29" s="52" t="str">
        <f>INDEX('All Data'!F:F,MATCH(A29,'All Data'!A:A,0))</f>
        <v>C7</v>
      </c>
      <c r="C29" s="52" t="str">
        <f>INDEX('All Data'!C:C,MATCH(A29,'All Data'!A:A,0))</f>
        <v>SCP/1h</v>
      </c>
      <c r="D29" s="52">
        <f>INDEX('All Data'!G:G,MATCH(A29,'All Data'!A:A,0))</f>
        <v>84</v>
      </c>
      <c r="E29" s="54">
        <f>INDEX('All Data'!H:H,MATCH(A29,'All Data'!A:A,0))</f>
        <v>3.59</v>
      </c>
      <c r="F29" s="53">
        <f>INDEX('All Data'!D:D,MATCH(A29,'All Data'!A:A,0))</f>
        <v>32</v>
      </c>
      <c r="G29" s="241">
        <f t="shared" si="5"/>
        <v>14</v>
      </c>
      <c r="H29" s="242">
        <f>INDEX('All Data'!E:E,MATCH(A29,'All Data'!A:A,0))</f>
        <v>1</v>
      </c>
      <c r="K29" s="215">
        <f t="shared" si="3"/>
        <v>0.54000000000000015</v>
      </c>
      <c r="L29" s="219">
        <f t="shared" si="0"/>
        <v>84.356085533405519</v>
      </c>
      <c r="M29" s="210">
        <f t="shared" si="1"/>
        <v>80.086741772702112</v>
      </c>
      <c r="N29" s="210">
        <f t="shared" si="2"/>
        <v>87.329859616184066</v>
      </c>
      <c r="P29" s="121" t="s">
        <v>278</v>
      </c>
      <c r="Q29" s="122">
        <v>0.785575390812289</v>
      </c>
      <c r="X29" t="s">
        <v>480</v>
      </c>
    </row>
    <row r="30" spans="1:52" x14ac:dyDescent="0.3">
      <c r="A30" s="202" t="s">
        <v>196</v>
      </c>
      <c r="B30" s="52" t="str">
        <f>INDEX('All Data'!F:F,MATCH(A30,'All Data'!A:A,0))</f>
        <v>C7</v>
      </c>
      <c r="C30" s="52" t="str">
        <f>INDEX('All Data'!C:C,MATCH(A30,'All Data'!A:A,0))</f>
        <v>SCP/1h</v>
      </c>
      <c r="D30" s="52">
        <f>INDEX('All Data'!G:G,MATCH(A30,'All Data'!A:A,0))</f>
        <v>161</v>
      </c>
      <c r="E30" s="54">
        <f>INDEX('All Data'!H:H,MATCH(A30,'All Data'!A:A,0))</f>
        <v>5.8</v>
      </c>
      <c r="F30" s="53">
        <f>INDEX('All Data'!D:D,MATCH(A30,'All Data'!A:A,0))</f>
        <v>16</v>
      </c>
      <c r="G30" s="241">
        <f t="shared" si="5"/>
        <v>14</v>
      </c>
      <c r="H30" s="242">
        <f>INDEX('All Data'!E:E,MATCH(A30,'All Data'!A:A,0))</f>
        <v>1</v>
      </c>
      <c r="K30" s="215">
        <f t="shared" si="3"/>
        <v>0.56000000000000016</v>
      </c>
      <c r="L30" s="219">
        <f t="shared" si="0"/>
        <v>82.940815229198179</v>
      </c>
      <c r="M30" s="210">
        <f t="shared" si="1"/>
        <v>78.186522673789241</v>
      </c>
      <c r="N30" s="210">
        <f t="shared" si="2"/>
        <v>86.254692615600234</v>
      </c>
    </row>
    <row r="31" spans="1:52" x14ac:dyDescent="0.3">
      <c r="A31" s="202" t="s">
        <v>190</v>
      </c>
      <c r="B31" s="52" t="str">
        <f>INDEX('All Data'!F:F,MATCH(A31,'All Data'!A:A,0))</f>
        <v>C7</v>
      </c>
      <c r="C31" s="52" t="str">
        <f>INDEX('All Data'!C:C,MATCH(A31,'All Data'!A:A,0))</f>
        <v>SCP/1h</v>
      </c>
      <c r="D31" s="52">
        <f>INDEX('All Data'!G:G,MATCH(A31,'All Data'!A:A,0))</f>
        <v>101</v>
      </c>
      <c r="E31" s="54">
        <f>INDEX('All Data'!H:H,MATCH(A31,'All Data'!A:A,0))</f>
        <v>4.91</v>
      </c>
      <c r="F31" s="53">
        <f>INDEX('All Data'!D:D,MATCH(A31,'All Data'!A:A,0))</f>
        <v>0</v>
      </c>
      <c r="G31" s="241">
        <f t="shared" si="5"/>
        <v>0</v>
      </c>
      <c r="H31" s="242">
        <f>INDEX('All Data'!E:E,MATCH(A31,'All Data'!A:A,0))</f>
        <v>0</v>
      </c>
      <c r="K31" s="215">
        <f t="shared" si="3"/>
        <v>0.58000000000000018</v>
      </c>
      <c r="L31" s="219">
        <f t="shared" si="0"/>
        <v>81.42570078057031</v>
      </c>
      <c r="M31" s="210">
        <f t="shared" si="1"/>
        <v>76.158955111540863</v>
      </c>
      <c r="N31" s="210">
        <f t="shared" si="2"/>
        <v>85.103851317253557</v>
      </c>
      <c r="X31" s="115" t="s">
        <v>489</v>
      </c>
      <c r="AG31" t="s">
        <v>342</v>
      </c>
      <c r="AP31" t="s">
        <v>342</v>
      </c>
      <c r="AY31" t="s">
        <v>342</v>
      </c>
    </row>
    <row r="32" spans="1:52" ht="15" thickBot="1" x14ac:dyDescent="0.35">
      <c r="A32" s="202" t="s">
        <v>198</v>
      </c>
      <c r="B32" s="52" t="str">
        <f>INDEX('All Data'!F:F,MATCH(A32,'All Data'!A:A,0))</f>
        <v>C7</v>
      </c>
      <c r="C32" s="52" t="str">
        <f>INDEX('All Data'!C:C,MATCH(A32,'All Data'!A:A,0))</f>
        <v>SCP/1h</v>
      </c>
      <c r="D32" s="52">
        <f>INDEX('All Data'!G:G,MATCH(A32,'All Data'!A:A,0))</f>
        <v>133</v>
      </c>
      <c r="E32" s="54">
        <f>INDEX('All Data'!H:H,MATCH(A32,'All Data'!A:A,0))</f>
        <v>6.65</v>
      </c>
      <c r="F32" s="53">
        <f>INDEX('All Data'!D:D,MATCH(A32,'All Data'!A:A,0))</f>
        <v>15</v>
      </c>
      <c r="G32" s="241">
        <f t="shared" si="5"/>
        <v>14</v>
      </c>
      <c r="H32" s="242">
        <f>INDEX('All Data'!E:E,MATCH(A32,'All Data'!A:A,0))</f>
        <v>1</v>
      </c>
      <c r="K32" s="215">
        <f t="shared" si="3"/>
        <v>0.6000000000000002</v>
      </c>
      <c r="L32" s="219">
        <f t="shared" si="0"/>
        <v>79.808779895805969</v>
      </c>
      <c r="M32" s="210">
        <f t="shared" si="1"/>
        <v>74.005582323633192</v>
      </c>
      <c r="N32" s="210">
        <f t="shared" si="2"/>
        <v>83.874668214694765</v>
      </c>
      <c r="P32" s="116" t="s">
        <v>454</v>
      </c>
    </row>
    <row r="33" spans="1:55" ht="15" thickBot="1" x14ac:dyDescent="0.35">
      <c r="A33" s="202" t="s">
        <v>199</v>
      </c>
      <c r="B33" s="52" t="str">
        <f>INDEX('All Data'!F:F,MATCH(A33,'All Data'!A:A,0))</f>
        <v>C7</v>
      </c>
      <c r="C33" s="52" t="str">
        <f>INDEX('All Data'!C:C,MATCH(A33,'All Data'!A:A,0))</f>
        <v>SCP/1h</v>
      </c>
      <c r="D33" s="52">
        <f>INDEX('All Data'!G:G,MATCH(A33,'All Data'!A:A,0))</f>
        <v>94</v>
      </c>
      <c r="E33" s="54">
        <f>INDEX('All Data'!H:H,MATCH(A33,'All Data'!A:A,0))</f>
        <v>5.75</v>
      </c>
      <c r="F33" s="53">
        <f>INDEX('All Data'!D:D,MATCH(A33,'All Data'!A:A,0))</f>
        <v>0</v>
      </c>
      <c r="G33" s="241">
        <f t="shared" si="5"/>
        <v>0</v>
      </c>
      <c r="H33" s="242">
        <f>INDEX('All Data'!E:E,MATCH(A33,'All Data'!A:A,0))</f>
        <v>0</v>
      </c>
      <c r="K33" s="215">
        <f t="shared" si="3"/>
        <v>0.62000000000000022</v>
      </c>
      <c r="L33" s="219">
        <f t="shared" si="0"/>
        <v>78.088979780910194</v>
      </c>
      <c r="M33" s="210">
        <f t="shared" si="1"/>
        <v>71.729909461959963</v>
      </c>
      <c r="N33" s="210">
        <f t="shared" si="2"/>
        <v>82.564836350304731</v>
      </c>
      <c r="X33" s="144" t="s">
        <v>378</v>
      </c>
      <c r="Y33" s="145" t="s">
        <v>490</v>
      </c>
      <c r="Z33" s="145" t="s">
        <v>306</v>
      </c>
      <c r="AA33" s="145" t="s">
        <v>491</v>
      </c>
      <c r="AB33" s="145" t="s">
        <v>492</v>
      </c>
      <c r="AG33" s="123" t="s">
        <v>343</v>
      </c>
      <c r="AH33" s="124" t="s">
        <v>289</v>
      </c>
      <c r="AP33" s="123" t="s">
        <v>343</v>
      </c>
      <c r="AQ33" s="124" t="s">
        <v>289</v>
      </c>
      <c r="AY33" s="123" t="s">
        <v>343</v>
      </c>
      <c r="AZ33" s="124" t="s">
        <v>289</v>
      </c>
    </row>
    <row r="34" spans="1:55" x14ac:dyDescent="0.3">
      <c r="A34" s="202" t="s">
        <v>192</v>
      </c>
      <c r="B34" s="52" t="str">
        <f>INDEX('All Data'!F:F,MATCH(A34,'All Data'!A:A,0))</f>
        <v>C7</v>
      </c>
      <c r="C34" s="52" t="str">
        <f>INDEX('All Data'!C:C,MATCH(A34,'All Data'!A:A,0))</f>
        <v>SCP/1h</v>
      </c>
      <c r="D34" s="52">
        <f>INDEX('All Data'!G:G,MATCH(A34,'All Data'!A:A,0))</f>
        <v>175</v>
      </c>
      <c r="E34" s="54">
        <f>INDEX('All Data'!H:H,MATCH(A34,'All Data'!A:A,0))</f>
        <v>6.48</v>
      </c>
      <c r="F34" s="53">
        <f>INDEX('All Data'!D:D,MATCH(A34,'All Data'!A:A,0))</f>
        <v>0</v>
      </c>
      <c r="G34" s="241">
        <f t="shared" si="5"/>
        <v>0</v>
      </c>
      <c r="H34" s="242">
        <f>INDEX('All Data'!E:E,MATCH(A34,'All Data'!A:A,0))</f>
        <v>0</v>
      </c>
      <c r="K34" s="215">
        <f t="shared" si="3"/>
        <v>0.64000000000000024</v>
      </c>
      <c r="L34" s="219">
        <f t="shared" si="0"/>
        <v>76.266256703472052</v>
      </c>
      <c r="M34" s="210">
        <f t="shared" si="1"/>
        <v>69.337556860977529</v>
      </c>
      <c r="N34" s="210">
        <f t="shared" si="2"/>
        <v>81.172491943489334</v>
      </c>
      <c r="P34" s="123" t="s">
        <v>280</v>
      </c>
      <c r="Q34" s="124" t="s">
        <v>268</v>
      </c>
      <c r="R34" s="124" t="s">
        <v>281</v>
      </c>
      <c r="S34" s="124" t="s">
        <v>282</v>
      </c>
      <c r="T34" s="124" t="s">
        <v>283</v>
      </c>
      <c r="U34" s="124" t="s">
        <v>284</v>
      </c>
      <c r="X34" s="165" t="s">
        <v>493</v>
      </c>
      <c r="Y34" s="148">
        <v>4.6882601688130174</v>
      </c>
      <c r="Z34" s="148">
        <v>3.8414588206760336</v>
      </c>
      <c r="AA34" s="249">
        <v>3.0369382831421321E-2</v>
      </c>
      <c r="AB34" s="148">
        <v>0.05</v>
      </c>
      <c r="AG34" s="164" t="s">
        <v>344</v>
      </c>
      <c r="AH34" s="127">
        <v>4.4801786872492277</v>
      </c>
      <c r="AP34" s="164" t="s">
        <v>344</v>
      </c>
      <c r="AQ34" s="127">
        <v>4.5009172171125496</v>
      </c>
      <c r="AY34" s="164" t="s">
        <v>344</v>
      </c>
      <c r="AZ34" s="127">
        <v>4.4640538348351297</v>
      </c>
    </row>
    <row r="35" spans="1:55" ht="15" thickBot="1" x14ac:dyDescent="0.35">
      <c r="A35" s="202" t="s">
        <v>200</v>
      </c>
      <c r="B35" s="52" t="str">
        <f>INDEX('All Data'!F:F,MATCH(A35,'All Data'!A:A,0))</f>
        <v>C7</v>
      </c>
      <c r="C35" s="52" t="str">
        <f>INDEX('All Data'!C:C,MATCH(A35,'All Data'!A:A,0))</f>
        <v>SCP/1h</v>
      </c>
      <c r="D35" s="52">
        <f>INDEX('All Data'!G:G,MATCH(A35,'All Data'!A:A,0))</f>
        <v>76</v>
      </c>
      <c r="E35" s="54">
        <f>INDEX('All Data'!H:H,MATCH(A35,'All Data'!A:A,0))</f>
        <v>6.42</v>
      </c>
      <c r="F35" s="53">
        <f>INDEX('All Data'!D:D,MATCH(A35,'All Data'!A:A,0))</f>
        <v>19</v>
      </c>
      <c r="G35" s="241">
        <f t="shared" si="5"/>
        <v>14</v>
      </c>
      <c r="H35" s="242">
        <f>INDEX('All Data'!E:E,MATCH(A35,'All Data'!A:A,0))</f>
        <v>1</v>
      </c>
      <c r="K35" s="215">
        <f t="shared" si="3"/>
        <v>0.66000000000000025</v>
      </c>
      <c r="L35" s="219">
        <f t="shared" si="0"/>
        <v>74.341727303378903</v>
      </c>
      <c r="M35" s="210">
        <f t="shared" si="1"/>
        <v>66.836353752677482</v>
      </c>
      <c r="N35" s="210">
        <f t="shared" si="2"/>
        <v>79.696300206050054</v>
      </c>
      <c r="P35" s="125" t="s">
        <v>248</v>
      </c>
      <c r="Q35" s="126">
        <v>1</v>
      </c>
      <c r="R35" s="127">
        <v>1.7988929426138611E-2</v>
      </c>
      <c r="S35" s="127">
        <v>1.7988929426138611E-2</v>
      </c>
      <c r="T35" s="127">
        <v>0.10018333970209857</v>
      </c>
      <c r="U35" s="127">
        <v>0.75229695448647327</v>
      </c>
      <c r="X35" s="250" t="s">
        <v>494</v>
      </c>
      <c r="Y35" s="152">
        <v>6.5164836228196146</v>
      </c>
      <c r="Z35" s="152">
        <v>3.8414588206760336</v>
      </c>
      <c r="AA35" s="153">
        <v>1.068791195949037E-2</v>
      </c>
      <c r="AB35" s="152">
        <v>0.05</v>
      </c>
      <c r="AG35" s="161" t="s">
        <v>345</v>
      </c>
      <c r="AH35" s="122">
        <v>-5.1763217111694084</v>
      </c>
      <c r="AP35" s="161" t="s">
        <v>345</v>
      </c>
      <c r="AQ35" s="122">
        <v>-5.7577641669362229</v>
      </c>
      <c r="AY35" s="161" t="s">
        <v>345</v>
      </c>
      <c r="AZ35" s="122">
        <v>-4.6918693892761398</v>
      </c>
    </row>
    <row r="36" spans="1:55" ht="15" thickBot="1" x14ac:dyDescent="0.35">
      <c r="A36" s="202" t="s">
        <v>193</v>
      </c>
      <c r="B36" s="52" t="str">
        <f>INDEX('All Data'!F:F,MATCH(A36,'All Data'!A:A,0))</f>
        <v>C7</v>
      </c>
      <c r="C36" s="52" t="str">
        <f>INDEX('All Data'!C:C,MATCH(A36,'All Data'!A:A,0))</f>
        <v>SCP/1h</v>
      </c>
      <c r="D36" s="52">
        <f>INDEX('All Data'!G:G,MATCH(A36,'All Data'!A:A,0))</f>
        <v>143</v>
      </c>
      <c r="E36" s="54">
        <f>INDEX('All Data'!H:H,MATCH(A36,'All Data'!A:A,0))</f>
        <v>6.03</v>
      </c>
      <c r="F36" s="53">
        <f>INDEX('All Data'!D:D,MATCH(A36,'All Data'!A:A,0))</f>
        <v>10</v>
      </c>
      <c r="G36" s="241">
        <f t="shared" si="5"/>
        <v>10</v>
      </c>
      <c r="H36" s="242">
        <f>INDEX('All Data'!E:E,MATCH(A36,'All Data'!A:A,0))</f>
        <v>0</v>
      </c>
      <c r="K36" s="215">
        <f t="shared" si="3"/>
        <v>0.68000000000000027</v>
      </c>
      <c r="L36" s="219">
        <f t="shared" si="0"/>
        <v>72.317784700289906</v>
      </c>
      <c r="M36" s="210">
        <f t="shared" si="1"/>
        <v>64.236357999319026</v>
      </c>
      <c r="N36" s="210">
        <f t="shared" si="2"/>
        <v>78.135542164978673</v>
      </c>
      <c r="P36" s="119" t="s">
        <v>7</v>
      </c>
      <c r="Q36" s="129">
        <v>1</v>
      </c>
      <c r="R36" s="120">
        <v>1.3961445674315944</v>
      </c>
      <c r="S36" s="120">
        <v>1.3961445674315944</v>
      </c>
      <c r="T36" s="120">
        <v>7.7753612879820269</v>
      </c>
      <c r="U36" s="132">
        <v>6.3863257833023223E-3</v>
      </c>
      <c r="X36" s="166" t="s">
        <v>495</v>
      </c>
      <c r="Y36" s="156">
        <v>5.6523690096547323</v>
      </c>
      <c r="Z36" s="156">
        <v>3.8414588206760336</v>
      </c>
      <c r="AA36" s="157">
        <v>1.7431807129332788E-2</v>
      </c>
      <c r="AB36" s="156">
        <v>0.05</v>
      </c>
    </row>
    <row r="37" spans="1:55" ht="15" thickBot="1" x14ac:dyDescent="0.35">
      <c r="A37" s="202" t="s">
        <v>197</v>
      </c>
      <c r="B37" s="52" t="str">
        <f>INDEX('All Data'!F:F,MATCH(A37,'All Data'!A:A,0))</f>
        <v>C7</v>
      </c>
      <c r="C37" s="52" t="str">
        <f>INDEX('All Data'!C:C,MATCH(A37,'All Data'!A:A,0))</f>
        <v>SCP/1h</v>
      </c>
      <c r="D37" s="52">
        <f>INDEX('All Data'!G:G,MATCH(A37,'All Data'!A:A,0))</f>
        <v>90</v>
      </c>
      <c r="E37" s="54">
        <f>INDEX('All Data'!H:H,MATCH(A37,'All Data'!A:A,0))</f>
        <v>6.95</v>
      </c>
      <c r="F37" s="53">
        <f>INDEX('All Data'!D:D,MATCH(A37,'All Data'!A:A,0))</f>
        <v>29</v>
      </c>
      <c r="G37" s="241">
        <f t="shared" si="5"/>
        <v>14</v>
      </c>
      <c r="H37" s="242">
        <f>INDEX('All Data'!E:E,MATCH(A37,'All Data'!A:A,0))</f>
        <v>1</v>
      </c>
      <c r="K37" s="215">
        <f t="shared" si="3"/>
        <v>0.70000000000000029</v>
      </c>
      <c r="L37" s="219">
        <f t="shared" si="0"/>
        <v>70.198191927368285</v>
      </c>
      <c r="M37" s="210">
        <f t="shared" si="1"/>
        <v>61.549790403933081</v>
      </c>
      <c r="N37" s="210">
        <f t="shared" si="2"/>
        <v>76.490199816362505</v>
      </c>
      <c r="P37" s="119" t="s">
        <v>5</v>
      </c>
      <c r="Q37" s="129">
        <v>3</v>
      </c>
      <c r="R37" s="120">
        <v>1.1265376474189612</v>
      </c>
      <c r="S37" s="120">
        <v>0.37551254913965376</v>
      </c>
      <c r="T37" s="120">
        <v>2.0912918374228235</v>
      </c>
      <c r="U37" s="120">
        <v>0.10643831972484727</v>
      </c>
    </row>
    <row r="38" spans="1:55" ht="15" thickBot="1" x14ac:dyDescent="0.35">
      <c r="A38" s="202" t="s">
        <v>194</v>
      </c>
      <c r="B38" s="52" t="str">
        <f>INDEX('All Data'!F:F,MATCH(A38,'All Data'!A:A,0))</f>
        <v>C7</v>
      </c>
      <c r="C38" s="52" t="str">
        <f>INDEX('All Data'!C:C,MATCH(A38,'All Data'!A:A,0))</f>
        <v>SCP/1h</v>
      </c>
      <c r="D38" s="52">
        <f>INDEX('All Data'!G:G,MATCH(A38,'All Data'!A:A,0))</f>
        <v>181</v>
      </c>
      <c r="E38" s="54">
        <f>INDEX('All Data'!H:H,MATCH(A38,'All Data'!A:A,0))</f>
        <v>6.31</v>
      </c>
      <c r="F38" s="53">
        <f>INDEX('All Data'!D:D,MATCH(A38,'All Data'!A:A,0))</f>
        <v>15</v>
      </c>
      <c r="G38" s="241">
        <f t="shared" si="5"/>
        <v>14</v>
      </c>
      <c r="H38" s="242">
        <f>INDEX('All Data'!E:E,MATCH(A38,'All Data'!A:A,0))</f>
        <v>1</v>
      </c>
      <c r="K38" s="215">
        <f t="shared" si="3"/>
        <v>0.72000000000000031</v>
      </c>
      <c r="L38" s="219">
        <f t="shared" si="0"/>
        <v>67.988145139470646</v>
      </c>
      <c r="M38" s="210">
        <f t="shared" si="1"/>
        <v>58.790876781820813</v>
      </c>
      <c r="N38" s="210">
        <f t="shared" si="2"/>
        <v>74.76103647660733</v>
      </c>
      <c r="P38" s="121" t="s">
        <v>442</v>
      </c>
      <c r="Q38" s="130">
        <v>3</v>
      </c>
      <c r="R38" s="122">
        <v>6.2787031373279367</v>
      </c>
      <c r="S38" s="122">
        <v>2.0929010457759789</v>
      </c>
      <c r="T38" s="122">
        <v>11.655713993028849</v>
      </c>
      <c r="U38" s="186" t="s">
        <v>285</v>
      </c>
      <c r="X38" s="338" t="s">
        <v>399</v>
      </c>
      <c r="Y38" s="339"/>
      <c r="Z38" s="339"/>
      <c r="AA38" s="339"/>
      <c r="AB38" s="339"/>
      <c r="AC38" s="339"/>
      <c r="AD38" s="339"/>
      <c r="AE38" s="340"/>
      <c r="AG38" t="s">
        <v>346</v>
      </c>
      <c r="AP38" t="s">
        <v>346</v>
      </c>
      <c r="AY38" t="s">
        <v>346</v>
      </c>
    </row>
    <row r="39" spans="1:55" x14ac:dyDescent="0.3">
      <c r="A39" s="202" t="s">
        <v>195</v>
      </c>
      <c r="B39" s="52" t="str">
        <f>INDEX('All Data'!F:F,MATCH(A39,'All Data'!A:A,0))</f>
        <v>C7</v>
      </c>
      <c r="C39" s="52" t="str">
        <f>INDEX('All Data'!C:C,MATCH(A39,'All Data'!A:A,0))</f>
        <v>SCP/1h</v>
      </c>
      <c r="D39" s="52">
        <f>INDEX('All Data'!G:G,MATCH(A39,'All Data'!A:A,0))</f>
        <v>143</v>
      </c>
      <c r="E39" s="54">
        <f>INDEX('All Data'!H:H,MATCH(A39,'All Data'!A:A,0))</f>
        <v>7.81</v>
      </c>
      <c r="F39" s="53">
        <f>INDEX('All Data'!D:D,MATCH(A39,'All Data'!A:A,0))</f>
        <v>4</v>
      </c>
      <c r="G39" s="241">
        <f t="shared" si="5"/>
        <v>4</v>
      </c>
      <c r="H39" s="242">
        <f>INDEX('All Data'!E:E,MATCH(A39,'All Data'!A:A,0))</f>
        <v>0</v>
      </c>
      <c r="K39" s="215">
        <f t="shared" si="3"/>
        <v>0.74000000000000032</v>
      </c>
      <c r="L39" s="219">
        <f t="shared" si="0"/>
        <v>65.694299512555915</v>
      </c>
      <c r="M39" s="210">
        <f t="shared" si="1"/>
        <v>55.975596987419003</v>
      </c>
      <c r="N39" s="210">
        <f t="shared" si="2"/>
        <v>72.94966882206937</v>
      </c>
      <c r="X39" t="s">
        <v>523</v>
      </c>
    </row>
    <row r="40" spans="1:55" x14ac:dyDescent="0.3">
      <c r="A40" s="202" t="s">
        <v>201</v>
      </c>
      <c r="B40" s="52" t="str">
        <f>INDEX('All Data'!F:F,MATCH(A40,'All Data'!A:A,0))</f>
        <v>C7</v>
      </c>
      <c r="C40" s="52" t="str">
        <f>INDEX('All Data'!C:C,MATCH(A40,'All Data'!A:A,0))</f>
        <v>SCP/1h</v>
      </c>
      <c r="D40" s="52">
        <f>INDEX('All Data'!G:G,MATCH(A40,'All Data'!A:A,0))</f>
        <v>178</v>
      </c>
      <c r="E40" s="54">
        <f>INDEX('All Data'!H:H,MATCH(A40,'All Data'!A:A,0))</f>
        <v>7.33</v>
      </c>
      <c r="F40" s="53">
        <f>INDEX('All Data'!D:D,MATCH(A40,'All Data'!A:A,0))</f>
        <v>20</v>
      </c>
      <c r="G40" s="241">
        <f t="shared" si="5"/>
        <v>14</v>
      </c>
      <c r="H40" s="242">
        <f>INDEX('All Data'!E:E,MATCH(A40,'All Data'!A:A,0))</f>
        <v>1</v>
      </c>
      <c r="K40" s="215">
        <f t="shared" si="3"/>
        <v>0.76000000000000034</v>
      </c>
      <c r="L40" s="219">
        <f t="shared" si="0"/>
        <v>63.324751844184185</v>
      </c>
      <c r="M40" s="210">
        <f t="shared" si="1"/>
        <v>53.121346990896242</v>
      </c>
      <c r="N40" s="210">
        <f t="shared" si="2"/>
        <v>71.058626863085451</v>
      </c>
      <c r="X40" t="s">
        <v>514</v>
      </c>
      <c r="AG40" s="116" t="s">
        <v>535</v>
      </c>
      <c r="AP40" s="116" t="s">
        <v>540</v>
      </c>
      <c r="AY40" s="116" t="s">
        <v>545</v>
      </c>
    </row>
    <row r="41" spans="1:55" x14ac:dyDescent="0.3">
      <c r="A41" s="206" t="s">
        <v>204</v>
      </c>
      <c r="B41" s="71" t="str">
        <f>INDEX('All Data'!F:F,MATCH(A41,'All Data'!A:A,0))</f>
        <v>P2h</v>
      </c>
      <c r="C41" s="71" t="str">
        <f>INDEX('All Data'!C:C,MATCH(A41,'All Data'!A:A,0))</f>
        <v>SCP/1h</v>
      </c>
      <c r="D41" s="71">
        <f>INDEX('All Data'!G:G,MATCH(A41,'All Data'!A:A,0))</f>
        <v>105</v>
      </c>
      <c r="E41" s="73">
        <f>INDEX('All Data'!H:H,MATCH(A41,'All Data'!A:A,0))</f>
        <v>2.8</v>
      </c>
      <c r="F41" s="72">
        <f>INDEX('All Data'!D:D,MATCH(A41,'All Data'!A:A,0))</f>
        <v>0</v>
      </c>
      <c r="G41" s="203">
        <f t="shared" si="5"/>
        <v>0</v>
      </c>
      <c r="H41" s="204">
        <f>INDEX('All Data'!E:E,MATCH(A41,'All Data'!A:A,0))</f>
        <v>0</v>
      </c>
      <c r="K41" s="215">
        <f t="shared" si="3"/>
        <v>0.78000000000000036</v>
      </c>
      <c r="L41" s="219">
        <f t="shared" si="0"/>
        <v>60.888975601254558</v>
      </c>
      <c r="M41" s="210">
        <f t="shared" si="1"/>
        <v>50.2465271748151</v>
      </c>
      <c r="N41" s="210">
        <f t="shared" si="2"/>
        <v>69.09139803132075</v>
      </c>
      <c r="P41" s="116" t="s">
        <v>455</v>
      </c>
      <c r="X41" t="s">
        <v>515</v>
      </c>
    </row>
    <row r="42" spans="1:55" ht="15" thickBot="1" x14ac:dyDescent="0.35">
      <c r="A42" s="206" t="s">
        <v>206</v>
      </c>
      <c r="B42" s="71" t="str">
        <f>INDEX('All Data'!F:F,MATCH(A42,'All Data'!A:A,0))</f>
        <v>P2h</v>
      </c>
      <c r="C42" s="71" t="str">
        <f>INDEX('All Data'!C:C,MATCH(A42,'All Data'!A:A,0))</f>
        <v>SCP/1h</v>
      </c>
      <c r="D42" s="71">
        <f>INDEX('All Data'!G:G,MATCH(A42,'All Data'!A:A,0))</f>
        <v>87</v>
      </c>
      <c r="E42" s="73">
        <f>INDEX('All Data'!H:H,MATCH(A42,'All Data'!A:A,0))</f>
        <v>2.96</v>
      </c>
      <c r="F42" s="72">
        <f>INDEX('All Data'!D:D,MATCH(A42,'All Data'!A:A,0))</f>
        <v>0</v>
      </c>
      <c r="G42" s="203">
        <f t="shared" si="5"/>
        <v>0</v>
      </c>
      <c r="H42" s="204">
        <f>INDEX('All Data'!E:E,MATCH(A42,'All Data'!A:A,0))</f>
        <v>0</v>
      </c>
      <c r="K42" s="215">
        <f t="shared" si="3"/>
        <v>0.80000000000000038</v>
      </c>
      <c r="L42" s="219">
        <f t="shared" si="0"/>
        <v>58.397706487123763</v>
      </c>
      <c r="M42" s="210">
        <f t="shared" si="1"/>
        <v>47.370076437774422</v>
      </c>
      <c r="N42" s="210">
        <f t="shared" si="2"/>
        <v>67.052451713445862</v>
      </c>
      <c r="X42" t="s">
        <v>516</v>
      </c>
    </row>
    <row r="43" spans="1:55" x14ac:dyDescent="0.3">
      <c r="A43" s="206" t="s">
        <v>202</v>
      </c>
      <c r="B43" s="71" t="str">
        <f>INDEX('All Data'!F:F,MATCH(A43,'All Data'!A:A,0))</f>
        <v>P2h</v>
      </c>
      <c r="C43" s="71" t="str">
        <f>INDEX('All Data'!C:C,MATCH(A43,'All Data'!A:A,0))</f>
        <v>SCP/1h</v>
      </c>
      <c r="D43" s="71">
        <f>INDEX('All Data'!G:G,MATCH(A43,'All Data'!A:A,0))</f>
        <v>83</v>
      </c>
      <c r="E43" s="73">
        <f>INDEX('All Data'!H:H,MATCH(A43,'All Data'!A:A,0))</f>
        <v>3.02</v>
      </c>
      <c r="F43" s="72">
        <f>INDEX('All Data'!D:D,MATCH(A43,'All Data'!A:A,0))</f>
        <v>17</v>
      </c>
      <c r="G43" s="203">
        <f t="shared" si="5"/>
        <v>14</v>
      </c>
      <c r="H43" s="204">
        <f>INDEX('All Data'!E:E,MATCH(A43,'All Data'!A:A,0))</f>
        <v>1</v>
      </c>
      <c r="K43" s="215">
        <f t="shared" si="3"/>
        <v>0.8200000000000004</v>
      </c>
      <c r="L43" s="219">
        <f t="shared" si="0"/>
        <v>55.862779382575518</v>
      </c>
      <c r="M43" s="210">
        <f t="shared" si="1"/>
        <v>44.510976622634153</v>
      </c>
      <c r="N43" s="210">
        <f t="shared" si="2"/>
        <v>64.947240971467195</v>
      </c>
      <c r="P43" s="123" t="s">
        <v>280</v>
      </c>
      <c r="Q43" s="124" t="s">
        <v>268</v>
      </c>
      <c r="R43" s="124" t="s">
        <v>281</v>
      </c>
      <c r="S43" s="124" t="s">
        <v>282</v>
      </c>
      <c r="T43" s="124" t="s">
        <v>283</v>
      </c>
      <c r="U43" s="124" t="s">
        <v>284</v>
      </c>
      <c r="X43" t="s">
        <v>477</v>
      </c>
      <c r="AG43" t="s">
        <v>348</v>
      </c>
      <c r="AP43" t="s">
        <v>348</v>
      </c>
      <c r="AY43" t="s">
        <v>348</v>
      </c>
    </row>
    <row r="44" spans="1:55" ht="15" thickBot="1" x14ac:dyDescent="0.35">
      <c r="A44" s="206" t="s">
        <v>210</v>
      </c>
      <c r="B44" s="71" t="str">
        <f>INDEX('All Data'!F:F,MATCH(A44,'All Data'!A:A,0))</f>
        <v>P2h</v>
      </c>
      <c r="C44" s="71" t="str">
        <f>INDEX('All Data'!C:C,MATCH(A44,'All Data'!A:A,0))</f>
        <v>SCP/1h</v>
      </c>
      <c r="D44" s="71">
        <f>INDEX('All Data'!G:G,MATCH(A44,'All Data'!A:A,0))</f>
        <v>75</v>
      </c>
      <c r="E44" s="73">
        <f>INDEX('All Data'!H:H,MATCH(A44,'All Data'!A:A,0))</f>
        <v>3.9799999999999995</v>
      </c>
      <c r="F44" s="72">
        <f>INDEX('All Data'!D:D,MATCH(A44,'All Data'!A:A,0))</f>
        <v>0</v>
      </c>
      <c r="G44" s="203">
        <f t="shared" si="5"/>
        <v>0</v>
      </c>
      <c r="H44" s="204">
        <f>INDEX('All Data'!E:E,MATCH(A44,'All Data'!A:A,0))</f>
        <v>0</v>
      </c>
      <c r="K44" s="215">
        <f t="shared" si="3"/>
        <v>0.84000000000000041</v>
      </c>
      <c r="L44" s="219">
        <f t="shared" si="0"/>
        <v>53.296920544422008</v>
      </c>
      <c r="M44" s="210">
        <f t="shared" si="1"/>
        <v>41.687754559886976</v>
      </c>
      <c r="N44" s="210">
        <f t="shared" si="2"/>
        <v>62.782178865235352</v>
      </c>
      <c r="P44" s="125" t="s">
        <v>248</v>
      </c>
      <c r="Q44" s="126">
        <v>1</v>
      </c>
      <c r="R44" s="127">
        <v>5.200594403359915E-2</v>
      </c>
      <c r="S44" s="127">
        <v>5.200594403359915E-2</v>
      </c>
      <c r="T44" s="127">
        <v>0.28962975140009556</v>
      </c>
      <c r="U44" s="127">
        <v>0.59170347161636494</v>
      </c>
      <c r="X44" t="s">
        <v>478</v>
      </c>
    </row>
    <row r="45" spans="1:55" x14ac:dyDescent="0.3">
      <c r="A45" s="206" t="s">
        <v>207</v>
      </c>
      <c r="B45" s="71" t="str">
        <f>INDEX('All Data'!F:F,MATCH(A45,'All Data'!A:A,0))</f>
        <v>P2h</v>
      </c>
      <c r="C45" s="71" t="str">
        <f>INDEX('All Data'!C:C,MATCH(A45,'All Data'!A:A,0))</f>
        <v>SCP/1h</v>
      </c>
      <c r="D45" s="71">
        <f>INDEX('All Data'!G:G,MATCH(A45,'All Data'!A:A,0))</f>
        <v>80</v>
      </c>
      <c r="E45" s="73">
        <f>INDEX('All Data'!H:H,MATCH(A45,'All Data'!A:A,0))</f>
        <v>3.0999999999999996</v>
      </c>
      <c r="F45" s="72">
        <f>INDEX('All Data'!D:D,MATCH(A45,'All Data'!A:A,0))</f>
        <v>99</v>
      </c>
      <c r="G45" s="203">
        <f t="shared" si="5"/>
        <v>14</v>
      </c>
      <c r="H45" s="204">
        <f>INDEX('All Data'!E:E,MATCH(A45,'All Data'!A:A,0))</f>
        <v>1</v>
      </c>
      <c r="K45" s="215">
        <f t="shared" si="3"/>
        <v>0.86000000000000043</v>
      </c>
      <c r="L45" s="219">
        <f t="shared" si="0"/>
        <v>50.71350195408089</v>
      </c>
      <c r="M45" s="210">
        <f t="shared" si="1"/>
        <v>38.918009241755549</v>
      </c>
      <c r="N45" s="210">
        <f t="shared" si="2"/>
        <v>60.564587727439857</v>
      </c>
      <c r="P45" s="119" t="s">
        <v>7</v>
      </c>
      <c r="Q45" s="129">
        <v>1</v>
      </c>
      <c r="R45" s="120">
        <v>1.473158521361321</v>
      </c>
      <c r="S45" s="120">
        <v>1.473158521361321</v>
      </c>
      <c r="T45" s="120">
        <v>8.2042648055605998</v>
      </c>
      <c r="U45" s="132">
        <v>5.13334706175497E-3</v>
      </c>
      <c r="X45" t="s">
        <v>479</v>
      </c>
      <c r="AG45" s="123" t="s">
        <v>266</v>
      </c>
      <c r="AH45" s="124" t="s">
        <v>337</v>
      </c>
      <c r="AI45" s="124" t="s">
        <v>336</v>
      </c>
      <c r="AJ45" s="124" t="s">
        <v>349</v>
      </c>
      <c r="AK45" s="124" t="s">
        <v>350</v>
      </c>
      <c r="AP45" s="123" t="s">
        <v>266</v>
      </c>
      <c r="AQ45" s="124" t="s">
        <v>337</v>
      </c>
      <c r="AR45" s="124" t="s">
        <v>336</v>
      </c>
      <c r="AS45" s="124" t="s">
        <v>349</v>
      </c>
      <c r="AT45" s="124" t="s">
        <v>350</v>
      </c>
      <c r="AY45" s="123" t="s">
        <v>266</v>
      </c>
      <c r="AZ45" s="124" t="s">
        <v>337</v>
      </c>
      <c r="BA45" s="124" t="s">
        <v>336</v>
      </c>
      <c r="BB45" s="124" t="s">
        <v>349</v>
      </c>
      <c r="BC45" s="124" t="s">
        <v>350</v>
      </c>
    </row>
    <row r="46" spans="1:55" x14ac:dyDescent="0.3">
      <c r="A46" s="206" t="s">
        <v>205</v>
      </c>
      <c r="B46" s="71" t="str">
        <f>INDEX('All Data'!F:F,MATCH(A46,'All Data'!A:A,0))</f>
        <v>P2h</v>
      </c>
      <c r="C46" s="71" t="str">
        <f>INDEX('All Data'!C:C,MATCH(A46,'All Data'!A:A,0))</f>
        <v>SCP/1h</v>
      </c>
      <c r="D46" s="71">
        <f>INDEX('All Data'!G:G,MATCH(A46,'All Data'!A:A,0))</f>
        <v>101</v>
      </c>
      <c r="E46" s="73">
        <f>INDEX('All Data'!H:H,MATCH(A46,'All Data'!A:A,0))</f>
        <v>4.8599999999999994</v>
      </c>
      <c r="F46" s="72">
        <f>INDEX('All Data'!D:D,MATCH(A46,'All Data'!A:A,0))</f>
        <v>29</v>
      </c>
      <c r="G46" s="203">
        <f t="shared" si="5"/>
        <v>14</v>
      </c>
      <c r="H46" s="204">
        <f>INDEX('All Data'!E:E,MATCH(A46,'All Data'!A:A,0))</f>
        <v>1</v>
      </c>
      <c r="K46" s="215">
        <f t="shared" si="3"/>
        <v>0.88000000000000045</v>
      </c>
      <c r="L46" s="219">
        <f t="shared" si="0"/>
        <v>48.126267400492566</v>
      </c>
      <c r="M46" s="210">
        <f t="shared" si="1"/>
        <v>36.217989287626644</v>
      </c>
      <c r="N46" s="210">
        <f t="shared" si="2"/>
        <v>58.302620900817757</v>
      </c>
      <c r="P46" s="119" t="s">
        <v>5</v>
      </c>
      <c r="Q46" s="129">
        <v>3</v>
      </c>
      <c r="R46" s="120">
        <v>1.7870751740285424</v>
      </c>
      <c r="S46" s="120">
        <v>0.59569172467618081</v>
      </c>
      <c r="T46" s="120">
        <v>3.3175062838507658</v>
      </c>
      <c r="U46" s="132">
        <v>2.3136225253146476E-2</v>
      </c>
      <c r="X46" t="s">
        <v>480</v>
      </c>
      <c r="AG46" s="164" t="s">
        <v>351</v>
      </c>
      <c r="AH46" s="127">
        <v>0</v>
      </c>
      <c r="AI46" s="127">
        <v>100</v>
      </c>
      <c r="AJ46" s="127">
        <v>98.879557350697297</v>
      </c>
      <c r="AK46" s="127">
        <v>1.1204426493027029</v>
      </c>
      <c r="AP46" s="164" t="s">
        <v>351</v>
      </c>
      <c r="AQ46" s="127">
        <v>0</v>
      </c>
      <c r="AR46" s="127">
        <v>100</v>
      </c>
      <c r="AS46" s="127">
        <v>98.902301959219145</v>
      </c>
      <c r="AT46" s="127">
        <v>1.0976980407808554</v>
      </c>
      <c r="AY46" s="164" t="s">
        <v>351</v>
      </c>
      <c r="AZ46" s="127">
        <v>0</v>
      </c>
      <c r="BA46" s="127">
        <v>100</v>
      </c>
      <c r="BB46" s="127">
        <v>98.861551279077005</v>
      </c>
      <c r="BC46" s="127">
        <v>1.1384487209229945</v>
      </c>
    </row>
    <row r="47" spans="1:55" ht="15" thickBot="1" x14ac:dyDescent="0.35">
      <c r="A47" s="206" t="s">
        <v>208</v>
      </c>
      <c r="B47" s="71" t="str">
        <f>INDEX('All Data'!F:F,MATCH(A47,'All Data'!A:A,0))</f>
        <v>P2h</v>
      </c>
      <c r="C47" s="71" t="str">
        <f>INDEX('All Data'!C:C,MATCH(A47,'All Data'!A:A,0))</f>
        <v>SCP/1h</v>
      </c>
      <c r="D47" s="71">
        <f>INDEX('All Data'!G:G,MATCH(A47,'All Data'!A:A,0))</f>
        <v>101</v>
      </c>
      <c r="E47" s="73">
        <f>INDEX('All Data'!H:H,MATCH(A47,'All Data'!A:A,0))</f>
        <v>3.44</v>
      </c>
      <c r="F47" s="72">
        <f>INDEX('All Data'!D:D,MATCH(A47,'All Data'!A:A,0))</f>
        <v>19</v>
      </c>
      <c r="G47" s="203">
        <f t="shared" si="5"/>
        <v>14</v>
      </c>
      <c r="H47" s="204">
        <f>INDEX('All Data'!E:E,MATCH(A47,'All Data'!A:A,0))</f>
        <v>1</v>
      </c>
      <c r="K47" s="215">
        <f t="shared" si="3"/>
        <v>0.90000000000000047</v>
      </c>
      <c r="L47" s="219">
        <f t="shared" si="0"/>
        <v>45.549041972528357</v>
      </c>
      <c r="M47" s="210">
        <f t="shared" si="1"/>
        <v>33.602241259013795</v>
      </c>
      <c r="N47" s="210">
        <f t="shared" si="2"/>
        <v>56.005157768983082</v>
      </c>
      <c r="P47" s="121" t="s">
        <v>442</v>
      </c>
      <c r="Q47" s="130">
        <v>3</v>
      </c>
      <c r="R47" s="122">
        <v>6.2787031373279421</v>
      </c>
      <c r="S47" s="122">
        <v>2.0929010457759807</v>
      </c>
      <c r="T47" s="122">
        <v>11.65571399302886</v>
      </c>
      <c r="U47" s="186" t="s">
        <v>285</v>
      </c>
      <c r="AG47" s="163" t="s">
        <v>352</v>
      </c>
      <c r="AH47" s="120">
        <v>0.5</v>
      </c>
      <c r="AI47" s="120">
        <v>86.666666666666671</v>
      </c>
      <c r="AJ47" s="120">
        <v>86.898543128973628</v>
      </c>
      <c r="AK47" s="120">
        <v>-0.23187646230695691</v>
      </c>
      <c r="AP47" s="163" t="s">
        <v>352</v>
      </c>
      <c r="AQ47" s="120">
        <v>0.5</v>
      </c>
      <c r="AR47" s="120">
        <v>83.333333333333329</v>
      </c>
      <c r="AS47" s="120">
        <v>83.507560840874078</v>
      </c>
      <c r="AT47" s="120">
        <v>-0.17422750754074912</v>
      </c>
      <c r="AY47" s="163" t="s">
        <v>352</v>
      </c>
      <c r="AZ47" s="120">
        <v>0.5</v>
      </c>
      <c r="BA47" s="120">
        <v>88.888888888888886</v>
      </c>
      <c r="BB47" s="120">
        <v>89.265183004807284</v>
      </c>
      <c r="BC47" s="120">
        <v>-0.37629411591839812</v>
      </c>
    </row>
    <row r="48" spans="1:55" x14ac:dyDescent="0.3">
      <c r="A48" s="206" t="s">
        <v>218</v>
      </c>
      <c r="B48" s="71" t="str">
        <f>INDEX('All Data'!F:F,MATCH(A48,'All Data'!A:A,0))</f>
        <v>P2h</v>
      </c>
      <c r="C48" s="71" t="str">
        <f>INDEX('All Data'!C:C,MATCH(A48,'All Data'!A:A,0))</f>
        <v>SCP/1h</v>
      </c>
      <c r="D48" s="71">
        <f>INDEX('All Data'!G:G,MATCH(A48,'All Data'!A:A,0))</f>
        <v>90</v>
      </c>
      <c r="E48" s="73">
        <f>INDEX('All Data'!H:H,MATCH(A48,'All Data'!A:A,0))</f>
        <v>5.21</v>
      </c>
      <c r="F48" s="72">
        <f>INDEX('All Data'!D:D,MATCH(A48,'All Data'!A:A,0))</f>
        <v>0</v>
      </c>
      <c r="G48" s="203">
        <f t="shared" si="5"/>
        <v>0</v>
      </c>
      <c r="H48" s="204">
        <f>INDEX('All Data'!E:E,MATCH(A48,'All Data'!A:A,0))</f>
        <v>0</v>
      </c>
      <c r="K48" s="215">
        <f t="shared" si="3"/>
        <v>0.92000000000000048</v>
      </c>
      <c r="L48" s="219">
        <f t="shared" si="0"/>
        <v>42.995437893407789</v>
      </c>
      <c r="M48" s="210">
        <f t="shared" si="1"/>
        <v>31.083343163942949</v>
      </c>
      <c r="N48" s="210">
        <f t="shared" si="2"/>
        <v>53.681674309323391</v>
      </c>
      <c r="X48" s="115" t="s">
        <v>489</v>
      </c>
      <c r="AG48" s="163" t="s">
        <v>353</v>
      </c>
      <c r="AH48" s="120">
        <v>1</v>
      </c>
      <c r="AI48" s="120">
        <v>33.333333333333336</v>
      </c>
      <c r="AJ48" s="120">
        <v>33.266792310620289</v>
      </c>
      <c r="AK48" s="120">
        <v>6.6541022713046516E-2</v>
      </c>
      <c r="AP48" s="163" t="s">
        <v>353</v>
      </c>
      <c r="AQ48" s="120">
        <v>1</v>
      </c>
      <c r="AR48" s="120">
        <v>22.222222222222221</v>
      </c>
      <c r="AS48" s="120">
        <v>22.151714974809913</v>
      </c>
      <c r="AT48" s="120">
        <v>7.0507247412308516E-2</v>
      </c>
      <c r="AY48" s="163" t="s">
        <v>353</v>
      </c>
      <c r="AZ48" s="120">
        <v>1</v>
      </c>
      <c r="BA48" s="120">
        <v>44.444444444444443</v>
      </c>
      <c r="BB48" s="120">
        <v>44.329116486358167</v>
      </c>
      <c r="BC48" s="120">
        <v>0.11532795808627583</v>
      </c>
    </row>
    <row r="49" spans="1:55" ht="15" thickBot="1" x14ac:dyDescent="0.35">
      <c r="A49" s="206" t="s">
        <v>203</v>
      </c>
      <c r="B49" s="71" t="str">
        <f>INDEX('All Data'!F:F,MATCH(A49,'All Data'!A:A,0))</f>
        <v>P2h</v>
      </c>
      <c r="C49" s="71" t="str">
        <f>INDEX('All Data'!C:C,MATCH(A49,'All Data'!A:A,0))</f>
        <v>SCP/1h</v>
      </c>
      <c r="D49" s="71">
        <f>INDEX('All Data'!G:G,MATCH(A49,'All Data'!A:A,0))</f>
        <v>136</v>
      </c>
      <c r="E49" s="73">
        <f>INDEX('All Data'!H:H,MATCH(A49,'All Data'!A:A,0))</f>
        <v>4.54</v>
      </c>
      <c r="F49" s="72">
        <f>INDEX('All Data'!D:D,MATCH(A49,'All Data'!A:A,0))</f>
        <v>0</v>
      </c>
      <c r="G49" s="203">
        <f t="shared" si="5"/>
        <v>0</v>
      </c>
      <c r="H49" s="204">
        <f>INDEX('All Data'!E:E,MATCH(A49,'All Data'!A:A,0))</f>
        <v>0</v>
      </c>
      <c r="K49" s="215">
        <f t="shared" si="3"/>
        <v>0.9400000000000005</v>
      </c>
      <c r="L49" s="219">
        <f t="shared" si="0"/>
        <v>40.478569909783914</v>
      </c>
      <c r="M49" s="210">
        <f t="shared" si="1"/>
        <v>28.671730466755033</v>
      </c>
      <c r="N49" s="210">
        <f t="shared" si="2"/>
        <v>51.342092764159048</v>
      </c>
      <c r="AG49" s="161" t="s">
        <v>354</v>
      </c>
      <c r="AH49" s="122">
        <v>2</v>
      </c>
      <c r="AI49" s="122">
        <v>0</v>
      </c>
      <c r="AJ49" s="122">
        <v>0.28080171028784612</v>
      </c>
      <c r="AK49" s="122">
        <v>-0.28080171028784612</v>
      </c>
      <c r="AP49" s="161" t="s">
        <v>354</v>
      </c>
      <c r="AQ49" s="122">
        <v>2</v>
      </c>
      <c r="AR49" s="122">
        <v>0</v>
      </c>
      <c r="AS49" s="122">
        <v>8.9784835967402304E-2</v>
      </c>
      <c r="AT49" s="122">
        <v>-8.9784835967402304E-2</v>
      </c>
      <c r="AY49" s="161" t="s">
        <v>354</v>
      </c>
      <c r="AZ49" s="122">
        <v>2</v>
      </c>
      <c r="BA49" s="122">
        <v>0</v>
      </c>
      <c r="BB49" s="122">
        <v>0.72485063780597625</v>
      </c>
      <c r="BC49" s="122">
        <v>-0.72485063780597625</v>
      </c>
    </row>
    <row r="50" spans="1:55" x14ac:dyDescent="0.3">
      <c r="A50" s="206" t="s">
        <v>209</v>
      </c>
      <c r="B50" s="71" t="str">
        <f>INDEX('All Data'!F:F,MATCH(A50,'All Data'!A:A,0))</f>
        <v>P2h</v>
      </c>
      <c r="C50" s="71" t="str">
        <f>INDEX('All Data'!C:C,MATCH(A50,'All Data'!A:A,0))</f>
        <v>SCP/1h</v>
      </c>
      <c r="D50" s="71">
        <f>INDEX('All Data'!G:G,MATCH(A50,'All Data'!A:A,0))</f>
        <v>154</v>
      </c>
      <c r="E50" s="73">
        <f>INDEX('All Data'!H:H,MATCH(A50,'All Data'!A:A,0))</f>
        <v>3.83</v>
      </c>
      <c r="F50" s="72">
        <f>INDEX('All Data'!D:D,MATCH(A50,'All Data'!A:A,0))</f>
        <v>0</v>
      </c>
      <c r="G50" s="203">
        <f t="shared" si="5"/>
        <v>0</v>
      </c>
      <c r="H50" s="204">
        <f>INDEX('All Data'!E:E,MATCH(A50,'All Data'!A:A,0))</f>
        <v>0</v>
      </c>
      <c r="K50" s="215">
        <f t="shared" si="3"/>
        <v>0.96000000000000052</v>
      </c>
      <c r="L50" s="219">
        <f t="shared" si="0"/>
        <v>38.010792718624828</v>
      </c>
      <c r="M50" s="210">
        <f t="shared" si="1"/>
        <v>26.375614933777644</v>
      </c>
      <c r="N50" s="210">
        <f t="shared" si="2"/>
        <v>48.996615252625489</v>
      </c>
      <c r="P50" s="116" t="s">
        <v>456</v>
      </c>
      <c r="X50" s="144" t="s">
        <v>378</v>
      </c>
      <c r="Y50" s="145" t="s">
        <v>490</v>
      </c>
      <c r="Z50" s="145" t="s">
        <v>306</v>
      </c>
      <c r="AA50" s="145" t="s">
        <v>491</v>
      </c>
      <c r="AB50" s="145" t="s">
        <v>492</v>
      </c>
    </row>
    <row r="51" spans="1:55" ht="15" thickBot="1" x14ac:dyDescent="0.35">
      <c r="A51" s="206" t="s">
        <v>214</v>
      </c>
      <c r="B51" s="71" t="str">
        <f>INDEX('All Data'!F:F,MATCH(A51,'All Data'!A:A,0))</f>
        <v>P2h</v>
      </c>
      <c r="C51" s="71" t="str">
        <f>INDEX('All Data'!C:C,MATCH(A51,'All Data'!A:A,0))</f>
        <v>SCP/1h</v>
      </c>
      <c r="D51" s="71">
        <f>INDEX('All Data'!G:G,MATCH(A51,'All Data'!A:A,0))</f>
        <v>129</v>
      </c>
      <c r="E51" s="73">
        <f>INDEX('All Data'!H:H,MATCH(A51,'All Data'!A:A,0))</f>
        <v>5.3199999999999994</v>
      </c>
      <c r="F51" s="72">
        <f>INDEX('All Data'!D:D,MATCH(A51,'All Data'!A:A,0))</f>
        <v>26</v>
      </c>
      <c r="G51" s="203">
        <f t="shared" si="5"/>
        <v>14</v>
      </c>
      <c r="H51" s="204">
        <f>INDEX('All Data'!E:E,MATCH(A51,'All Data'!A:A,0))</f>
        <v>1</v>
      </c>
      <c r="K51" s="215">
        <f t="shared" si="3"/>
        <v>0.98000000000000054</v>
      </c>
      <c r="L51" s="219">
        <f t="shared" si="0"/>
        <v>35.603471260003445</v>
      </c>
      <c r="M51" s="210">
        <f t="shared" si="1"/>
        <v>24.200990439805093</v>
      </c>
      <c r="N51" s="210">
        <f t="shared" si="2"/>
        <v>46.655547123233873</v>
      </c>
      <c r="X51" s="165" t="s">
        <v>493</v>
      </c>
      <c r="Y51" s="148">
        <v>5.5968146098918359</v>
      </c>
      <c r="Z51" s="148">
        <v>3.8414588206760336</v>
      </c>
      <c r="AA51" s="249">
        <v>1.7993163528888023E-2</v>
      </c>
      <c r="AB51" s="148">
        <v>0.05</v>
      </c>
    </row>
    <row r="52" spans="1:55" x14ac:dyDescent="0.3">
      <c r="A52" s="206" t="s">
        <v>216</v>
      </c>
      <c r="B52" s="71" t="str">
        <f>INDEX('All Data'!F:F,MATCH(A52,'All Data'!A:A,0))</f>
        <v>P2h</v>
      </c>
      <c r="C52" s="71" t="str">
        <f>INDEX('All Data'!C:C,MATCH(A52,'All Data'!A:A,0))</f>
        <v>SCP/1h</v>
      </c>
      <c r="D52" s="71">
        <f>INDEX('All Data'!G:G,MATCH(A52,'All Data'!A:A,0))</f>
        <v>88</v>
      </c>
      <c r="E52" s="73">
        <f>INDEX('All Data'!H:H,MATCH(A52,'All Data'!A:A,0))</f>
        <v>6.21</v>
      </c>
      <c r="F52" s="72">
        <f>INDEX('All Data'!D:D,MATCH(A52,'All Data'!A:A,0))</f>
        <v>99</v>
      </c>
      <c r="G52" s="203">
        <f t="shared" si="5"/>
        <v>14</v>
      </c>
      <c r="H52" s="204">
        <f>INDEX('All Data'!E:E,MATCH(A52,'All Data'!A:A,0))</f>
        <v>1</v>
      </c>
      <c r="K52" s="215">
        <f t="shared" si="3"/>
        <v>1.0000000000000004</v>
      </c>
      <c r="L52" s="219">
        <f t="shared" si="0"/>
        <v>33.266792310620247</v>
      </c>
      <c r="M52" s="210">
        <f t="shared" si="1"/>
        <v>22.151714974809931</v>
      </c>
      <c r="N52" s="210">
        <f t="shared" si="2"/>
        <v>44.329116486358124</v>
      </c>
      <c r="P52" s="144" t="s">
        <v>280</v>
      </c>
      <c r="Q52" s="145" t="s">
        <v>268</v>
      </c>
      <c r="R52" s="145" t="s">
        <v>281</v>
      </c>
      <c r="S52" s="145" t="s">
        <v>282</v>
      </c>
      <c r="T52" s="145" t="s">
        <v>283</v>
      </c>
      <c r="U52" s="145" t="s">
        <v>284</v>
      </c>
      <c r="X52" s="250" t="s">
        <v>494</v>
      </c>
      <c r="Y52" s="152">
        <v>6.6784198714382104</v>
      </c>
      <c r="Z52" s="152">
        <v>3.8414588206760336</v>
      </c>
      <c r="AA52" s="153">
        <v>9.7587095064487483E-3</v>
      </c>
      <c r="AB52" s="152">
        <v>0.05</v>
      </c>
    </row>
    <row r="53" spans="1:55" ht="15" thickBot="1" x14ac:dyDescent="0.35">
      <c r="A53" s="206" t="s">
        <v>213</v>
      </c>
      <c r="B53" s="71" t="str">
        <f>INDEX('All Data'!F:F,MATCH(A53,'All Data'!A:A,0))</f>
        <v>P2h</v>
      </c>
      <c r="C53" s="71" t="str">
        <f>INDEX('All Data'!C:C,MATCH(A53,'All Data'!A:A,0))</f>
        <v>SCP/1h</v>
      </c>
      <c r="D53" s="71">
        <f>INDEX('All Data'!G:G,MATCH(A53,'All Data'!A:A,0))</f>
        <v>102</v>
      </c>
      <c r="E53" s="73">
        <f>INDEX('All Data'!H:H,MATCH(A53,'All Data'!A:A,0))</f>
        <v>6.77</v>
      </c>
      <c r="F53" s="72">
        <f>INDEX('All Data'!D:D,MATCH(A53,'All Data'!A:A,0))</f>
        <v>10</v>
      </c>
      <c r="G53" s="203">
        <f t="shared" si="5"/>
        <v>10</v>
      </c>
      <c r="H53" s="204">
        <f>INDEX('All Data'!E:E,MATCH(A53,'All Data'!A:A,0))</f>
        <v>0</v>
      </c>
      <c r="K53" s="215">
        <f t="shared" si="3"/>
        <v>1.0200000000000005</v>
      </c>
      <c r="L53" s="219">
        <f t="shared" si="0"/>
        <v>31.009622942017451</v>
      </c>
      <c r="M53" s="210">
        <f t="shared" si="1"/>
        <v>20.229654814931624</v>
      </c>
      <c r="N53" s="210">
        <f t="shared" si="2"/>
        <v>42.027296606792547</v>
      </c>
      <c r="P53" s="146" t="s">
        <v>248</v>
      </c>
      <c r="Q53" s="147">
        <v>1</v>
      </c>
      <c r="R53" s="148">
        <v>5.200594403359915E-2</v>
      </c>
      <c r="S53" s="148">
        <v>5.200594403359915E-2</v>
      </c>
      <c r="T53" s="148">
        <v>0.28962975140009556</v>
      </c>
      <c r="U53" s="148">
        <v>0.59170347161636494</v>
      </c>
      <c r="X53" s="166" t="s">
        <v>495</v>
      </c>
      <c r="Y53" s="156">
        <v>6.1904371468099217</v>
      </c>
      <c r="Z53" s="156">
        <v>3.8414588206760336</v>
      </c>
      <c r="AA53" s="157">
        <v>1.284424548203511E-2</v>
      </c>
      <c r="AB53" s="156">
        <v>0.05</v>
      </c>
    </row>
    <row r="54" spans="1:55" ht="15" thickBot="1" x14ac:dyDescent="0.35">
      <c r="A54" s="206" t="s">
        <v>211</v>
      </c>
      <c r="B54" s="71" t="str">
        <f>INDEX('All Data'!F:F,MATCH(A54,'All Data'!A:A,0))</f>
        <v>P2h</v>
      </c>
      <c r="C54" s="71" t="str">
        <f>INDEX('All Data'!C:C,MATCH(A54,'All Data'!A:A,0))</f>
        <v>SCP/1h</v>
      </c>
      <c r="D54" s="71">
        <f>INDEX('All Data'!G:G,MATCH(A54,'All Data'!A:A,0))</f>
        <v>84</v>
      </c>
      <c r="E54" s="73">
        <f>INDEX('All Data'!H:H,MATCH(A54,'All Data'!A:A,0))</f>
        <v>5.75</v>
      </c>
      <c r="F54" s="72">
        <f>INDEX('All Data'!D:D,MATCH(A54,'All Data'!A:A,0))</f>
        <v>0</v>
      </c>
      <c r="G54" s="203">
        <f t="shared" si="5"/>
        <v>0</v>
      </c>
      <c r="H54" s="204">
        <f>INDEX('All Data'!E:E,MATCH(A54,'All Data'!A:A,0))</f>
        <v>0</v>
      </c>
      <c r="K54" s="215">
        <f t="shared" si="3"/>
        <v>1.0400000000000005</v>
      </c>
      <c r="L54" s="219">
        <f t="shared" si="0"/>
        <v>28.839418353832048</v>
      </c>
      <c r="M54" s="210">
        <f t="shared" si="1"/>
        <v>18.434875200335515</v>
      </c>
      <c r="N54" s="210">
        <f t="shared" si="2"/>
        <v>39.759637656023024</v>
      </c>
      <c r="P54" s="150" t="s">
        <v>7</v>
      </c>
      <c r="Q54" s="151">
        <v>1</v>
      </c>
      <c r="R54" s="152">
        <v>1.473158521361321</v>
      </c>
      <c r="S54" s="152">
        <v>1.473158521361321</v>
      </c>
      <c r="T54" s="152">
        <v>8.2042648055605998</v>
      </c>
      <c r="U54" s="153">
        <v>5.13334706175497E-3</v>
      </c>
    </row>
    <row r="55" spans="1:55" ht="15" thickBot="1" x14ac:dyDescent="0.35">
      <c r="A55" s="206" t="s">
        <v>212</v>
      </c>
      <c r="B55" s="71" t="str">
        <f>INDEX('All Data'!F:F,MATCH(A55,'All Data'!A:A,0))</f>
        <v>P2h</v>
      </c>
      <c r="C55" s="71" t="str">
        <f>INDEX('All Data'!C:C,MATCH(A55,'All Data'!A:A,0))</f>
        <v>SCP/1h</v>
      </c>
      <c r="D55" s="71">
        <f>INDEX('All Data'!G:G,MATCH(A55,'All Data'!A:A,0))</f>
        <v>75</v>
      </c>
      <c r="E55" s="73">
        <f>INDEX('All Data'!H:H,MATCH(A55,'All Data'!A:A,0))</f>
        <v>6.59</v>
      </c>
      <c r="F55" s="72">
        <f>INDEX('All Data'!D:D,MATCH(A55,'All Data'!A:A,0))</f>
        <v>19</v>
      </c>
      <c r="G55" s="203">
        <f t="shared" si="5"/>
        <v>14</v>
      </c>
      <c r="H55" s="204">
        <f>INDEX('All Data'!E:E,MATCH(A55,'All Data'!A:A,0))</f>
        <v>1</v>
      </c>
      <c r="K55" s="215">
        <f t="shared" si="3"/>
        <v>1.0600000000000005</v>
      </c>
      <c r="L55" s="219">
        <f t="shared" si="0"/>
        <v>26.762178643725072</v>
      </c>
      <c r="M55" s="210">
        <f t="shared" si="1"/>
        <v>16.76586173616753</v>
      </c>
      <c r="N55" s="210">
        <f t="shared" si="2"/>
        <v>37.535113739204078</v>
      </c>
      <c r="P55" s="150" t="s">
        <v>5</v>
      </c>
      <c r="Q55" s="151">
        <v>3</v>
      </c>
      <c r="R55" s="152">
        <v>1.7870751740285424</v>
      </c>
      <c r="S55" s="152">
        <v>0.59569172467618081</v>
      </c>
      <c r="T55" s="152">
        <v>3.3175062838507658</v>
      </c>
      <c r="U55" s="153">
        <v>2.3136225253146476E-2</v>
      </c>
      <c r="X55" s="338" t="s">
        <v>400</v>
      </c>
      <c r="Y55" s="339"/>
      <c r="Z55" s="339"/>
      <c r="AA55" s="339"/>
      <c r="AB55" s="339"/>
      <c r="AC55" s="339"/>
      <c r="AD55" s="339"/>
      <c r="AE55" s="340"/>
    </row>
    <row r="56" spans="1:55" ht="15" thickBot="1" x14ac:dyDescent="0.35">
      <c r="A56" s="206" t="s">
        <v>217</v>
      </c>
      <c r="B56" s="71" t="str">
        <f>INDEX('All Data'!F:F,MATCH(A56,'All Data'!A:A,0))</f>
        <v>P2h</v>
      </c>
      <c r="C56" s="71" t="str">
        <f>INDEX('All Data'!C:C,MATCH(A56,'All Data'!A:A,0))</f>
        <v>SCP/1h</v>
      </c>
      <c r="D56" s="71">
        <f>INDEX('All Data'!G:G,MATCH(A56,'All Data'!A:A,0))</f>
        <v>137</v>
      </c>
      <c r="E56" s="73">
        <f>INDEX('All Data'!H:H,MATCH(A56,'All Data'!A:A,0))</f>
        <v>7.38</v>
      </c>
      <c r="F56" s="72">
        <f>INDEX('All Data'!D:D,MATCH(A56,'All Data'!A:A,0))</f>
        <v>6</v>
      </c>
      <c r="G56" s="203">
        <f t="shared" si="5"/>
        <v>6</v>
      </c>
      <c r="H56" s="204">
        <f>INDEX('All Data'!E:E,MATCH(A56,'All Data'!A:A,0))</f>
        <v>0</v>
      </c>
      <c r="K56" s="215">
        <f t="shared" si="3"/>
        <v>1.0800000000000005</v>
      </c>
      <c r="L56" s="219">
        <f t="shared" si="0"/>
        <v>24.782451476405953</v>
      </c>
      <c r="M56" s="210">
        <f t="shared" si="1"/>
        <v>15.219757806616565</v>
      </c>
      <c r="N56" s="210">
        <f t="shared" si="2"/>
        <v>35.361990178248647</v>
      </c>
      <c r="P56" s="154" t="s">
        <v>442</v>
      </c>
      <c r="Q56" s="155">
        <v>3</v>
      </c>
      <c r="R56" s="156">
        <v>6.2787031373279421</v>
      </c>
      <c r="S56" s="156">
        <v>2.0929010457759807</v>
      </c>
      <c r="T56" s="156">
        <v>11.65571399302886</v>
      </c>
      <c r="U56" s="188" t="s">
        <v>285</v>
      </c>
      <c r="X56" t="s">
        <v>524</v>
      </c>
    </row>
    <row r="57" spans="1:55" x14ac:dyDescent="0.3">
      <c r="A57" s="206" t="s">
        <v>219</v>
      </c>
      <c r="B57" s="71" t="str">
        <f>INDEX('All Data'!F:F,MATCH(A57,'All Data'!A:A,0))</f>
        <v>P2h</v>
      </c>
      <c r="C57" s="71" t="str">
        <f>INDEX('All Data'!C:C,MATCH(A57,'All Data'!A:A,0))</f>
        <v>SCP/1h</v>
      </c>
      <c r="D57" s="71">
        <f>INDEX('All Data'!G:G,MATCH(A57,'All Data'!A:A,0))</f>
        <v>81</v>
      </c>
      <c r="E57" s="73">
        <f>INDEX('All Data'!H:H,MATCH(A57,'All Data'!A:A,0))</f>
        <v>7.58</v>
      </c>
      <c r="F57" s="72">
        <f>INDEX('All Data'!D:D,MATCH(A57,'All Data'!A:A,0))</f>
        <v>52</v>
      </c>
      <c r="G57" s="203">
        <f t="shared" si="5"/>
        <v>14</v>
      </c>
      <c r="H57" s="204">
        <f>INDEX('All Data'!E:E,MATCH(A57,'All Data'!A:A,0))</f>
        <v>1</v>
      </c>
      <c r="K57" s="215">
        <f t="shared" si="3"/>
        <v>1.1000000000000005</v>
      </c>
      <c r="L57" s="219">
        <f t="shared" si="0"/>
        <v>22.903375541058701</v>
      </c>
      <c r="M57" s="210">
        <f t="shared" si="1"/>
        <v>13.792605206501165</v>
      </c>
      <c r="N57" s="210">
        <f t="shared" si="2"/>
        <v>33.247714835759773</v>
      </c>
      <c r="X57" t="s">
        <v>514</v>
      </c>
    </row>
    <row r="58" spans="1:55" x14ac:dyDescent="0.3">
      <c r="A58" s="206" t="s">
        <v>215</v>
      </c>
      <c r="B58" s="71" t="str">
        <f>INDEX('All Data'!F:F,MATCH(A58,'All Data'!A:A,0))</f>
        <v>P2h</v>
      </c>
      <c r="C58" s="71" t="str">
        <f>INDEX('All Data'!C:C,MATCH(A58,'All Data'!A:A,0))</f>
        <v>SCP/1h</v>
      </c>
      <c r="D58" s="71">
        <f>INDEX('All Data'!G:G,MATCH(A58,'All Data'!A:A,0))</f>
        <v>81</v>
      </c>
      <c r="E58" s="73">
        <f>INDEX('All Data'!H:H,MATCH(A58,'All Data'!A:A,0))</f>
        <v>7.74</v>
      </c>
      <c r="F58" s="72">
        <f>INDEX('All Data'!D:D,MATCH(A58,'All Data'!A:A,0))</f>
        <v>21</v>
      </c>
      <c r="G58" s="203">
        <f t="shared" si="5"/>
        <v>14</v>
      </c>
      <c r="H58" s="204">
        <f>INDEX('All Data'!E:E,MATCH(A58,'All Data'!A:A,0))</f>
        <v>1</v>
      </c>
      <c r="K58" s="215">
        <f t="shared" si="3"/>
        <v>1.1200000000000006</v>
      </c>
      <c r="L58" s="219">
        <f t="shared" si="0"/>
        <v>21.126758236715805</v>
      </c>
      <c r="M58" s="210">
        <f t="shared" si="1"/>
        <v>12.479577588168823</v>
      </c>
      <c r="N58" s="210">
        <f t="shared" si="2"/>
        <v>31.198835910264926</v>
      </c>
      <c r="X58" t="s">
        <v>515</v>
      </c>
    </row>
    <row r="59" spans="1:55" x14ac:dyDescent="0.3">
      <c r="A59" s="243" t="s">
        <v>220</v>
      </c>
      <c r="B59" s="244" t="str">
        <f>INDEX('All Data'!F:F,MATCH(A59,'All Data'!A:A,0))</f>
        <v>P7d</v>
      </c>
      <c r="C59" s="244" t="str">
        <f>INDEX('All Data'!C:C,MATCH(A59,'All Data'!A:A,0))</f>
        <v>SCP/1h</v>
      </c>
      <c r="D59" s="244">
        <f>INDEX('All Data'!G:G,MATCH(A59,'All Data'!A:A,0))</f>
        <v>182</v>
      </c>
      <c r="E59" s="245">
        <f>INDEX('All Data'!H:H,MATCH(A59,'All Data'!A:A,0))</f>
        <v>2.4300000000000002</v>
      </c>
      <c r="F59" s="246">
        <f>INDEX('All Data'!D:D,MATCH(A59,'All Data'!A:A,0))</f>
        <v>0</v>
      </c>
      <c r="G59" s="247">
        <f t="shared" si="5"/>
        <v>0</v>
      </c>
      <c r="H59" s="248">
        <f>INDEX('All Data'!E:E,MATCH(A59,'All Data'!A:A,0))</f>
        <v>0</v>
      </c>
      <c r="K59" s="215">
        <f t="shared" si="3"/>
        <v>1.1400000000000006</v>
      </c>
      <c r="L59" s="219">
        <f t="shared" si="0"/>
        <v>19.453180218278636</v>
      </c>
      <c r="M59" s="210">
        <f t="shared" si="1"/>
        <v>11.275198875447339</v>
      </c>
      <c r="N59" s="210">
        <f t="shared" si="2"/>
        <v>29.220947233634249</v>
      </c>
      <c r="P59" s="116" t="s">
        <v>457</v>
      </c>
      <c r="X59" t="s">
        <v>516</v>
      </c>
    </row>
    <row r="60" spans="1:55" ht="15" thickBot="1" x14ac:dyDescent="0.35">
      <c r="A60" s="243" t="s">
        <v>222</v>
      </c>
      <c r="B60" s="244" t="str">
        <f>INDEX('All Data'!F:F,MATCH(A60,'All Data'!A:A,0))</f>
        <v>P7d</v>
      </c>
      <c r="C60" s="244" t="str">
        <f>INDEX('All Data'!C:C,MATCH(A60,'All Data'!A:A,0))</f>
        <v>SCP/1h</v>
      </c>
      <c r="D60" s="244">
        <f>INDEX('All Data'!G:G,MATCH(A60,'All Data'!A:A,0))</f>
        <v>80</v>
      </c>
      <c r="E60" s="245">
        <f>INDEX('All Data'!H:H,MATCH(A60,'All Data'!A:A,0))</f>
        <v>3.18</v>
      </c>
      <c r="F60" s="246">
        <f>INDEX('All Data'!D:D,MATCH(A60,'All Data'!A:A,0))</f>
        <v>29</v>
      </c>
      <c r="G60" s="247">
        <f t="shared" si="5"/>
        <v>14</v>
      </c>
      <c r="H60" s="248">
        <f>INDEX('All Data'!E:E,MATCH(A60,'All Data'!A:A,0))</f>
        <v>1</v>
      </c>
      <c r="K60" s="215">
        <f t="shared" si="3"/>
        <v>1.1600000000000006</v>
      </c>
      <c r="L60" s="219">
        <f t="shared" si="0"/>
        <v>17.882119225861508</v>
      </c>
      <c r="M60" s="210">
        <f t="shared" si="1"/>
        <v>10.173541261768548</v>
      </c>
      <c r="N60" s="210">
        <f t="shared" si="2"/>
        <v>27.318660763117531</v>
      </c>
      <c r="X60" t="s">
        <v>477</v>
      </c>
    </row>
    <row r="61" spans="1:55" x14ac:dyDescent="0.3">
      <c r="A61" s="243" t="s">
        <v>221</v>
      </c>
      <c r="B61" s="244" t="str">
        <f>INDEX('All Data'!F:F,MATCH(A61,'All Data'!A:A,0))</f>
        <v>P7d</v>
      </c>
      <c r="C61" s="244" t="str">
        <f>INDEX('All Data'!C:C,MATCH(A61,'All Data'!A:A,0))</f>
        <v>SCP/1h</v>
      </c>
      <c r="D61" s="244">
        <f>INDEX('All Data'!G:G,MATCH(A61,'All Data'!A:A,0))</f>
        <v>90</v>
      </c>
      <c r="E61" s="245">
        <f>INDEX('All Data'!H:H,MATCH(A61,'All Data'!A:A,0))</f>
        <v>3.11</v>
      </c>
      <c r="F61" s="246">
        <f>INDEX('All Data'!D:D,MATCH(A61,'All Data'!A:A,0))</f>
        <v>3</v>
      </c>
      <c r="G61" s="247">
        <f t="shared" si="5"/>
        <v>3</v>
      </c>
      <c r="H61" s="248">
        <f>INDEX('All Data'!E:E,MATCH(A61,'All Data'!A:A,0))</f>
        <v>0</v>
      </c>
      <c r="K61" s="215">
        <f t="shared" si="3"/>
        <v>1.1800000000000006</v>
      </c>
      <c r="L61" s="219">
        <f t="shared" si="0"/>
        <v>16.412085913523601</v>
      </c>
      <c r="M61" s="210">
        <f t="shared" si="1"/>
        <v>9.1683996150392524</v>
      </c>
      <c r="N61" s="210">
        <f t="shared" si="2"/>
        <v>25.495604773093401</v>
      </c>
      <c r="P61" s="123" t="s">
        <v>280</v>
      </c>
      <c r="Q61" s="124" t="s">
        <v>289</v>
      </c>
      <c r="R61" s="124" t="s">
        <v>290</v>
      </c>
      <c r="S61" s="124" t="s">
        <v>291</v>
      </c>
      <c r="T61" s="124" t="s">
        <v>292</v>
      </c>
      <c r="U61" s="124" t="s">
        <v>293</v>
      </c>
      <c r="V61" s="124" t="s">
        <v>294</v>
      </c>
      <c r="X61" t="s">
        <v>478</v>
      </c>
    </row>
    <row r="62" spans="1:55" x14ac:dyDescent="0.3">
      <c r="A62" s="243" t="s">
        <v>228</v>
      </c>
      <c r="B62" s="244" t="str">
        <f>INDEX('All Data'!F:F,MATCH(A62,'All Data'!A:A,0))</f>
        <v>P7d</v>
      </c>
      <c r="C62" s="244" t="str">
        <f>INDEX('All Data'!C:C,MATCH(A62,'All Data'!A:A,0))</f>
        <v>SCP/1h</v>
      </c>
      <c r="D62" s="244">
        <f>INDEX('All Data'!G:G,MATCH(A62,'All Data'!A:A,0))</f>
        <v>133</v>
      </c>
      <c r="E62" s="245">
        <f>INDEX('All Data'!H:H,MATCH(A62,'All Data'!A:A,0))</f>
        <v>4.5999999999999996</v>
      </c>
      <c r="F62" s="246">
        <f>INDEX('All Data'!D:D,MATCH(A62,'All Data'!A:A,0))</f>
        <v>8</v>
      </c>
      <c r="G62" s="247">
        <f t="shared" si="5"/>
        <v>8</v>
      </c>
      <c r="H62" s="248">
        <f>INDEX('All Data'!E:E,MATCH(A62,'All Data'!A:A,0))</f>
        <v>0</v>
      </c>
      <c r="K62" s="215">
        <f t="shared" si="3"/>
        <v>1.2000000000000006</v>
      </c>
      <c r="L62" s="219">
        <f t="shared" si="0"/>
        <v>15.040765069922635</v>
      </c>
      <c r="M62" s="210">
        <f t="shared" si="1"/>
        <v>8.2534409593811482</v>
      </c>
      <c r="N62" s="210">
        <f t="shared" si="2"/>
        <v>23.754445281574679</v>
      </c>
      <c r="P62" s="125" t="s">
        <v>295</v>
      </c>
      <c r="Q62" s="127">
        <v>0.93501710669492955</v>
      </c>
      <c r="R62" s="127">
        <v>0.23458638144734029</v>
      </c>
      <c r="S62" s="127">
        <v>3.9858115416850031</v>
      </c>
      <c r="T62" s="236">
        <v>1.3110005113734524E-4</v>
      </c>
      <c r="U62" s="127">
        <v>0.46936681982515038</v>
      </c>
      <c r="V62" s="127">
        <v>1.4006673935647087</v>
      </c>
      <c r="X62" t="s">
        <v>479</v>
      </c>
    </row>
    <row r="63" spans="1:55" x14ac:dyDescent="0.3">
      <c r="A63" s="243" t="s">
        <v>226</v>
      </c>
      <c r="B63" s="244" t="str">
        <f>INDEX('All Data'!F:F,MATCH(A63,'All Data'!A:A,0))</f>
        <v>P7d</v>
      </c>
      <c r="C63" s="244" t="str">
        <f>INDEX('All Data'!C:C,MATCH(A63,'All Data'!A:A,0))</f>
        <v>SCP/1h</v>
      </c>
      <c r="D63" s="244">
        <f>INDEX('All Data'!G:G,MATCH(A63,'All Data'!A:A,0))</f>
        <v>89</v>
      </c>
      <c r="E63" s="245">
        <f>INDEX('All Data'!H:H,MATCH(A63,'All Data'!A:A,0))</f>
        <v>4.08</v>
      </c>
      <c r="F63" s="246">
        <f>INDEX('All Data'!D:D,MATCH(A63,'All Data'!A:A,0))</f>
        <v>5</v>
      </c>
      <c r="G63" s="247">
        <f t="shared" si="5"/>
        <v>5</v>
      </c>
      <c r="H63" s="248">
        <f>INDEX('All Data'!E:E,MATCH(A63,'All Data'!A:A,0))</f>
        <v>0</v>
      </c>
      <c r="K63" s="215">
        <f>K62+0.02</f>
        <v>1.2200000000000006</v>
      </c>
      <c r="L63" s="219">
        <f t="shared" si="0"/>
        <v>13.765156554731487</v>
      </c>
      <c r="M63" s="210">
        <f t="shared" si="1"/>
        <v>7.4223291565673781</v>
      </c>
      <c r="N63" s="210">
        <f t="shared" si="2"/>
        <v>22.096927532701923</v>
      </c>
      <c r="P63" s="119" t="s">
        <v>248</v>
      </c>
      <c r="Q63" s="120">
        <v>-4.8645403348056043E-4</v>
      </c>
      <c r="R63" s="120">
        <v>9.0389965991129792E-4</v>
      </c>
      <c r="S63" s="120">
        <v>-0.53817260372495046</v>
      </c>
      <c r="T63" s="120">
        <v>0.59170347161636494</v>
      </c>
      <c r="U63" s="120">
        <v>-2.280680677594917E-3</v>
      </c>
      <c r="V63" s="120">
        <v>1.3077726106337961E-3</v>
      </c>
      <c r="X63" t="s">
        <v>480</v>
      </c>
    </row>
    <row r="64" spans="1:55" x14ac:dyDescent="0.3">
      <c r="A64" s="243" t="s">
        <v>223</v>
      </c>
      <c r="B64" s="244" t="str">
        <f>INDEX('All Data'!F:F,MATCH(A64,'All Data'!A:A,0))</f>
        <v>P7d</v>
      </c>
      <c r="C64" s="244" t="str">
        <f>INDEX('All Data'!C:C,MATCH(A64,'All Data'!A:A,0))</f>
        <v>SCP/1h</v>
      </c>
      <c r="D64" s="244">
        <f>INDEX('All Data'!G:G,MATCH(A64,'All Data'!A:A,0))</f>
        <v>133</v>
      </c>
      <c r="E64" s="245">
        <f>INDEX('All Data'!H:H,MATCH(A64,'All Data'!A:A,0))</f>
        <v>3.28</v>
      </c>
      <c r="F64" s="246">
        <f>INDEX('All Data'!D:D,MATCH(A64,'All Data'!A:A,0))</f>
        <v>19</v>
      </c>
      <c r="G64" s="247">
        <f t="shared" si="5"/>
        <v>14</v>
      </c>
      <c r="H64" s="248">
        <f>INDEX('All Data'!E:E,MATCH(A64,'All Data'!A:A,0))</f>
        <v>1</v>
      </c>
      <c r="K64" s="215">
        <f t="shared" si="3"/>
        <v>1.2400000000000007</v>
      </c>
      <c r="L64" s="219">
        <f t="shared" si="0"/>
        <v>12.581711339857302</v>
      </c>
      <c r="M64" s="210">
        <f t="shared" si="1"/>
        <v>6.6688259762815481</v>
      </c>
      <c r="N64" s="210">
        <f t="shared" si="2"/>
        <v>20.52393391086451</v>
      </c>
      <c r="P64" s="119" t="s">
        <v>7</v>
      </c>
      <c r="Q64" s="120">
        <v>7.535807220061061E-2</v>
      </c>
      <c r="R64" s="120">
        <v>2.6309339496637298E-2</v>
      </c>
      <c r="S64" s="120">
        <v>2.8643087832076675</v>
      </c>
      <c r="T64" s="132">
        <v>5.1333470617549448E-3</v>
      </c>
      <c r="U64" s="120">
        <v>2.313444605326901E-2</v>
      </c>
      <c r="V64" s="120">
        <v>0.12758169834795222</v>
      </c>
    </row>
    <row r="65" spans="1:31" x14ac:dyDescent="0.3">
      <c r="A65" s="243" t="s">
        <v>229</v>
      </c>
      <c r="B65" s="244" t="str">
        <f>INDEX('All Data'!F:F,MATCH(A65,'All Data'!A:A,0))</f>
        <v>P7d</v>
      </c>
      <c r="C65" s="244" t="str">
        <f>INDEX('All Data'!C:C,MATCH(A65,'All Data'!A:A,0))</f>
        <v>SCP/1h</v>
      </c>
      <c r="D65" s="244">
        <f>INDEX('All Data'!G:G,MATCH(A65,'All Data'!A:A,0))</f>
        <v>143</v>
      </c>
      <c r="E65" s="245">
        <f>INDEX('All Data'!H:H,MATCH(A65,'All Data'!A:A,0))</f>
        <v>4.79</v>
      </c>
      <c r="F65" s="246">
        <f>INDEX('All Data'!D:D,MATCH(A65,'All Data'!A:A,0))</f>
        <v>5</v>
      </c>
      <c r="G65" s="247">
        <f t="shared" si="5"/>
        <v>5</v>
      </c>
      <c r="H65" s="248">
        <f>INDEX('All Data'!E:E,MATCH(A65,'All Data'!A:A,0))</f>
        <v>0</v>
      </c>
      <c r="K65" s="215">
        <f t="shared" si="3"/>
        <v>1.2600000000000007</v>
      </c>
      <c r="L65" s="219">
        <f t="shared" si="0"/>
        <v>11.486459140295906</v>
      </c>
      <c r="M65" s="210">
        <f t="shared" si="1"/>
        <v>5.9868704623490494</v>
      </c>
      <c r="N65" s="210">
        <f t="shared" si="2"/>
        <v>19.035554473055285</v>
      </c>
      <c r="P65" s="119" t="s">
        <v>296</v>
      </c>
      <c r="Q65" s="120">
        <v>-0.40687775045271746</v>
      </c>
      <c r="R65" s="120">
        <v>0.14064541030605132</v>
      </c>
      <c r="S65" s="120">
        <v>-2.8929330119435215</v>
      </c>
      <c r="T65" s="132">
        <v>4.7224449768403787E-3</v>
      </c>
      <c r="U65" s="120">
        <v>-0.68605668339785986</v>
      </c>
      <c r="V65" s="120">
        <v>-0.12769881750757511</v>
      </c>
      <c r="X65" s="115" t="s">
        <v>489</v>
      </c>
    </row>
    <row r="66" spans="1:31" ht="15" thickBot="1" x14ac:dyDescent="0.35">
      <c r="A66" s="243" t="s">
        <v>225</v>
      </c>
      <c r="B66" s="244" t="str">
        <f>INDEX('All Data'!F:F,MATCH(A66,'All Data'!A:A,0))</f>
        <v>P7d</v>
      </c>
      <c r="C66" s="244" t="str">
        <f>INDEX('All Data'!C:C,MATCH(A66,'All Data'!A:A,0))</f>
        <v>SCP/1h</v>
      </c>
      <c r="D66" s="244">
        <f>INDEX('All Data'!G:G,MATCH(A66,'All Data'!A:A,0))</f>
        <v>138</v>
      </c>
      <c r="E66" s="245">
        <f>INDEX('All Data'!H:H,MATCH(A66,'All Data'!A:A,0))</f>
        <v>3.95</v>
      </c>
      <c r="F66" s="246">
        <f>INDEX('All Data'!D:D,MATCH(A66,'All Data'!A:A,0))</f>
        <v>15</v>
      </c>
      <c r="G66" s="247">
        <f t="shared" si="5"/>
        <v>14</v>
      </c>
      <c r="H66" s="248">
        <f>INDEX('All Data'!E:E,MATCH(A66,'All Data'!A:A,0))</f>
        <v>1</v>
      </c>
      <c r="K66" s="215">
        <f t="shared" si="3"/>
        <v>1.2800000000000007</v>
      </c>
      <c r="L66" s="219">
        <f t="shared" si="0"/>
        <v>10.475125165675049</v>
      </c>
      <c r="M66" s="210">
        <f t="shared" si="1"/>
        <v>5.3706389261107388</v>
      </c>
      <c r="N66" s="210">
        <f t="shared" si="2"/>
        <v>17.631166323659262</v>
      </c>
      <c r="P66" s="119" t="s">
        <v>297</v>
      </c>
      <c r="Q66" s="120">
        <v>-0.34021592054229438</v>
      </c>
      <c r="R66" s="120">
        <v>0.13810436500357368</v>
      </c>
      <c r="S66" s="120">
        <v>-2.4634697138898596</v>
      </c>
      <c r="T66" s="132">
        <v>1.5540161461685686E-2</v>
      </c>
      <c r="U66" s="120">
        <v>-0.61435091842715095</v>
      </c>
      <c r="V66" s="120">
        <v>-6.6080922657437868E-2</v>
      </c>
    </row>
    <row r="67" spans="1:31" x14ac:dyDescent="0.3">
      <c r="A67" s="243" t="s">
        <v>224</v>
      </c>
      <c r="B67" s="244" t="str">
        <f>INDEX('All Data'!F:F,MATCH(A67,'All Data'!A:A,0))</f>
        <v>P7d</v>
      </c>
      <c r="C67" s="244" t="str">
        <f>INDEX('All Data'!C:C,MATCH(A67,'All Data'!A:A,0))</f>
        <v>SCP/1h</v>
      </c>
      <c r="D67" s="244">
        <f>INDEX('All Data'!G:G,MATCH(A67,'All Data'!A:A,0))</f>
        <v>87</v>
      </c>
      <c r="E67" s="245">
        <f>INDEX('All Data'!H:H,MATCH(A67,'All Data'!A:A,0))</f>
        <v>3.66</v>
      </c>
      <c r="F67" s="246">
        <f>INDEX('All Data'!D:D,MATCH(A67,'All Data'!A:A,0))</f>
        <v>99</v>
      </c>
      <c r="G67" s="247">
        <f t="shared" si="5"/>
        <v>14</v>
      </c>
      <c r="H67" s="248">
        <f>INDEX('All Data'!E:E,MATCH(A67,'All Data'!A:A,0))</f>
        <v>1</v>
      </c>
      <c r="K67" s="215">
        <f t="shared" si="3"/>
        <v>1.3000000000000007</v>
      </c>
      <c r="L67" s="219">
        <f t="shared" ref="L67:L102" si="6" xml:space="preserve"> 100/(1+EXP(-4.48017868724923+5.17632171116941*K67))</f>
        <v>9.5432344644813689</v>
      </c>
      <c r="M67" s="210">
        <f t="shared" ref="M67:M102" si="7" xml:space="preserve"> 100/(1+EXP(-4.50091721711255+5.75776416693622*K67))</f>
        <v>4.8145880880242711</v>
      </c>
      <c r="N67" s="210">
        <f t="shared" ref="N67:N102" si="8" xml:space="preserve"> 100/(1+EXP(-4.46405383483513+4.69186938927614*K67))</f>
        <v>16.309518278175883</v>
      </c>
      <c r="P67" s="119" t="s">
        <v>298</v>
      </c>
      <c r="Q67" s="120">
        <v>-0.22089198551674005</v>
      </c>
      <c r="R67" s="120">
        <v>0.14003244690811165</v>
      </c>
      <c r="S67" s="120">
        <v>-1.5774343046486068</v>
      </c>
      <c r="T67" s="120">
        <v>0.11798530889416181</v>
      </c>
      <c r="U67" s="120">
        <v>-0.49885419573343465</v>
      </c>
      <c r="V67" s="120">
        <v>5.7070224699954542E-2</v>
      </c>
      <c r="X67" s="144" t="s">
        <v>378</v>
      </c>
      <c r="Y67" s="145" t="s">
        <v>490</v>
      </c>
      <c r="Z67" s="145" t="s">
        <v>306</v>
      </c>
      <c r="AA67" s="145" t="s">
        <v>491</v>
      </c>
      <c r="AB67" s="145" t="s">
        <v>492</v>
      </c>
    </row>
    <row r="68" spans="1:31" x14ac:dyDescent="0.3">
      <c r="A68" s="243" t="s">
        <v>231</v>
      </c>
      <c r="B68" s="244" t="str">
        <f>INDEX('All Data'!F:F,MATCH(A68,'All Data'!A:A,0))</f>
        <v>P7d</v>
      </c>
      <c r="C68" s="244" t="str">
        <f>INDEX('All Data'!C:C,MATCH(A68,'All Data'!A:A,0))</f>
        <v>SCP/1h</v>
      </c>
      <c r="D68" s="244">
        <f>INDEX('All Data'!G:G,MATCH(A68,'All Data'!A:A,0))</f>
        <v>182</v>
      </c>
      <c r="E68" s="245">
        <f>INDEX('All Data'!H:H,MATCH(A68,'All Data'!A:A,0))</f>
        <v>5.32</v>
      </c>
      <c r="F68" s="246">
        <f>INDEX('All Data'!D:D,MATCH(A68,'All Data'!A:A,0))</f>
        <v>15</v>
      </c>
      <c r="G68" s="247">
        <f t="shared" si="5"/>
        <v>14</v>
      </c>
      <c r="H68" s="248">
        <f>INDEX('All Data'!E:E,MATCH(A68,'All Data'!A:A,0))</f>
        <v>1</v>
      </c>
      <c r="K68" s="215">
        <f t="shared" ref="K68:K102" si="9">K67+0.02</f>
        <v>1.3200000000000007</v>
      </c>
      <c r="L68" s="219">
        <f t="shared" si="6"/>
        <v>8.6862031356658314</v>
      </c>
      <c r="M68" s="210">
        <f t="shared" si="7"/>
        <v>4.313483902609736</v>
      </c>
      <c r="N68" s="210">
        <f t="shared" si="8"/>
        <v>15.068817621711409</v>
      </c>
      <c r="P68" s="119" t="s">
        <v>299</v>
      </c>
      <c r="Q68" s="120">
        <v>0</v>
      </c>
      <c r="R68" s="120">
        <v>0</v>
      </c>
      <c r="S68" s="120"/>
      <c r="T68" s="120"/>
      <c r="U68" s="120"/>
      <c r="V68" s="120"/>
      <c r="X68" s="165" t="s">
        <v>493</v>
      </c>
      <c r="Y68" s="148">
        <v>1.9476734430664151</v>
      </c>
      <c r="Z68" s="148">
        <v>3.8414588206760336</v>
      </c>
      <c r="AA68" s="148">
        <v>0.16283778014195149</v>
      </c>
      <c r="AB68" s="148">
        <v>0.05</v>
      </c>
    </row>
    <row r="69" spans="1:31" x14ac:dyDescent="0.3">
      <c r="A69" s="243" t="s">
        <v>227</v>
      </c>
      <c r="B69" s="244" t="str">
        <f>INDEX('All Data'!F:F,MATCH(A69,'All Data'!A:A,0))</f>
        <v>P7d</v>
      </c>
      <c r="C69" s="244" t="str">
        <f>INDEX('All Data'!C:C,MATCH(A69,'All Data'!A:A,0))</f>
        <v>SCP/1h</v>
      </c>
      <c r="D69" s="244">
        <f>INDEX('All Data'!G:G,MATCH(A69,'All Data'!A:A,0))</f>
        <v>137</v>
      </c>
      <c r="E69" s="245">
        <f>INDEX('All Data'!H:H,MATCH(A69,'All Data'!A:A,0))</f>
        <v>4.22</v>
      </c>
      <c r="F69" s="246">
        <f>INDEX('All Data'!D:D,MATCH(A69,'All Data'!A:A,0))</f>
        <v>20</v>
      </c>
      <c r="G69" s="247">
        <f t="shared" si="5"/>
        <v>14</v>
      </c>
      <c r="H69" s="248">
        <f>INDEX('All Data'!E:E,MATCH(A69,'All Data'!A:A,0))</f>
        <v>1</v>
      </c>
      <c r="K69" s="215">
        <f t="shared" si="9"/>
        <v>1.3400000000000007</v>
      </c>
      <c r="L69" s="219">
        <f t="shared" si="6"/>
        <v>7.8994163329759202</v>
      </c>
      <c r="M69" s="210">
        <f t="shared" si="7"/>
        <v>3.8624184920808422</v>
      </c>
      <c r="N69" s="210">
        <f t="shared" si="8"/>
        <v>13.906816216471723</v>
      </c>
      <c r="P69" s="119" t="s">
        <v>458</v>
      </c>
      <c r="Q69" s="120">
        <v>0.13815699771149079</v>
      </c>
      <c r="R69" s="120">
        <v>0.18700321509528145</v>
      </c>
      <c r="S69" s="120">
        <v>0.73879477227756407</v>
      </c>
      <c r="T69" s="120">
        <v>0.46183410279380999</v>
      </c>
      <c r="U69" s="120">
        <v>-0.2330414504568912</v>
      </c>
      <c r="V69" s="120">
        <v>0.5093554458798728</v>
      </c>
      <c r="X69" s="250" t="s">
        <v>494</v>
      </c>
      <c r="Y69" s="152">
        <v>2.8759577694299709</v>
      </c>
      <c r="Z69" s="152">
        <v>3.8414588206760336</v>
      </c>
      <c r="AA69" s="152">
        <v>8.9911467661300537E-2</v>
      </c>
      <c r="AB69" s="152">
        <v>0.05</v>
      </c>
    </row>
    <row r="70" spans="1:31" ht="15" thickBot="1" x14ac:dyDescent="0.35">
      <c r="A70" s="243" t="s">
        <v>232</v>
      </c>
      <c r="B70" s="244" t="str">
        <f>INDEX('All Data'!F:F,MATCH(A70,'All Data'!A:A,0))</f>
        <v>P7d</v>
      </c>
      <c r="C70" s="244" t="str">
        <f>INDEX('All Data'!C:C,MATCH(A70,'All Data'!A:A,0))</f>
        <v>SCP/1h</v>
      </c>
      <c r="D70" s="244">
        <f>INDEX('All Data'!G:G,MATCH(A70,'All Data'!A:A,0))</f>
        <v>89</v>
      </c>
      <c r="E70" s="245">
        <f>INDEX('All Data'!H:H,MATCH(A70,'All Data'!A:A,0))</f>
        <v>5.48</v>
      </c>
      <c r="F70" s="246">
        <f>INDEX('All Data'!D:D,MATCH(A70,'All Data'!A:A,0))</f>
        <v>15</v>
      </c>
      <c r="G70" s="247">
        <f t="shared" si="5"/>
        <v>14</v>
      </c>
      <c r="H70" s="248">
        <f>INDEX('All Data'!E:E,MATCH(A70,'All Data'!A:A,0))</f>
        <v>1</v>
      </c>
      <c r="K70" s="215">
        <f t="shared" si="9"/>
        <v>1.3600000000000008</v>
      </c>
      <c r="L70" s="219">
        <f t="shared" si="6"/>
        <v>7.1782934868919872</v>
      </c>
      <c r="M70" s="210">
        <f t="shared" si="7"/>
        <v>3.4568174241429523</v>
      </c>
      <c r="N70" s="210">
        <f t="shared" si="8"/>
        <v>12.820893705830228</v>
      </c>
      <c r="P70" s="119" t="s">
        <v>459</v>
      </c>
      <c r="Q70" s="120">
        <v>-0.54708884063012742</v>
      </c>
      <c r="R70" s="120">
        <v>0.14827075368607842</v>
      </c>
      <c r="S70" s="120">
        <v>-3.6897960456074435</v>
      </c>
      <c r="T70" s="132">
        <v>3.7229768524782436E-4</v>
      </c>
      <c r="U70" s="120">
        <v>-0.84140396055459465</v>
      </c>
      <c r="V70" s="120">
        <v>-0.25277372070566012</v>
      </c>
      <c r="X70" s="166" t="s">
        <v>495</v>
      </c>
      <c r="Y70" s="156">
        <v>2.4112287799771348</v>
      </c>
      <c r="Z70" s="156">
        <v>3.8414588206760336</v>
      </c>
      <c r="AA70" s="156">
        <v>0.12046777240908202</v>
      </c>
      <c r="AB70" s="156">
        <v>0.05</v>
      </c>
    </row>
    <row r="71" spans="1:31" ht="15" thickBot="1" x14ac:dyDescent="0.35">
      <c r="A71" s="243" t="s">
        <v>230</v>
      </c>
      <c r="B71" s="244" t="str">
        <f>INDEX('All Data'!F:F,MATCH(A71,'All Data'!A:A,0))</f>
        <v>P7d</v>
      </c>
      <c r="C71" s="244" t="str">
        <f>INDEX('All Data'!C:C,MATCH(A71,'All Data'!A:A,0))</f>
        <v>SCP/1h</v>
      </c>
      <c r="D71" s="244">
        <f>INDEX('All Data'!G:G,MATCH(A71,'All Data'!A:A,0))</f>
        <v>70</v>
      </c>
      <c r="E71" s="245">
        <f>INDEX('All Data'!H:H,MATCH(A71,'All Data'!A:A,0))</f>
        <v>5.01</v>
      </c>
      <c r="F71" s="246">
        <f>INDEX('All Data'!D:D,MATCH(A71,'All Data'!A:A,0))</f>
        <v>55</v>
      </c>
      <c r="G71" s="247">
        <f t="shared" ref="G71:G109" si="10">MIN(F71,14)</f>
        <v>14</v>
      </c>
      <c r="H71" s="248">
        <f>INDEX('All Data'!E:E,MATCH(A71,'All Data'!A:A,0))</f>
        <v>1</v>
      </c>
      <c r="K71" s="215">
        <f t="shared" si="9"/>
        <v>1.3800000000000008</v>
      </c>
      <c r="L71" s="219">
        <f t="shared" si="6"/>
        <v>6.5183415286183521</v>
      </c>
      <c r="M71" s="210">
        <f t="shared" si="7"/>
        <v>3.0924393342652841</v>
      </c>
      <c r="N71" s="210">
        <f t="shared" si="8"/>
        <v>11.80813606338943</v>
      </c>
      <c r="P71" s="119" t="s">
        <v>460</v>
      </c>
      <c r="Q71" s="120">
        <v>-0.83774600041598468</v>
      </c>
      <c r="R71" s="120">
        <v>0.18646237252467793</v>
      </c>
      <c r="S71" s="120">
        <v>-4.4928421164710359</v>
      </c>
      <c r="T71" s="133" t="s">
        <v>285</v>
      </c>
      <c r="U71" s="120">
        <v>-1.2078708845667152</v>
      </c>
      <c r="V71" s="120">
        <v>-0.46762111626525416</v>
      </c>
    </row>
    <row r="72" spans="1:31" ht="15" thickBot="1" x14ac:dyDescent="0.35">
      <c r="A72" s="243" t="s">
        <v>233</v>
      </c>
      <c r="B72" s="244" t="str">
        <f>INDEX('All Data'!F:F,MATCH(A72,'All Data'!A:A,0))</f>
        <v>P7d</v>
      </c>
      <c r="C72" s="244" t="str">
        <f>INDEX('All Data'!C:C,MATCH(A72,'All Data'!A:A,0))</f>
        <v>SCP/1h</v>
      </c>
      <c r="D72" s="244">
        <f>INDEX('All Data'!G:G,MATCH(A72,'All Data'!A:A,0))</f>
        <v>108</v>
      </c>
      <c r="E72" s="245">
        <f>INDEX('All Data'!H:H,MATCH(A72,'All Data'!A:A,0))</f>
        <v>5.58</v>
      </c>
      <c r="F72" s="246">
        <f>INDEX('All Data'!D:D,MATCH(A72,'All Data'!A:A,0))</f>
        <v>12</v>
      </c>
      <c r="G72" s="247">
        <f t="shared" si="10"/>
        <v>12</v>
      </c>
      <c r="H72" s="248">
        <f>INDEX('All Data'!E:E,MATCH(A72,'All Data'!A:A,0))</f>
        <v>0</v>
      </c>
      <c r="K72" s="215">
        <f t="shared" si="9"/>
        <v>1.4000000000000008</v>
      </c>
      <c r="L72" s="219">
        <f t="shared" si="6"/>
        <v>5.9151971375911456</v>
      </c>
      <c r="M72" s="210">
        <f t="shared" si="7"/>
        <v>2.7653696385152609</v>
      </c>
      <c r="N72" s="210">
        <f t="shared" si="8"/>
        <v>10.865408214424864</v>
      </c>
      <c r="P72" s="121" t="s">
        <v>461</v>
      </c>
      <c r="Q72" s="122">
        <v>0</v>
      </c>
      <c r="R72" s="122">
        <v>0</v>
      </c>
      <c r="S72" s="122"/>
      <c r="T72" s="122"/>
      <c r="U72" s="122"/>
      <c r="V72" s="122"/>
      <c r="X72" s="338" t="s">
        <v>314</v>
      </c>
      <c r="Y72" s="339"/>
      <c r="Z72" s="339"/>
      <c r="AA72" s="339"/>
      <c r="AB72" s="339"/>
      <c r="AC72" s="339"/>
      <c r="AD72" s="339"/>
      <c r="AE72" s="340"/>
    </row>
    <row r="73" spans="1:31" x14ac:dyDescent="0.3">
      <c r="A73" s="243" t="s">
        <v>237</v>
      </c>
      <c r="B73" s="244" t="str">
        <f>INDEX('All Data'!F:F,MATCH(A73,'All Data'!A:A,0))</f>
        <v>P7d</v>
      </c>
      <c r="C73" s="244" t="str">
        <f>INDEX('All Data'!C:C,MATCH(A73,'All Data'!A:A,0))</f>
        <v>SCP/1h</v>
      </c>
      <c r="D73" s="244">
        <f>INDEX('All Data'!G:G,MATCH(A73,'All Data'!A:A,0))</f>
        <v>104</v>
      </c>
      <c r="E73" s="245">
        <f>INDEX('All Data'!H:H,MATCH(A73,'All Data'!A:A,0))</f>
        <v>6.84</v>
      </c>
      <c r="F73" s="246">
        <f>INDEX('All Data'!D:D,MATCH(A73,'All Data'!A:A,0))</f>
        <v>19</v>
      </c>
      <c r="G73" s="247">
        <f t="shared" si="10"/>
        <v>14</v>
      </c>
      <c r="H73" s="248">
        <f>INDEX('All Data'!E:E,MATCH(A73,'All Data'!A:A,0))</f>
        <v>1</v>
      </c>
      <c r="K73" s="215">
        <f t="shared" si="9"/>
        <v>1.4200000000000008</v>
      </c>
      <c r="L73" s="219">
        <f t="shared" si="6"/>
        <v>5.3646591687563072</v>
      </c>
      <c r="M73" s="210">
        <f t="shared" si="7"/>
        <v>2.4720098285766769</v>
      </c>
      <c r="N73" s="210">
        <f t="shared" si="8"/>
        <v>9.9894198932052465</v>
      </c>
      <c r="X73" t="s">
        <v>525</v>
      </c>
    </row>
    <row r="74" spans="1:31" x14ac:dyDescent="0.3">
      <c r="A74" s="243" t="s">
        <v>235</v>
      </c>
      <c r="B74" s="244" t="str">
        <f>INDEX('All Data'!F:F,MATCH(A74,'All Data'!A:A,0))</f>
        <v>P7d</v>
      </c>
      <c r="C74" s="244" t="str">
        <f>INDEX('All Data'!C:C,MATCH(A74,'All Data'!A:A,0))</f>
        <v>SCP/1h</v>
      </c>
      <c r="D74" s="244">
        <f>INDEX('All Data'!G:G,MATCH(A74,'All Data'!A:A,0))</f>
        <v>101</v>
      </c>
      <c r="E74" s="245">
        <f>INDEX('All Data'!H:H,MATCH(A74,'All Data'!A:A,0))</f>
        <v>6.37</v>
      </c>
      <c r="F74" s="246">
        <f>INDEX('All Data'!D:D,MATCH(A74,'All Data'!A:A,0))</f>
        <v>99</v>
      </c>
      <c r="G74" s="247">
        <f t="shared" si="10"/>
        <v>14</v>
      </c>
      <c r="H74" s="248">
        <f>INDEX('All Data'!E:E,MATCH(A74,'All Data'!A:A,0))</f>
        <v>1</v>
      </c>
      <c r="K74" s="215">
        <f t="shared" si="9"/>
        <v>1.4400000000000008</v>
      </c>
      <c r="L74" s="219">
        <f t="shared" si="6"/>
        <v>4.8627124692719033</v>
      </c>
      <c r="M74" s="210">
        <f t="shared" si="7"/>
        <v>2.2090635984708622</v>
      </c>
      <c r="N74" s="210">
        <f t="shared" si="8"/>
        <v>9.1767842797657817</v>
      </c>
      <c r="X74" t="s">
        <v>526</v>
      </c>
    </row>
    <row r="75" spans="1:31" x14ac:dyDescent="0.3">
      <c r="A75" s="243" t="s">
        <v>236</v>
      </c>
      <c r="B75" s="244" t="str">
        <f>INDEX('All Data'!F:F,MATCH(A75,'All Data'!A:A,0))</f>
        <v>P7d</v>
      </c>
      <c r="C75" s="244" t="str">
        <f>INDEX('All Data'!C:C,MATCH(A75,'All Data'!A:A,0))</f>
        <v>SCP/1h</v>
      </c>
      <c r="D75" s="244">
        <f>INDEX('All Data'!G:G,MATCH(A75,'All Data'!A:A,0))</f>
        <v>181</v>
      </c>
      <c r="E75" s="245">
        <f>INDEX('All Data'!H:H,MATCH(A75,'All Data'!A:A,0))</f>
        <v>6.77</v>
      </c>
      <c r="F75" s="246">
        <f>INDEX('All Data'!D:D,MATCH(A75,'All Data'!A:A,0))</f>
        <v>19</v>
      </c>
      <c r="G75" s="247">
        <f t="shared" si="10"/>
        <v>14</v>
      </c>
      <c r="H75" s="248">
        <f>INDEX('All Data'!E:E,MATCH(A75,'All Data'!A:A,0))</f>
        <v>1</v>
      </c>
      <c r="K75" s="215">
        <f t="shared" si="9"/>
        <v>1.4600000000000009</v>
      </c>
      <c r="L75" s="219">
        <f t="shared" si="6"/>
        <v>4.4055442859388476</v>
      </c>
      <c r="M75" s="210">
        <f t="shared" si="7"/>
        <v>1.9735208304940337</v>
      </c>
      <c r="N75" s="210">
        <f t="shared" si="8"/>
        <v>8.4240692773643051</v>
      </c>
      <c r="P75" s="116" t="s">
        <v>462</v>
      </c>
      <c r="X75" t="s">
        <v>527</v>
      </c>
    </row>
    <row r="76" spans="1:31" x14ac:dyDescent="0.3">
      <c r="A76" s="243" t="s">
        <v>234</v>
      </c>
      <c r="B76" s="244" t="str">
        <f>INDEX('All Data'!F:F,MATCH(A76,'All Data'!A:A,0))</f>
        <v>P7d</v>
      </c>
      <c r="C76" s="244" t="str">
        <f>INDEX('All Data'!C:C,MATCH(A76,'All Data'!A:A,0))</f>
        <v>SCP/1h</v>
      </c>
      <c r="D76" s="244">
        <f>INDEX('All Data'!G:G,MATCH(A76,'All Data'!A:A,0))</f>
        <v>140</v>
      </c>
      <c r="E76" s="245">
        <f>INDEX('All Data'!H:H,MATCH(A76,'All Data'!A:A,0))</f>
        <v>5.83</v>
      </c>
      <c r="F76" s="246">
        <f>INDEX('All Data'!D:D,MATCH(A76,'All Data'!A:A,0))</f>
        <v>15</v>
      </c>
      <c r="G76" s="247">
        <f t="shared" si="10"/>
        <v>14</v>
      </c>
      <c r="H76" s="248">
        <f>INDEX('All Data'!E:E,MATCH(A76,'All Data'!A:A,0))</f>
        <v>1</v>
      </c>
      <c r="K76" s="215">
        <f t="shared" si="9"/>
        <v>1.4800000000000009</v>
      </c>
      <c r="L76" s="219">
        <f t="shared" si="6"/>
        <v>3.9895544120016804</v>
      </c>
      <c r="M76" s="210">
        <f t="shared" si="7"/>
        <v>1.7626402700328403</v>
      </c>
      <c r="N76" s="210">
        <f t="shared" si="8"/>
        <v>7.7278415460641892</v>
      </c>
      <c r="X76" t="s">
        <v>528</v>
      </c>
    </row>
    <row r="77" spans="1:31" x14ac:dyDescent="0.3">
      <c r="A77" s="243" t="s">
        <v>238</v>
      </c>
      <c r="B77" s="244" t="str">
        <f>INDEX('All Data'!F:F,MATCH(A77,'All Data'!A:A,0))</f>
        <v>P7d</v>
      </c>
      <c r="C77" s="244" t="str">
        <f>INDEX('All Data'!C:C,MATCH(A77,'All Data'!A:A,0))</f>
        <v>SCP/1h</v>
      </c>
      <c r="D77" s="244">
        <f>INDEX('All Data'!G:G,MATCH(A77,'All Data'!A:A,0))</f>
        <v>181</v>
      </c>
      <c r="E77" s="245">
        <f>INDEX('All Data'!H:H,MATCH(A77,'All Data'!A:A,0))</f>
        <v>7.08</v>
      </c>
      <c r="F77" s="246">
        <f>INDEX('All Data'!D:D,MATCH(A77,'All Data'!A:A,0))</f>
        <v>15</v>
      </c>
      <c r="G77" s="247">
        <f t="shared" si="10"/>
        <v>14</v>
      </c>
      <c r="H77" s="248">
        <f>INDEX('All Data'!E:E,MATCH(A77,'All Data'!A:A,0))</f>
        <v>1</v>
      </c>
      <c r="K77" s="215">
        <f t="shared" si="9"/>
        <v>1.5000000000000009</v>
      </c>
      <c r="L77" s="219">
        <f t="shared" si="6"/>
        <v>3.6113601397343547</v>
      </c>
      <c r="M77" s="210">
        <f t="shared" si="7"/>
        <v>1.5739315466415253</v>
      </c>
      <c r="N77" s="210">
        <f t="shared" si="8"/>
        <v>7.0847036016368898</v>
      </c>
      <c r="P77" s="116" t="s">
        <v>521</v>
      </c>
      <c r="X77" t="s">
        <v>477</v>
      </c>
    </row>
    <row r="78" spans="1:31" x14ac:dyDescent="0.3">
      <c r="A78" s="243" t="s">
        <v>239</v>
      </c>
      <c r="B78" s="244" t="str">
        <f>INDEX('All Data'!F:F,MATCH(A78,'All Data'!A:A,0))</f>
        <v>P7d</v>
      </c>
      <c r="C78" s="244" t="str">
        <f>INDEX('All Data'!C:C,MATCH(A78,'All Data'!A:A,0))</f>
        <v>SCP/1h</v>
      </c>
      <c r="D78" s="244">
        <f>INDEX('All Data'!G:G,MATCH(A78,'All Data'!A:A,0))</f>
        <v>172</v>
      </c>
      <c r="E78" s="245">
        <f>INDEX('All Data'!H:H,MATCH(A78,'All Data'!A:A,0))</f>
        <v>7.64</v>
      </c>
      <c r="F78" s="246">
        <f>INDEX('All Data'!D:D,MATCH(A78,'All Data'!A:A,0))</f>
        <v>15</v>
      </c>
      <c r="G78" s="247">
        <f t="shared" si="10"/>
        <v>14</v>
      </c>
      <c r="H78" s="248">
        <f>INDEX('All Data'!E:E,MATCH(A78,'All Data'!A:A,0))</f>
        <v>1</v>
      </c>
      <c r="K78" s="215">
        <f t="shared" si="9"/>
        <v>1.5200000000000009</v>
      </c>
      <c r="L78" s="219">
        <f t="shared" si="6"/>
        <v>3.2677969853812927</v>
      </c>
      <c r="M78" s="210">
        <f t="shared" si="7"/>
        <v>1.4051370516759256</v>
      </c>
      <c r="N78" s="210">
        <f t="shared" si="8"/>
        <v>6.4913244279080482</v>
      </c>
      <c r="X78" t="s">
        <v>478</v>
      </c>
    </row>
    <row r="79" spans="1:31" x14ac:dyDescent="0.3">
      <c r="A79" s="206" t="s">
        <v>131</v>
      </c>
      <c r="B79" s="71" t="str">
        <f>INDEX('All Data'!F:F,MATCH(A79,'All Data'!A:A,0))</f>
        <v>C0</v>
      </c>
      <c r="C79" s="71" t="str">
        <f>INDEX('All Data'!C:C,MATCH(A79,'All Data'!A:A,0))</f>
        <v>SCP/2h</v>
      </c>
      <c r="D79" s="71">
        <f>INDEX('All Data'!G:G,MATCH(A79,'All Data'!A:A,0))</f>
        <v>150</v>
      </c>
      <c r="E79" s="73">
        <f>INDEX('All Data'!H:H,MATCH(A79,'All Data'!A:A,0))</f>
        <v>2.11</v>
      </c>
      <c r="F79" s="72">
        <f>INDEX('All Data'!D:D,MATCH(A79,'All Data'!A:A,0))</f>
        <v>0</v>
      </c>
      <c r="G79" s="203">
        <f t="shared" si="10"/>
        <v>0</v>
      </c>
      <c r="H79" s="204">
        <f>INDEX('All Data'!E:E,MATCH(A79,'All Data'!A:A,0))</f>
        <v>0</v>
      </c>
      <c r="K79" s="215">
        <f t="shared" si="9"/>
        <v>1.5400000000000009</v>
      </c>
      <c r="L79" s="219">
        <f t="shared" si="6"/>
        <v>2.9559160448457158</v>
      </c>
      <c r="M79" s="210">
        <f t="shared" si="7"/>
        <v>1.2542140593546132</v>
      </c>
      <c r="N79" s="210">
        <f t="shared" si="8"/>
        <v>5.9444641419686937</v>
      </c>
      <c r="X79" t="s">
        <v>479</v>
      </c>
    </row>
    <row r="80" spans="1:31" x14ac:dyDescent="0.3">
      <c r="A80" s="206" t="s">
        <v>157</v>
      </c>
      <c r="B80" s="71" t="str">
        <f>INDEX('All Data'!F:F,MATCH(A80,'All Data'!A:A,0))</f>
        <v>C0</v>
      </c>
      <c r="C80" s="71" t="str">
        <f>INDEX('All Data'!C:C,MATCH(A80,'All Data'!A:A,0))</f>
        <v>SCP/2h</v>
      </c>
      <c r="D80" s="71">
        <f>INDEX('All Data'!G:G,MATCH(A80,'All Data'!A:A,0))</f>
        <v>104</v>
      </c>
      <c r="E80" s="73">
        <f>INDEX('All Data'!H:H,MATCH(A80,'All Data'!A:A,0))</f>
        <v>3.34</v>
      </c>
      <c r="F80" s="72">
        <f>INDEX('All Data'!D:D,MATCH(A80,'All Data'!A:A,0))</f>
        <v>0</v>
      </c>
      <c r="G80" s="203">
        <f t="shared" si="10"/>
        <v>0</v>
      </c>
      <c r="H80" s="204">
        <f>INDEX('All Data'!E:E,MATCH(A80,'All Data'!A:A,0))</f>
        <v>0</v>
      </c>
      <c r="K80" s="215">
        <f t="shared" si="9"/>
        <v>1.5600000000000009</v>
      </c>
      <c r="L80" s="219">
        <f t="shared" si="6"/>
        <v>2.6729787289143356</v>
      </c>
      <c r="M80" s="210">
        <f t="shared" si="7"/>
        <v>1.1193173761733983</v>
      </c>
      <c r="N80" s="210">
        <f t="shared" si="8"/>
        <v>5.4409933031569278</v>
      </c>
      <c r="P80" s="115" t="s">
        <v>463</v>
      </c>
      <c r="X80" t="s">
        <v>480</v>
      </c>
    </row>
    <row r="81" spans="1:31" ht="15" thickBot="1" x14ac:dyDescent="0.35">
      <c r="A81" s="206" t="s">
        <v>182</v>
      </c>
      <c r="B81" s="71" t="str">
        <f>INDEX('All Data'!F:F,MATCH(A81,'All Data'!A:A,0))</f>
        <v>C0</v>
      </c>
      <c r="C81" s="71" t="str">
        <f>INDEX('All Data'!C:C,MATCH(A81,'All Data'!A:A,0))</f>
        <v>SCP/2h</v>
      </c>
      <c r="D81" s="71">
        <f>INDEX('All Data'!G:G,MATCH(A81,'All Data'!A:A,0))</f>
        <v>181</v>
      </c>
      <c r="E81" s="73">
        <f>INDEX('All Data'!H:H,MATCH(A81,'All Data'!A:A,0))</f>
        <v>5.23</v>
      </c>
      <c r="F81" s="72">
        <f>INDEX('All Data'!D:D,MATCH(A81,'All Data'!A:A,0))</f>
        <v>0</v>
      </c>
      <c r="G81" s="203">
        <f t="shared" si="10"/>
        <v>0</v>
      </c>
      <c r="H81" s="204">
        <f>INDEX('All Data'!E:E,MATCH(A81,'All Data'!A:A,0))</f>
        <v>0</v>
      </c>
      <c r="K81" s="215">
        <f t="shared" si="9"/>
        <v>1.580000000000001</v>
      </c>
      <c r="L81" s="219">
        <f t="shared" si="6"/>
        <v>2.4164495206694605</v>
      </c>
      <c r="M81" s="210">
        <f t="shared" si="7"/>
        <v>0.99878272064962947</v>
      </c>
      <c r="N81" s="210">
        <f t="shared" si="8"/>
        <v>4.9779074761685509</v>
      </c>
    </row>
    <row r="82" spans="1:31" x14ac:dyDescent="0.3">
      <c r="A82" s="206" t="s">
        <v>144</v>
      </c>
      <c r="B82" s="71" t="str">
        <f>INDEX('All Data'!F:F,MATCH(A82,'All Data'!A:A,0))</f>
        <v>C0</v>
      </c>
      <c r="C82" s="71" t="str">
        <f>INDEX('All Data'!C:C,MATCH(A82,'All Data'!A:A,0))</f>
        <v>SCP/2h</v>
      </c>
      <c r="D82" s="71">
        <f>INDEX('All Data'!G:G,MATCH(A82,'All Data'!A:A,0))</f>
        <v>180</v>
      </c>
      <c r="E82" s="73">
        <f>INDEX('All Data'!H:H,MATCH(A82,'All Data'!A:A,0))</f>
        <v>4.12</v>
      </c>
      <c r="F82" s="72">
        <f>INDEX('All Data'!D:D,MATCH(A82,'All Data'!A:A,0))</f>
        <v>0</v>
      </c>
      <c r="G82" s="203">
        <f t="shared" si="10"/>
        <v>0</v>
      </c>
      <c r="H82" s="204">
        <f>INDEX('All Data'!E:E,MATCH(A82,'All Data'!A:A,0))</f>
        <v>0</v>
      </c>
      <c r="K82" s="215">
        <f t="shared" si="9"/>
        <v>1.600000000000001</v>
      </c>
      <c r="L82" s="219">
        <f t="shared" si="6"/>
        <v>2.183987298308534</v>
      </c>
      <c r="M82" s="210">
        <f t="shared" si="7"/>
        <v>0.89111096886784247</v>
      </c>
      <c r="N82" s="210">
        <f t="shared" si="8"/>
        <v>4.5523376533581175</v>
      </c>
      <c r="P82" s="123" t="s">
        <v>303</v>
      </c>
      <c r="Q82" s="124" t="s">
        <v>304</v>
      </c>
      <c r="R82" s="124" t="s">
        <v>305</v>
      </c>
      <c r="S82" s="124" t="s">
        <v>306</v>
      </c>
      <c r="T82" s="124" t="s">
        <v>307</v>
      </c>
      <c r="U82" s="124" t="s">
        <v>308</v>
      </c>
      <c r="X82" s="115" t="s">
        <v>489</v>
      </c>
    </row>
    <row r="83" spans="1:31" ht="15" thickBot="1" x14ac:dyDescent="0.35">
      <c r="A83" s="206" t="s">
        <v>139</v>
      </c>
      <c r="B83" s="71" t="str">
        <f>INDEX('All Data'!F:F,MATCH(A83,'All Data'!A:A,0))</f>
        <v>C0</v>
      </c>
      <c r="C83" s="71" t="str">
        <f>INDEX('All Data'!C:C,MATCH(A83,'All Data'!A:A,0))</f>
        <v>SCP/2h</v>
      </c>
      <c r="D83" s="71">
        <f>INDEX('All Data'!G:G,MATCH(A83,'All Data'!A:A,0))</f>
        <v>166</v>
      </c>
      <c r="E83" s="73">
        <f>INDEX('All Data'!H:H,MATCH(A83,'All Data'!A:A,0))</f>
        <v>4.5599999999999996</v>
      </c>
      <c r="F83" s="72">
        <f>INDEX('All Data'!D:D,MATCH(A83,'All Data'!A:A,0))</f>
        <v>0</v>
      </c>
      <c r="G83" s="203">
        <f t="shared" si="10"/>
        <v>0</v>
      </c>
      <c r="H83" s="204">
        <f>INDEX('All Data'!E:E,MATCH(A83,'All Data'!A:A,0))</f>
        <v>0</v>
      </c>
      <c r="K83" s="215">
        <f t="shared" si="9"/>
        <v>1.620000000000001</v>
      </c>
      <c r="L83" s="219">
        <f t="shared" si="6"/>
        <v>1.9734356758139018</v>
      </c>
      <c r="M83" s="210">
        <f t="shared" si="7"/>
        <v>0.79495334878185187</v>
      </c>
      <c r="N83" s="210">
        <f t="shared" si="8"/>
        <v>4.1615571177451214</v>
      </c>
      <c r="P83" s="125" t="s">
        <v>309</v>
      </c>
      <c r="Q83" s="134">
        <v>-0.31111111111111112</v>
      </c>
      <c r="R83" s="134">
        <v>-2.2598003292647593</v>
      </c>
      <c r="S83" s="134">
        <v>2.6146067514303861</v>
      </c>
      <c r="T83" s="134">
        <v>0.1148796314703977</v>
      </c>
      <c r="U83" s="135" t="s">
        <v>310</v>
      </c>
    </row>
    <row r="84" spans="1:31" x14ac:dyDescent="0.3">
      <c r="A84" s="206" t="s">
        <v>176</v>
      </c>
      <c r="B84" s="71" t="str">
        <f>INDEX('All Data'!F:F,MATCH(A84,'All Data'!A:A,0))</f>
        <v>C0</v>
      </c>
      <c r="C84" s="71" t="str">
        <f>INDEX('All Data'!C:C,MATCH(A84,'All Data'!A:A,0))</f>
        <v>SCP/2h</v>
      </c>
      <c r="D84" s="71">
        <f>INDEX('All Data'!G:G,MATCH(A84,'All Data'!A:A,0))</f>
        <v>32</v>
      </c>
      <c r="E84" s="73">
        <f>INDEX('All Data'!H:H,MATCH(A84,'All Data'!A:A,0))</f>
        <v>6.61</v>
      </c>
      <c r="F84" s="72">
        <f>INDEX('All Data'!D:D,MATCH(A84,'All Data'!A:A,0))</f>
        <v>0</v>
      </c>
      <c r="G84" s="203">
        <f t="shared" si="10"/>
        <v>0</v>
      </c>
      <c r="H84" s="204">
        <f>INDEX('All Data'!E:E,MATCH(A84,'All Data'!A:A,0))</f>
        <v>0</v>
      </c>
      <c r="K84" s="215">
        <f t="shared" si="9"/>
        <v>1.640000000000001</v>
      </c>
      <c r="L84" s="219">
        <f t="shared" si="6"/>
        <v>1.7828127327581369</v>
      </c>
      <c r="M84" s="210">
        <f t="shared" si="7"/>
        <v>0.70909762543085031</v>
      </c>
      <c r="N84" s="210">
        <f t="shared" si="8"/>
        <v>3.8029852920199056</v>
      </c>
      <c r="P84" s="119" t="s">
        <v>311</v>
      </c>
      <c r="Q84" s="136">
        <v>-0.16213151927437616</v>
      </c>
      <c r="R84" s="136">
        <v>-1.3882236446194671</v>
      </c>
      <c r="S84" s="136">
        <v>2.6146067514303861</v>
      </c>
      <c r="T84" s="136">
        <v>0.50977630663762263</v>
      </c>
      <c r="U84" s="137" t="s">
        <v>310</v>
      </c>
      <c r="X84" s="144" t="s">
        <v>378</v>
      </c>
      <c r="Y84" s="145" t="s">
        <v>490</v>
      </c>
      <c r="Z84" s="145" t="s">
        <v>306</v>
      </c>
      <c r="AA84" s="145" t="s">
        <v>491</v>
      </c>
      <c r="AB84" s="145" t="s">
        <v>492</v>
      </c>
    </row>
    <row r="85" spans="1:31" x14ac:dyDescent="0.3">
      <c r="A85" s="206" t="s">
        <v>162</v>
      </c>
      <c r="B85" s="71" t="str">
        <f>INDEX('All Data'!F:F,MATCH(A85,'All Data'!A:A,0))</f>
        <v>C0</v>
      </c>
      <c r="C85" s="71" t="str">
        <f>INDEX('All Data'!C:C,MATCH(A85,'All Data'!A:A,0))</f>
        <v>SCP/2h</v>
      </c>
      <c r="D85" s="71">
        <f>INDEX('All Data'!G:G,MATCH(A85,'All Data'!A:A,0))</f>
        <v>17</v>
      </c>
      <c r="E85" s="73">
        <f>INDEX('All Data'!H:H,MATCH(A85,'All Data'!A:A,0))</f>
        <v>7.28</v>
      </c>
      <c r="F85" s="72">
        <f>INDEX('All Data'!D:D,MATCH(A85,'All Data'!A:A,0))</f>
        <v>0</v>
      </c>
      <c r="G85" s="203">
        <f t="shared" si="10"/>
        <v>0</v>
      </c>
      <c r="H85" s="204">
        <f>INDEX('All Data'!E:E,MATCH(A85,'All Data'!A:A,0))</f>
        <v>0</v>
      </c>
      <c r="K85" s="215">
        <f t="shared" si="9"/>
        <v>1.660000000000001</v>
      </c>
      <c r="L85" s="219">
        <f t="shared" si="6"/>
        <v>1.6103004332440485</v>
      </c>
      <c r="M85" s="210">
        <f t="shared" si="7"/>
        <v>0.63245528811367291</v>
      </c>
      <c r="N85" s="210">
        <f t="shared" si="8"/>
        <v>3.4741890745681832</v>
      </c>
      <c r="P85" s="119" t="s">
        <v>312</v>
      </c>
      <c r="Q85" s="136">
        <v>-0.11111111111111144</v>
      </c>
      <c r="R85" s="136">
        <v>-0.78663603820268746</v>
      </c>
      <c r="S85" s="136">
        <v>2.6146067514303861</v>
      </c>
      <c r="T85" s="136">
        <v>0.86035683575032795</v>
      </c>
      <c r="U85" s="137" t="s">
        <v>310</v>
      </c>
      <c r="X85" s="165" t="s">
        <v>493</v>
      </c>
      <c r="Y85" s="148">
        <v>0.78795923290207337</v>
      </c>
      <c r="Z85" s="148">
        <v>3.8414588206760336</v>
      </c>
      <c r="AA85" s="148">
        <v>0.37471792283067806</v>
      </c>
      <c r="AB85" s="148">
        <v>0.05</v>
      </c>
    </row>
    <row r="86" spans="1:31" x14ac:dyDescent="0.3">
      <c r="A86" s="206" t="s">
        <v>175</v>
      </c>
      <c r="B86" s="71" t="str">
        <f>INDEX('All Data'!F:F,MATCH(A86,'All Data'!A:A,0))</f>
        <v>C0</v>
      </c>
      <c r="C86" s="71" t="str">
        <f>INDEX('All Data'!C:C,MATCH(A86,'All Data'!A:A,0))</f>
        <v>SCP/2h</v>
      </c>
      <c r="D86" s="71">
        <f>INDEX('All Data'!G:G,MATCH(A86,'All Data'!A:A,0))</f>
        <v>137</v>
      </c>
      <c r="E86" s="73">
        <f>INDEX('All Data'!H:H,MATCH(A86,'All Data'!A:A,0))</f>
        <v>5.86</v>
      </c>
      <c r="F86" s="72">
        <f>INDEX('All Data'!D:D,MATCH(A86,'All Data'!A:A,0))</f>
        <v>0</v>
      </c>
      <c r="G86" s="203">
        <f t="shared" si="10"/>
        <v>0</v>
      </c>
      <c r="H86" s="204">
        <f>INDEX('All Data'!E:E,MATCH(A86,'All Data'!A:A,0))</f>
        <v>0</v>
      </c>
      <c r="K86" s="215">
        <f t="shared" si="9"/>
        <v>1.680000000000001</v>
      </c>
      <c r="L86" s="219">
        <f t="shared" si="6"/>
        <v>1.4542339723186086</v>
      </c>
      <c r="M86" s="210">
        <f t="shared" si="7"/>
        <v>0.56404972735444814</v>
      </c>
      <c r="N86" s="210">
        <f t="shared" si="8"/>
        <v>3.1728821148989934</v>
      </c>
      <c r="P86" s="119" t="s">
        <v>313</v>
      </c>
      <c r="Q86" s="136">
        <v>-0.19999999999999968</v>
      </c>
      <c r="R86" s="136">
        <v>-1.4527287830987716</v>
      </c>
      <c r="S86" s="136">
        <v>2.6146067514303861</v>
      </c>
      <c r="T86" s="136">
        <v>0.47001835136692305</v>
      </c>
      <c r="U86" s="137" t="s">
        <v>310</v>
      </c>
      <c r="X86" s="250" t="s">
        <v>494</v>
      </c>
      <c r="Y86" s="152">
        <v>0.49080291970802925</v>
      </c>
      <c r="Z86" s="152">
        <v>3.8414588206760336</v>
      </c>
      <c r="AA86" s="152">
        <v>0.48356935884153163</v>
      </c>
      <c r="AB86" s="152">
        <v>0.05</v>
      </c>
    </row>
    <row r="87" spans="1:31" ht="15" thickBot="1" x14ac:dyDescent="0.35">
      <c r="A87" s="206" t="s">
        <v>135</v>
      </c>
      <c r="B87" s="71" t="str">
        <f>INDEX('All Data'!F:F,MATCH(A87,'All Data'!A:A,0))</f>
        <v>C0</v>
      </c>
      <c r="C87" s="71" t="str">
        <f>INDEX('All Data'!C:C,MATCH(A87,'All Data'!A:A,0))</f>
        <v>SCP/30'</v>
      </c>
      <c r="D87" s="71">
        <f>INDEX('All Data'!G:G,MATCH(A87,'All Data'!A:A,0))</f>
        <v>56</v>
      </c>
      <c r="E87" s="73">
        <f>INDEX('All Data'!H:H,MATCH(A87,'All Data'!A:A,0))</f>
        <v>1.47</v>
      </c>
      <c r="F87" s="72">
        <f>INDEX('All Data'!D:D,MATCH(A87,'All Data'!A:A,0))</f>
        <v>67</v>
      </c>
      <c r="G87" s="203">
        <f t="shared" si="10"/>
        <v>14</v>
      </c>
      <c r="H87" s="204">
        <f>INDEX('All Data'!E:E,MATCH(A87,'All Data'!A:A,0))</f>
        <v>1</v>
      </c>
      <c r="K87" s="215">
        <f t="shared" si="9"/>
        <v>1.7000000000000011</v>
      </c>
      <c r="L87" s="219">
        <f t="shared" si="6"/>
        <v>1.3130912355970685</v>
      </c>
      <c r="M87" s="210">
        <f t="shared" si="7"/>
        <v>0.50300537265290834</v>
      </c>
      <c r="N87" s="210">
        <f t="shared" si="8"/>
        <v>2.8969224307251378</v>
      </c>
      <c r="P87" s="119" t="s">
        <v>314</v>
      </c>
      <c r="Q87" s="136">
        <v>-5.1020408163264724E-2</v>
      </c>
      <c r="R87" s="136">
        <v>-0.43685359446066735</v>
      </c>
      <c r="S87" s="136">
        <v>2.6146067514303861</v>
      </c>
      <c r="T87" s="136">
        <v>0.97195127659665892</v>
      </c>
      <c r="U87" s="137" t="s">
        <v>310</v>
      </c>
      <c r="X87" s="166" t="s">
        <v>495</v>
      </c>
      <c r="Y87" s="156">
        <v>0.62941189987621338</v>
      </c>
      <c r="Z87" s="156">
        <v>3.8414588206760336</v>
      </c>
      <c r="AA87" s="156">
        <v>0.42757111494456934</v>
      </c>
      <c r="AB87" s="156">
        <v>0.05</v>
      </c>
    </row>
    <row r="88" spans="1:31" ht="15" thickBot="1" x14ac:dyDescent="0.35">
      <c r="A88" s="206" t="s">
        <v>142</v>
      </c>
      <c r="B88" s="71" t="str">
        <f>INDEX('All Data'!F:F,MATCH(A88,'All Data'!A:A,0))</f>
        <v>C0</v>
      </c>
      <c r="C88" s="71" t="str">
        <f>INDEX('All Data'!C:C,MATCH(A88,'All Data'!A:A,0))</f>
        <v>SCP/30'</v>
      </c>
      <c r="D88" s="71">
        <f>INDEX('All Data'!G:G,MATCH(A88,'All Data'!A:A,0))</f>
        <v>52</v>
      </c>
      <c r="E88" s="73">
        <f>INDEX('All Data'!H:H,MATCH(A88,'All Data'!A:A,0))</f>
        <v>3.18</v>
      </c>
      <c r="F88" s="72">
        <f>INDEX('All Data'!D:D,MATCH(A88,'All Data'!A:A,0))</f>
        <v>99</v>
      </c>
      <c r="G88" s="203">
        <f t="shared" si="10"/>
        <v>14</v>
      </c>
      <c r="H88" s="204">
        <f>INDEX('All Data'!E:E,MATCH(A88,'All Data'!A:A,0))</f>
        <v>1</v>
      </c>
      <c r="K88" s="215">
        <f t="shared" si="9"/>
        <v>1.7200000000000011</v>
      </c>
      <c r="L88" s="219">
        <f t="shared" si="6"/>
        <v>1.1854825135252669</v>
      </c>
      <c r="M88" s="210">
        <f t="shared" si="7"/>
        <v>0.44853775024776371</v>
      </c>
      <c r="N88" s="210">
        <f t="shared" si="8"/>
        <v>2.6443087194320469</v>
      </c>
      <c r="P88" s="121" t="s">
        <v>315</v>
      </c>
      <c r="Q88" s="138">
        <v>-0.14897959183673495</v>
      </c>
      <c r="R88" s="138">
        <v>-1.3249831831148369</v>
      </c>
      <c r="S88" s="138">
        <v>2.6146067514303861</v>
      </c>
      <c r="T88" s="138">
        <v>0.54942225048583393</v>
      </c>
      <c r="U88" s="139" t="s">
        <v>310</v>
      </c>
    </row>
    <row r="89" spans="1:31" ht="15" thickBot="1" x14ac:dyDescent="0.35">
      <c r="A89" s="206" t="s">
        <v>146</v>
      </c>
      <c r="B89" s="71" t="str">
        <f>INDEX('All Data'!F:F,MATCH(A89,'All Data'!A:A,0))</f>
        <v>C0</v>
      </c>
      <c r="C89" s="71" t="str">
        <f>INDEX('All Data'!C:C,MATCH(A89,'All Data'!A:A,0))</f>
        <v>SCP/30'</v>
      </c>
      <c r="D89" s="71">
        <f>INDEX('All Data'!G:G,MATCH(A89,'All Data'!A:A,0))</f>
        <v>46</v>
      </c>
      <c r="E89" s="73">
        <f>INDEX('All Data'!H:H,MATCH(A89,'All Data'!A:A,0))</f>
        <v>2.85</v>
      </c>
      <c r="F89" s="72">
        <f>INDEX('All Data'!D:D,MATCH(A89,'All Data'!A:A,0))</f>
        <v>14</v>
      </c>
      <c r="G89" s="203">
        <f t="shared" si="10"/>
        <v>14</v>
      </c>
      <c r="H89" s="204">
        <f>INDEX('All Data'!E:E,MATCH(A89,'All Data'!A:A,0))</f>
        <v>0</v>
      </c>
      <c r="K89" s="215">
        <f t="shared" si="9"/>
        <v>1.7400000000000011</v>
      </c>
      <c r="L89" s="219">
        <f t="shared" si="6"/>
        <v>1.070140574836195</v>
      </c>
      <c r="M89" s="210">
        <f t="shared" si="7"/>
        <v>0.39994441234964628</v>
      </c>
      <c r="N89" s="210">
        <f t="shared" si="8"/>
        <v>2.4131756692865927</v>
      </c>
      <c r="P89" s="116" t="s">
        <v>316</v>
      </c>
      <c r="S89" s="140">
        <v>3.6976123281451119</v>
      </c>
      <c r="X89" s="338" t="s">
        <v>401</v>
      </c>
      <c r="Y89" s="339"/>
      <c r="Z89" s="339"/>
      <c r="AA89" s="339"/>
      <c r="AB89" s="339"/>
      <c r="AC89" s="339"/>
      <c r="AD89" s="339"/>
      <c r="AE89" s="340"/>
    </row>
    <row r="90" spans="1:31" x14ac:dyDescent="0.3">
      <c r="A90" s="206" t="s">
        <v>148</v>
      </c>
      <c r="B90" s="71" t="str">
        <f>INDEX('All Data'!F:F,MATCH(A90,'All Data'!A:A,0))</f>
        <v>C0</v>
      </c>
      <c r="C90" s="71" t="str">
        <f>INDEX('All Data'!C:C,MATCH(A90,'All Data'!A:A,0))</f>
        <v>SCP/30'</v>
      </c>
      <c r="D90" s="71">
        <f>INDEX('All Data'!G:G,MATCH(A90,'All Data'!A:A,0))</f>
        <v>20</v>
      </c>
      <c r="E90" s="73">
        <f>INDEX('All Data'!H:H,MATCH(A90,'All Data'!A:A,0))</f>
        <v>1.88</v>
      </c>
      <c r="F90" s="72">
        <f>INDEX('All Data'!D:D,MATCH(A90,'All Data'!A:A,0))</f>
        <v>99</v>
      </c>
      <c r="G90" s="203">
        <f t="shared" si="10"/>
        <v>14</v>
      </c>
      <c r="H90" s="204">
        <f>INDEX('All Data'!E:E,MATCH(A90,'All Data'!A:A,0))</f>
        <v>1</v>
      </c>
      <c r="K90" s="215">
        <f t="shared" si="9"/>
        <v>1.7600000000000011</v>
      </c>
      <c r="L90" s="219">
        <f t="shared" si="6"/>
        <v>0.9659111734369078</v>
      </c>
      <c r="M90" s="210">
        <f t="shared" si="7"/>
        <v>0.35659668462829319</v>
      </c>
      <c r="N90" s="210">
        <f t="shared" si="8"/>
        <v>2.2017885314823582</v>
      </c>
      <c r="X90" t="s">
        <v>529</v>
      </c>
    </row>
    <row r="91" spans="1:31" ht="15" thickBot="1" x14ac:dyDescent="0.35">
      <c r="A91" s="206" t="s">
        <v>151</v>
      </c>
      <c r="B91" s="71" t="str">
        <f>INDEX('All Data'!F:F,MATCH(A91,'All Data'!A:A,0))</f>
        <v>C0</v>
      </c>
      <c r="C91" s="71" t="str">
        <f>INDEX('All Data'!C:C,MATCH(A91,'All Data'!A:A,0))</f>
        <v>SCP/30'</v>
      </c>
      <c r="D91" s="71">
        <f>INDEX('All Data'!G:G,MATCH(A91,'All Data'!A:A,0))</f>
        <v>151</v>
      </c>
      <c r="E91" s="73">
        <f>INDEX('All Data'!H:H,MATCH(A91,'All Data'!A:A,0))</f>
        <v>4.59</v>
      </c>
      <c r="F91" s="72">
        <f>INDEX('All Data'!D:D,MATCH(A91,'All Data'!A:A,0))</f>
        <v>29</v>
      </c>
      <c r="G91" s="203">
        <f t="shared" si="10"/>
        <v>14</v>
      </c>
      <c r="H91" s="204">
        <f>INDEX('All Data'!E:E,MATCH(A91,'All Data'!A:A,0))</f>
        <v>1</v>
      </c>
      <c r="K91" s="215">
        <f t="shared" si="9"/>
        <v>1.7800000000000011</v>
      </c>
      <c r="L91" s="219">
        <f t="shared" si="6"/>
        <v>0.87174403832944958</v>
      </c>
      <c r="M91" s="210">
        <f t="shared" si="7"/>
        <v>0.31793217643789873</v>
      </c>
      <c r="N91" s="210">
        <f t="shared" si="8"/>
        <v>2.0085371735938291</v>
      </c>
      <c r="X91" t="s">
        <v>526</v>
      </c>
    </row>
    <row r="92" spans="1:31" x14ac:dyDescent="0.3">
      <c r="A92" s="206" t="s">
        <v>156</v>
      </c>
      <c r="B92" s="71" t="str">
        <f>INDEX('All Data'!F:F,MATCH(A92,'All Data'!A:A,0))</f>
        <v>C0</v>
      </c>
      <c r="C92" s="71" t="str">
        <f>INDEX('All Data'!C:C,MATCH(A92,'All Data'!A:A,0))</f>
        <v>SCP/30'</v>
      </c>
      <c r="D92" s="71">
        <f>INDEX('All Data'!G:G,MATCH(A92,'All Data'!A:A,0))</f>
        <v>174</v>
      </c>
      <c r="E92" s="73">
        <f>INDEX('All Data'!H:H,MATCH(A92,'All Data'!A:A,0))</f>
        <v>4.07</v>
      </c>
      <c r="F92" s="72">
        <f>INDEX('All Data'!D:D,MATCH(A92,'All Data'!A:A,0))</f>
        <v>99</v>
      </c>
      <c r="G92" s="203">
        <f t="shared" si="10"/>
        <v>14</v>
      </c>
      <c r="H92" s="204">
        <f>INDEX('All Data'!E:E,MATCH(A92,'All Data'!A:A,0))</f>
        <v>1</v>
      </c>
      <c r="K92" s="215">
        <f t="shared" si="9"/>
        <v>1.8000000000000012</v>
      </c>
      <c r="L92" s="219">
        <f t="shared" si="6"/>
        <v>0.78668437641153977</v>
      </c>
      <c r="M92" s="210">
        <f t="shared" si="7"/>
        <v>0.28344799774582441</v>
      </c>
      <c r="N92" s="210">
        <f t="shared" si="8"/>
        <v>1.831929798511388</v>
      </c>
      <c r="P92" s="123" t="s">
        <v>317</v>
      </c>
      <c r="Q92" s="124" t="s">
        <v>318</v>
      </c>
      <c r="R92" s="124" t="s">
        <v>319</v>
      </c>
      <c r="X92" t="s">
        <v>527</v>
      </c>
    </row>
    <row r="93" spans="1:31" x14ac:dyDescent="0.3">
      <c r="A93" s="206" t="s">
        <v>158</v>
      </c>
      <c r="B93" s="71" t="str">
        <f>INDEX('All Data'!F:F,MATCH(A93,'All Data'!A:A,0))</f>
        <v>C0</v>
      </c>
      <c r="C93" s="71" t="str">
        <f>INDEX('All Data'!C:C,MATCH(A93,'All Data'!A:A,0))</f>
        <v>SCP/30'</v>
      </c>
      <c r="D93" s="71">
        <f>INDEX('All Data'!G:G,MATCH(A93,'All Data'!A:A,0))</f>
        <v>18</v>
      </c>
      <c r="E93" s="73">
        <f>INDEX('All Data'!H:H,MATCH(A93,'All Data'!A:A,0))</f>
        <v>5.36</v>
      </c>
      <c r="F93" s="72">
        <f>INDEX('All Data'!D:D,MATCH(A93,'All Data'!A:A,0))</f>
        <v>99</v>
      </c>
      <c r="G93" s="203">
        <f t="shared" si="10"/>
        <v>14</v>
      </c>
      <c r="H93" s="204">
        <f>INDEX('All Data'!E:E,MATCH(A93,'All Data'!A:A,0))</f>
        <v>1</v>
      </c>
      <c r="K93" s="215">
        <f t="shared" si="9"/>
        <v>1.8200000000000012</v>
      </c>
      <c r="L93" s="219">
        <f t="shared" si="6"/>
        <v>0.70986490237451638</v>
      </c>
      <c r="M93" s="210">
        <f t="shared" si="7"/>
        <v>0.25269462752167615</v>
      </c>
      <c r="N93" s="210">
        <f t="shared" si="8"/>
        <v>1.6705864805175881</v>
      </c>
      <c r="P93" s="125" t="s">
        <v>76</v>
      </c>
      <c r="Q93" s="127">
        <v>0.38888888888888906</v>
      </c>
      <c r="R93" s="141" t="s">
        <v>320</v>
      </c>
      <c r="X93" t="s">
        <v>528</v>
      </c>
    </row>
    <row r="94" spans="1:31" x14ac:dyDescent="0.3">
      <c r="A94" s="206" t="s">
        <v>159</v>
      </c>
      <c r="B94" s="71" t="str">
        <f>INDEX('All Data'!F:F,MATCH(A94,'All Data'!A:A,0))</f>
        <v>C0</v>
      </c>
      <c r="C94" s="71" t="str">
        <f>INDEX('All Data'!C:C,MATCH(A94,'All Data'!A:A,0))</f>
        <v>SCP/30'</v>
      </c>
      <c r="D94" s="71">
        <f>INDEX('All Data'!G:G,MATCH(A94,'All Data'!A:A,0))</f>
        <v>151</v>
      </c>
      <c r="E94" s="73">
        <f>INDEX('All Data'!H:H,MATCH(A94,'All Data'!A:A,0))</f>
        <v>7.26</v>
      </c>
      <c r="F94" s="72">
        <f>INDEX('All Data'!D:D,MATCH(A94,'All Data'!A:A,0))</f>
        <v>99</v>
      </c>
      <c r="G94" s="203">
        <f t="shared" si="10"/>
        <v>14</v>
      </c>
      <c r="H94" s="204">
        <f>INDEX('All Data'!E:E,MATCH(A94,'All Data'!A:A,0))</f>
        <v>1</v>
      </c>
      <c r="K94" s="215">
        <f t="shared" si="9"/>
        <v>1.8400000000000012</v>
      </c>
      <c r="L94" s="219">
        <f t="shared" si="6"/>
        <v>0.6404983977496439</v>
      </c>
      <c r="M94" s="210">
        <f t="shared" si="7"/>
        <v>0.22527038007254471</v>
      </c>
      <c r="N94" s="210">
        <f t="shared" si="8"/>
        <v>1.5232326417436499</v>
      </c>
      <c r="P94" s="119" t="s">
        <v>78</v>
      </c>
      <c r="Q94" s="120">
        <v>0.50000000000000044</v>
      </c>
      <c r="R94" s="142" t="s">
        <v>320</v>
      </c>
      <c r="X94" t="s">
        <v>477</v>
      </c>
    </row>
    <row r="95" spans="1:31" x14ac:dyDescent="0.3">
      <c r="A95" s="206" t="s">
        <v>163</v>
      </c>
      <c r="B95" s="71" t="str">
        <f>INDEX('All Data'!F:F,MATCH(A95,'All Data'!A:A,0))</f>
        <v>C0</v>
      </c>
      <c r="C95" s="71" t="str">
        <f>INDEX('All Data'!C:C,MATCH(A95,'All Data'!A:A,0))</f>
        <v>SCP/30'</v>
      </c>
      <c r="D95" s="71">
        <f>INDEX('All Data'!G:G,MATCH(A95,'All Data'!A:A,0))</f>
        <v>140</v>
      </c>
      <c r="E95" s="73">
        <f>INDEX('All Data'!H:H,MATCH(A95,'All Data'!A:A,0))</f>
        <v>5.51</v>
      </c>
      <c r="F95" s="72">
        <f>INDEX('All Data'!D:D,MATCH(A95,'All Data'!A:A,0))</f>
        <v>15</v>
      </c>
      <c r="G95" s="203">
        <f t="shared" si="10"/>
        <v>14</v>
      </c>
      <c r="H95" s="204">
        <f>INDEX('All Data'!E:E,MATCH(A95,'All Data'!A:A,0))</f>
        <v>1</v>
      </c>
      <c r="K95" s="215">
        <f t="shared" si="9"/>
        <v>1.8600000000000012</v>
      </c>
      <c r="L95" s="219">
        <f t="shared" si="6"/>
        <v>0.57787079186079249</v>
      </c>
      <c r="M95" s="210">
        <f t="shared" si="7"/>
        <v>0.20081641818293949</v>
      </c>
      <c r="N95" s="210">
        <f t="shared" si="8"/>
        <v>1.3886925676050013</v>
      </c>
      <c r="P95" s="119" t="s">
        <v>21</v>
      </c>
      <c r="Q95" s="120">
        <v>0.55102040816326514</v>
      </c>
      <c r="R95" s="142" t="s">
        <v>320</v>
      </c>
      <c r="X95" t="s">
        <v>478</v>
      </c>
    </row>
    <row r="96" spans="1:31" ht="15" thickBot="1" x14ac:dyDescent="0.35">
      <c r="A96" s="206" t="s">
        <v>164</v>
      </c>
      <c r="B96" s="71" t="str">
        <f>INDEX('All Data'!F:F,MATCH(A96,'All Data'!A:A,0))</f>
        <v>C0</v>
      </c>
      <c r="C96" s="71" t="str">
        <f>INDEX('All Data'!C:C,MATCH(A96,'All Data'!A:A,0))</f>
        <v>SCP/30'</v>
      </c>
      <c r="D96" s="71">
        <f>INDEX('All Data'!G:G,MATCH(A96,'All Data'!A:A,0))</f>
        <v>59</v>
      </c>
      <c r="E96" s="73">
        <f>INDEX('All Data'!H:H,MATCH(A96,'All Data'!A:A,0))</f>
        <v>7.54</v>
      </c>
      <c r="F96" s="72">
        <f>INDEX('All Data'!D:D,MATCH(A96,'All Data'!A:A,0))</f>
        <v>99</v>
      </c>
      <c r="G96" s="203">
        <f t="shared" si="10"/>
        <v>14</v>
      </c>
      <c r="H96" s="204">
        <f>INDEX('All Data'!E:E,MATCH(A96,'All Data'!A:A,0))</f>
        <v>1</v>
      </c>
      <c r="K96" s="215">
        <f t="shared" si="9"/>
        <v>1.8800000000000012</v>
      </c>
      <c r="L96" s="219">
        <f t="shared" si="6"/>
        <v>0.52133475051005951</v>
      </c>
      <c r="M96" s="210">
        <f t="shared" si="7"/>
        <v>0.17901226470728709</v>
      </c>
      <c r="N96" s="210">
        <f t="shared" si="8"/>
        <v>1.2658830386768802</v>
      </c>
      <c r="P96" s="121" t="s">
        <v>74</v>
      </c>
      <c r="Q96" s="122">
        <v>0.70000000000000018</v>
      </c>
      <c r="R96" s="143" t="s">
        <v>320</v>
      </c>
      <c r="X96" t="s">
        <v>479</v>
      </c>
    </row>
    <row r="97" spans="1:31" x14ac:dyDescent="0.3">
      <c r="A97" s="206" t="s">
        <v>165</v>
      </c>
      <c r="B97" s="71" t="str">
        <f>INDEX('All Data'!F:F,MATCH(A97,'All Data'!A:A,0))</f>
        <v>C0</v>
      </c>
      <c r="C97" s="71" t="str">
        <f>INDEX('All Data'!C:C,MATCH(A97,'All Data'!A:A,0))</f>
        <v>SCP/30'</v>
      </c>
      <c r="D97" s="71">
        <f>INDEX('All Data'!G:G,MATCH(A97,'All Data'!A:A,0))</f>
        <v>174</v>
      </c>
      <c r="E97" s="73">
        <f>INDEX('All Data'!H:H,MATCH(A97,'All Data'!A:A,0))</f>
        <v>6.42</v>
      </c>
      <c r="F97" s="72">
        <f>INDEX('All Data'!D:D,MATCH(A97,'All Data'!A:A,0))</f>
        <v>99</v>
      </c>
      <c r="G97" s="203">
        <f t="shared" si="10"/>
        <v>14</v>
      </c>
      <c r="H97" s="204">
        <f>INDEX('All Data'!E:E,MATCH(A97,'All Data'!A:A,0))</f>
        <v>1</v>
      </c>
      <c r="K97" s="215">
        <f t="shared" si="9"/>
        <v>1.9000000000000012</v>
      </c>
      <c r="L97" s="219">
        <f t="shared" si="6"/>
        <v>0.47030375321395085</v>
      </c>
      <c r="M97" s="210">
        <f t="shared" si="7"/>
        <v>0.15957176729464193</v>
      </c>
      <c r="N97" s="210">
        <f t="shared" si="8"/>
        <v>1.1538071385193374</v>
      </c>
      <c r="X97" t="s">
        <v>480</v>
      </c>
    </row>
    <row r="98" spans="1:31" x14ac:dyDescent="0.3">
      <c r="A98" s="206" t="s">
        <v>171</v>
      </c>
      <c r="B98" s="71" t="str">
        <f>INDEX('All Data'!F:F,MATCH(A98,'All Data'!A:A,0))</f>
        <v>C0</v>
      </c>
      <c r="C98" s="71" t="str">
        <f>INDEX('All Data'!C:C,MATCH(A98,'All Data'!A:A,0))</f>
        <v>SCP/30'</v>
      </c>
      <c r="D98" s="71">
        <f>INDEX('All Data'!G:G,MATCH(A98,'All Data'!A:A,0))</f>
        <v>140</v>
      </c>
      <c r="E98" s="73">
        <f>INDEX('All Data'!H:H,MATCH(A98,'All Data'!A:A,0))</f>
        <v>5.51</v>
      </c>
      <c r="F98" s="72">
        <f>INDEX('All Data'!D:D,MATCH(A98,'All Data'!A:A,0))</f>
        <v>15</v>
      </c>
      <c r="G98" s="203">
        <f t="shared" si="10"/>
        <v>14</v>
      </c>
      <c r="H98" s="204">
        <f>INDEX('All Data'!E:E,MATCH(A98,'All Data'!A:A,0))</f>
        <v>1</v>
      </c>
      <c r="K98" s="215">
        <f t="shared" si="9"/>
        <v>1.9200000000000013</v>
      </c>
      <c r="L98" s="219">
        <f t="shared" si="6"/>
        <v>0.4242466363480481</v>
      </c>
      <c r="M98" s="210">
        <f t="shared" si="7"/>
        <v>0.14223947406789875</v>
      </c>
      <c r="N98" s="210">
        <f t="shared" si="8"/>
        <v>1.0515482818635706</v>
      </c>
    </row>
    <row r="99" spans="1:31" x14ac:dyDescent="0.3">
      <c r="A99" s="206" t="s">
        <v>173</v>
      </c>
      <c r="B99" s="71" t="str">
        <f>INDEX('All Data'!F:F,MATCH(A99,'All Data'!A:A,0))</f>
        <v>C0</v>
      </c>
      <c r="C99" s="71" t="str">
        <f>INDEX('All Data'!C:C,MATCH(A99,'All Data'!A:A,0))</f>
        <v>SCP/30'</v>
      </c>
      <c r="D99" s="71">
        <f>INDEX('All Data'!G:G,MATCH(A99,'All Data'!A:A,0))</f>
        <v>174</v>
      </c>
      <c r="E99" s="73">
        <f>INDEX('All Data'!H:H,MATCH(A99,'All Data'!A:A,0))</f>
        <v>7.99</v>
      </c>
      <c r="F99" s="72">
        <f>INDEX('All Data'!D:D,MATCH(A99,'All Data'!A:A,0))</f>
        <v>15</v>
      </c>
      <c r="G99" s="203">
        <f t="shared" si="10"/>
        <v>14</v>
      </c>
      <c r="H99" s="204">
        <f>INDEX('All Data'!E:E,MATCH(A99,'All Data'!A:A,0))</f>
        <v>1</v>
      </c>
      <c r="K99" s="215">
        <f t="shared" si="9"/>
        <v>1.9400000000000013</v>
      </c>
      <c r="L99" s="219">
        <f t="shared" si="6"/>
        <v>0.38268257733367789</v>
      </c>
      <c r="M99" s="210">
        <f t="shared" si="7"/>
        <v>0.12678738123567049</v>
      </c>
      <c r="N99" s="210">
        <f t="shared" si="8"/>
        <v>0.95826449499879351</v>
      </c>
      <c r="P99" s="115" t="s">
        <v>464</v>
      </c>
      <c r="X99" s="115" t="s">
        <v>489</v>
      </c>
    </row>
    <row r="100" spans="1:31" ht="15" thickBot="1" x14ac:dyDescent="0.35">
      <c r="A100" s="206" t="s">
        <v>180</v>
      </c>
      <c r="B100" s="71" t="str">
        <f>INDEX('All Data'!F:F,MATCH(A100,'All Data'!A:A,0))</f>
        <v>C0</v>
      </c>
      <c r="C100" s="71" t="str">
        <f>INDEX('All Data'!C:C,MATCH(A100,'All Data'!A:A,0))</f>
        <v>SCP/30'</v>
      </c>
      <c r="D100" s="71">
        <f>INDEX('All Data'!G:G,MATCH(A100,'All Data'!A:A,0))</f>
        <v>18</v>
      </c>
      <c r="E100" s="73">
        <f>INDEX('All Data'!H:H,MATCH(A100,'All Data'!A:A,0))</f>
        <v>5.36</v>
      </c>
      <c r="F100" s="72">
        <f>INDEX('All Data'!D:D,MATCH(A100,'All Data'!A:A,0))</f>
        <v>0</v>
      </c>
      <c r="G100" s="203">
        <f t="shared" si="10"/>
        <v>0</v>
      </c>
      <c r="H100" s="204">
        <f>INDEX('All Data'!E:E,MATCH(A100,'All Data'!A:A,0))</f>
        <v>0</v>
      </c>
      <c r="K100" s="215">
        <f t="shared" si="9"/>
        <v>1.9600000000000013</v>
      </c>
      <c r="L100" s="219">
        <f t="shared" si="6"/>
        <v>0.34517649374895221</v>
      </c>
      <c r="M100" s="210">
        <f t="shared" si="7"/>
        <v>0.11301201671323015</v>
      </c>
      <c r="N100" s="210">
        <f t="shared" si="8"/>
        <v>0.87318296983429156</v>
      </c>
    </row>
    <row r="101" spans="1:31" x14ac:dyDescent="0.3">
      <c r="A101" s="173" t="s">
        <v>183</v>
      </c>
      <c r="B101" s="56" t="str">
        <f>INDEX('All Data'!F:F,MATCH(A101,'All Data'!A:A,0))</f>
        <v>C0</v>
      </c>
      <c r="C101" s="56" t="str">
        <f>INDEX('All Data'!C:C,MATCH(A101,'All Data'!A:A,0))</f>
        <v>SCP/30'</v>
      </c>
      <c r="D101" s="56">
        <f>INDEX('All Data'!G:G,MATCH(A101,'All Data'!A:A,0))</f>
        <v>174</v>
      </c>
      <c r="E101" s="58">
        <f>INDEX('All Data'!H:H,MATCH(A101,'All Data'!A:A,0))</f>
        <v>8.3800000000000008</v>
      </c>
      <c r="F101" s="57">
        <f>INDEX('All Data'!D:D,MATCH(A101,'All Data'!A:A,0))</f>
        <v>23</v>
      </c>
      <c r="G101" s="203">
        <f t="shared" si="10"/>
        <v>14</v>
      </c>
      <c r="H101" s="204">
        <f>INDEX('All Data'!E:E,MATCH(A101,'All Data'!A:A,0))</f>
        <v>1</v>
      </c>
      <c r="K101" s="215">
        <f t="shared" si="9"/>
        <v>1.9800000000000013</v>
      </c>
      <c r="L101" s="219">
        <f t="shared" si="6"/>
        <v>0.31133483075195317</v>
      </c>
      <c r="M101" s="210">
        <f t="shared" si="7"/>
        <v>0.10073182681960864</v>
      </c>
      <c r="N101" s="210">
        <f t="shared" si="8"/>
        <v>0.79559490465867022</v>
      </c>
      <c r="P101" s="123" t="s">
        <v>303</v>
      </c>
      <c r="Q101" s="124" t="s">
        <v>304</v>
      </c>
      <c r="R101" s="124" t="s">
        <v>305</v>
      </c>
      <c r="S101" s="124" t="s">
        <v>306</v>
      </c>
      <c r="T101" s="124" t="s">
        <v>307</v>
      </c>
      <c r="U101" s="124" t="s">
        <v>308</v>
      </c>
      <c r="X101" s="144" t="s">
        <v>378</v>
      </c>
      <c r="Y101" s="145" t="s">
        <v>490</v>
      </c>
      <c r="Z101" s="145" t="s">
        <v>306</v>
      </c>
      <c r="AA101" s="145" t="s">
        <v>491</v>
      </c>
      <c r="AB101" s="145" t="s">
        <v>492</v>
      </c>
    </row>
    <row r="102" spans="1:31" ht="15" thickBot="1" x14ac:dyDescent="0.35">
      <c r="A102" s="173" t="s">
        <v>133</v>
      </c>
      <c r="B102" s="56" t="str">
        <f>INDEX('All Data'!F:F,MATCH(A102,'All Data'!A:A,0))</f>
        <v>C0</v>
      </c>
      <c r="C102" s="56" t="str">
        <f>INDEX('All Data'!C:C,MATCH(A102,'All Data'!A:A,0))</f>
        <v>SCP/00</v>
      </c>
      <c r="D102" s="56">
        <f>INDEX('All Data'!G:G,MATCH(A102,'All Data'!A:A,0))</f>
        <v>136</v>
      </c>
      <c r="E102" s="58">
        <f>INDEX('All Data'!H:H,MATCH(A102,'All Data'!A:A,0))</f>
        <v>4.53</v>
      </c>
      <c r="F102" s="57">
        <f>INDEX('All Data'!D:D,MATCH(A102,'All Data'!A:A,0))</f>
        <v>99</v>
      </c>
      <c r="G102" s="203">
        <f t="shared" si="10"/>
        <v>14</v>
      </c>
      <c r="H102" s="204">
        <f>INDEX('All Data'!E:E,MATCH(A102,'All Data'!A:A,0))</f>
        <v>1</v>
      </c>
      <c r="K102" s="220">
        <f t="shared" si="9"/>
        <v>2.0000000000000013</v>
      </c>
      <c r="L102" s="219">
        <f t="shared" si="6"/>
        <v>0.2808017102878439</v>
      </c>
      <c r="M102" s="210">
        <f t="shared" si="7"/>
        <v>8.9784835967402207E-2</v>
      </c>
      <c r="N102" s="210">
        <f t="shared" si="8"/>
        <v>0.72485063780597103</v>
      </c>
      <c r="P102" s="125" t="s">
        <v>465</v>
      </c>
      <c r="Q102" s="134">
        <v>-1.0000000000000002</v>
      </c>
      <c r="R102" s="134">
        <v>-4.7198162292161134</v>
      </c>
      <c r="S102" s="134">
        <v>2.6146067514303861</v>
      </c>
      <c r="T102" s="128" t="s">
        <v>285</v>
      </c>
      <c r="U102" s="135" t="s">
        <v>437</v>
      </c>
      <c r="X102" s="165" t="s">
        <v>493</v>
      </c>
      <c r="Y102" s="148">
        <v>0.47435497505372004</v>
      </c>
      <c r="Z102" s="148">
        <v>3.8414588206760336</v>
      </c>
      <c r="AA102" s="148">
        <v>0.49099046925288981</v>
      </c>
      <c r="AB102" s="148">
        <v>0.05</v>
      </c>
    </row>
    <row r="103" spans="1:31" x14ac:dyDescent="0.3">
      <c r="A103" s="173" t="s">
        <v>147</v>
      </c>
      <c r="B103" s="56" t="str">
        <f>INDEX('All Data'!F:F,MATCH(A103,'All Data'!A:A,0))</f>
        <v>C0</v>
      </c>
      <c r="C103" s="56" t="str">
        <f>INDEX('All Data'!C:C,MATCH(A103,'All Data'!A:A,0))</f>
        <v>SCP/00</v>
      </c>
      <c r="D103" s="56">
        <f>INDEX('All Data'!G:G,MATCH(A103,'All Data'!A:A,0))</f>
        <v>193</v>
      </c>
      <c r="E103" s="58">
        <f>INDEX('All Data'!H:H,MATCH(A103,'All Data'!A:A,0))</f>
        <v>3.51</v>
      </c>
      <c r="F103" s="57">
        <f>INDEX('All Data'!D:D,MATCH(A103,'All Data'!A:A,0))</f>
        <v>99</v>
      </c>
      <c r="G103" s="203">
        <f t="shared" si="10"/>
        <v>14</v>
      </c>
      <c r="H103" s="204">
        <f>INDEX('All Data'!E:E,MATCH(A103,'All Data'!A:A,0))</f>
        <v>1</v>
      </c>
      <c r="K103" s="228"/>
      <c r="L103" s="210"/>
      <c r="M103" s="210"/>
      <c r="N103" s="210"/>
      <c r="P103" s="119" t="s">
        <v>466</v>
      </c>
      <c r="Q103" s="136">
        <v>-0.8666666666666667</v>
      </c>
      <c r="R103" s="136">
        <v>-4.6716886591899147</v>
      </c>
      <c r="S103" s="136">
        <v>2.6146067514303861</v>
      </c>
      <c r="T103" s="133" t="s">
        <v>285</v>
      </c>
      <c r="U103" s="137" t="s">
        <v>437</v>
      </c>
      <c r="X103" s="250" t="s">
        <v>494</v>
      </c>
      <c r="Y103" s="152">
        <v>0.50941339750690762</v>
      </c>
      <c r="Z103" s="152">
        <v>3.8414588206760336</v>
      </c>
      <c r="AA103" s="152">
        <v>0.47539290211868679</v>
      </c>
      <c r="AB103" s="152">
        <v>0.05</v>
      </c>
    </row>
    <row r="104" spans="1:31" ht="15" thickBot="1" x14ac:dyDescent="0.35">
      <c r="A104" s="173" t="s">
        <v>152</v>
      </c>
      <c r="B104" s="56" t="str">
        <f>INDEX('All Data'!F:F,MATCH(A104,'All Data'!A:A,0))</f>
        <v>C0</v>
      </c>
      <c r="C104" s="56" t="str">
        <f>INDEX('All Data'!C:C,MATCH(A104,'All Data'!A:A,0))</f>
        <v>SCP/00</v>
      </c>
      <c r="D104" s="56">
        <f>INDEX('All Data'!G:G,MATCH(A104,'All Data'!A:A,0))</f>
        <v>193</v>
      </c>
      <c r="E104" s="58">
        <f>INDEX('All Data'!H:H,MATCH(A104,'All Data'!A:A,0))</f>
        <v>4.7699999999999996</v>
      </c>
      <c r="F104" s="57">
        <f>INDEX('All Data'!D:D,MATCH(A104,'All Data'!A:A,0))</f>
        <v>99</v>
      </c>
      <c r="G104" s="203">
        <f t="shared" si="10"/>
        <v>14</v>
      </c>
      <c r="H104" s="204">
        <f>INDEX('All Data'!E:E,MATCH(A104,'All Data'!A:A,0))</f>
        <v>1</v>
      </c>
      <c r="K104" s="228"/>
      <c r="L104" s="210"/>
      <c r="M104" s="210"/>
      <c r="N104" s="210"/>
      <c r="P104" s="119" t="s">
        <v>467</v>
      </c>
      <c r="Q104" s="136">
        <v>-0.48648648648648685</v>
      </c>
      <c r="R104" s="136">
        <v>-3.0847487847838013</v>
      </c>
      <c r="S104" s="136">
        <v>2.6146067514303861</v>
      </c>
      <c r="T104" s="133">
        <v>1.3935850106025716E-2</v>
      </c>
      <c r="U104" s="137" t="s">
        <v>437</v>
      </c>
      <c r="X104" s="166" t="s">
        <v>495</v>
      </c>
      <c r="Y104" s="156">
        <v>0.50232521030767896</v>
      </c>
      <c r="Z104" s="156">
        <v>3.8414588206760336</v>
      </c>
      <c r="AA104" s="156">
        <v>0.47848022284044389</v>
      </c>
      <c r="AB104" s="156">
        <v>0.05</v>
      </c>
    </row>
    <row r="105" spans="1:31" ht="15" thickBot="1" x14ac:dyDescent="0.35">
      <c r="A105" s="173" t="s">
        <v>154</v>
      </c>
      <c r="B105" s="56" t="str">
        <f>INDEX('All Data'!F:F,MATCH(A105,'All Data'!A:A,0))</f>
        <v>C0</v>
      </c>
      <c r="C105" s="56" t="str">
        <f>INDEX('All Data'!C:C,MATCH(A105,'All Data'!A:A,0))</f>
        <v>SCP/00</v>
      </c>
      <c r="D105" s="56">
        <f>INDEX('All Data'!G:G,MATCH(A105,'All Data'!A:A,0))</f>
        <v>173</v>
      </c>
      <c r="E105" s="58">
        <f>INDEX('All Data'!H:H,MATCH(A105,'All Data'!A:A,0))</f>
        <v>3.95</v>
      </c>
      <c r="F105" s="57">
        <f>INDEX('All Data'!D:D,MATCH(A105,'All Data'!A:A,0))</f>
        <v>99</v>
      </c>
      <c r="G105" s="203">
        <f t="shared" si="10"/>
        <v>14</v>
      </c>
      <c r="H105" s="204">
        <f>INDEX('All Data'!E:E,MATCH(A105,'All Data'!A:A,0))</f>
        <v>1</v>
      </c>
      <c r="K105" s="228"/>
      <c r="L105" s="210"/>
      <c r="M105" s="210"/>
      <c r="N105" s="210"/>
      <c r="P105" s="119" t="s">
        <v>468</v>
      </c>
      <c r="Q105" s="136">
        <v>-0.51351351351351338</v>
      </c>
      <c r="R105" s="136">
        <v>-3.2561237172717883</v>
      </c>
      <c r="S105" s="136">
        <v>2.6146067514303861</v>
      </c>
      <c r="T105" s="133">
        <v>8.3587048364215377E-3</v>
      </c>
      <c r="U105" s="137" t="s">
        <v>437</v>
      </c>
    </row>
    <row r="106" spans="1:31" ht="15" thickBot="1" x14ac:dyDescent="0.35">
      <c r="A106" s="173" t="s">
        <v>160</v>
      </c>
      <c r="B106" s="56" t="str">
        <f>INDEX('All Data'!F:F,MATCH(A106,'All Data'!A:A,0))</f>
        <v>C0</v>
      </c>
      <c r="C106" s="56" t="str">
        <f>INDEX('All Data'!C:C,MATCH(A106,'All Data'!A:A,0))</f>
        <v>SCP/00</v>
      </c>
      <c r="D106" s="56">
        <f>INDEX('All Data'!G:G,MATCH(A106,'All Data'!A:A,0))</f>
        <v>105</v>
      </c>
      <c r="E106" s="58">
        <f>INDEX('All Data'!H:H,MATCH(A106,'All Data'!A:A,0))</f>
        <v>7.81</v>
      </c>
      <c r="F106" s="57">
        <f>INDEX('All Data'!D:D,MATCH(A106,'All Data'!A:A,0))</f>
        <v>99</v>
      </c>
      <c r="G106" s="203">
        <f t="shared" si="10"/>
        <v>14</v>
      </c>
      <c r="H106" s="204">
        <f>INDEX('All Data'!E:E,MATCH(A106,'All Data'!A:A,0))</f>
        <v>1</v>
      </c>
      <c r="K106" s="228"/>
      <c r="L106" s="210"/>
      <c r="M106" s="210"/>
      <c r="N106" s="210"/>
      <c r="P106" s="119" t="s">
        <v>469</v>
      </c>
      <c r="Q106" s="136">
        <v>-0.38018018018017985</v>
      </c>
      <c r="R106" s="136">
        <v>-3.1684805962501921</v>
      </c>
      <c r="S106" s="136">
        <v>2.6146067514303861</v>
      </c>
      <c r="T106" s="133">
        <v>1.0887337862844904E-2</v>
      </c>
      <c r="U106" s="137" t="s">
        <v>437</v>
      </c>
      <c r="X106" s="338" t="s">
        <v>402</v>
      </c>
      <c r="Y106" s="339"/>
      <c r="Z106" s="339"/>
      <c r="AA106" s="339"/>
      <c r="AB106" s="339"/>
      <c r="AC106" s="339"/>
      <c r="AD106" s="339"/>
      <c r="AE106" s="340"/>
    </row>
    <row r="107" spans="1:31" ht="15" thickBot="1" x14ac:dyDescent="0.35">
      <c r="A107" s="173" t="s">
        <v>161</v>
      </c>
      <c r="B107" s="56" t="str">
        <f>INDEX('All Data'!F:F,MATCH(A107,'All Data'!A:A,0))</f>
        <v>C0</v>
      </c>
      <c r="C107" s="56" t="str">
        <f>INDEX('All Data'!C:C,MATCH(A107,'All Data'!A:A,0))</f>
        <v>SCP/00</v>
      </c>
      <c r="D107" s="56">
        <f>INDEX('All Data'!G:G,MATCH(A107,'All Data'!A:A,0))</f>
        <v>88</v>
      </c>
      <c r="E107" s="58">
        <f>INDEX('All Data'!H:H,MATCH(A107,'All Data'!A:A,0))</f>
        <v>5.97</v>
      </c>
      <c r="F107" s="57">
        <f>INDEX('All Data'!D:D,MATCH(A107,'All Data'!A:A,0))</f>
        <v>99</v>
      </c>
      <c r="G107" s="203">
        <f t="shared" si="10"/>
        <v>14</v>
      </c>
      <c r="H107" s="204">
        <f>INDEX('All Data'!E:E,MATCH(A107,'All Data'!A:A,0))</f>
        <v>1</v>
      </c>
      <c r="K107" s="228"/>
      <c r="L107" s="210"/>
      <c r="M107" s="210"/>
      <c r="N107" s="210"/>
      <c r="P107" s="121" t="s">
        <v>470</v>
      </c>
      <c r="Q107" s="138">
        <v>-0.13333333333333364</v>
      </c>
      <c r="R107" s="138">
        <v>-0.71872133218306566</v>
      </c>
      <c r="S107" s="138">
        <v>2.6146067514303861</v>
      </c>
      <c r="T107" s="138">
        <v>0.88942445532772763</v>
      </c>
      <c r="U107" s="139" t="s">
        <v>310</v>
      </c>
      <c r="X107" t="s">
        <v>530</v>
      </c>
    </row>
    <row r="108" spans="1:31" ht="15" thickBot="1" x14ac:dyDescent="0.35">
      <c r="A108" s="173" t="s">
        <v>166</v>
      </c>
      <c r="B108" s="56" t="str">
        <f>INDEX('All Data'!F:F,MATCH(A108,'All Data'!A:A,0))</f>
        <v>C0</v>
      </c>
      <c r="C108" s="56" t="str">
        <f>INDEX('All Data'!C:C,MATCH(A108,'All Data'!A:A,0))</f>
        <v>SCP/00</v>
      </c>
      <c r="D108" s="56">
        <f>INDEX('All Data'!G:G,MATCH(A108,'All Data'!A:A,0))</f>
        <v>47</v>
      </c>
      <c r="E108" s="58">
        <f>INDEX('All Data'!H:H,MATCH(A108,'All Data'!A:A,0))</f>
        <v>6.11</v>
      </c>
      <c r="F108" s="57">
        <f>INDEX('All Data'!D:D,MATCH(A108,'All Data'!A:A,0))</f>
        <v>99</v>
      </c>
      <c r="G108" s="203">
        <f t="shared" si="10"/>
        <v>14</v>
      </c>
      <c r="H108" s="204">
        <f>INDEX('All Data'!E:E,MATCH(A108,'All Data'!A:A,0))</f>
        <v>1</v>
      </c>
      <c r="K108" s="228"/>
      <c r="L108" s="210"/>
      <c r="M108" s="210"/>
      <c r="N108" s="210"/>
      <c r="P108" s="116" t="s">
        <v>316</v>
      </c>
      <c r="S108" s="140">
        <v>3.6976123281451119</v>
      </c>
      <c r="X108" t="s">
        <v>526</v>
      </c>
    </row>
    <row r="109" spans="1:31" x14ac:dyDescent="0.3">
      <c r="A109" s="207" t="s">
        <v>178</v>
      </c>
      <c r="B109" s="56" t="str">
        <f>INDEX('All Data'!F:F,MATCH(A109,'All Data'!A:A,0))</f>
        <v>C0</v>
      </c>
      <c r="C109" s="56" t="str">
        <f>INDEX('All Data'!C:C,MATCH(A109,'All Data'!A:A,0))</f>
        <v>SCP/00</v>
      </c>
      <c r="D109" s="56">
        <f>INDEX('All Data'!G:G,MATCH(A109,'All Data'!A:A,0))</f>
        <v>102</v>
      </c>
      <c r="E109" s="58">
        <f>INDEX('All Data'!H:H,MATCH(A109,'All Data'!A:A,0))</f>
        <v>5.47</v>
      </c>
      <c r="F109" s="57">
        <f>INDEX('All Data'!D:D,MATCH(A109,'All Data'!A:A,0))</f>
        <v>99</v>
      </c>
      <c r="G109" s="203">
        <f t="shared" si="10"/>
        <v>14</v>
      </c>
      <c r="H109" s="204">
        <f>INDEX('All Data'!E:E,MATCH(A109,'All Data'!A:A,0))</f>
        <v>1</v>
      </c>
      <c r="K109" s="228"/>
      <c r="L109" s="210"/>
      <c r="M109" s="210"/>
      <c r="N109" s="210"/>
      <c r="X109" t="s">
        <v>527</v>
      </c>
    </row>
    <row r="110" spans="1:31" ht="15" thickBot="1" x14ac:dyDescent="0.35">
      <c r="K110" s="228"/>
      <c r="L110" s="210"/>
      <c r="M110" s="210"/>
      <c r="N110" s="210"/>
      <c r="X110" t="s">
        <v>528</v>
      </c>
    </row>
    <row r="111" spans="1:31" x14ac:dyDescent="0.3">
      <c r="K111" s="228"/>
      <c r="L111" s="210"/>
      <c r="M111" s="210"/>
      <c r="N111" s="210"/>
      <c r="P111" s="123" t="s">
        <v>317</v>
      </c>
      <c r="Q111" s="124" t="s">
        <v>318</v>
      </c>
      <c r="R111" s="346" t="s">
        <v>319</v>
      </c>
      <c r="S111" s="347"/>
      <c r="T111" s="347"/>
      <c r="X111" t="s">
        <v>477</v>
      </c>
    </row>
    <row r="112" spans="1:31" x14ac:dyDescent="0.3">
      <c r="K112" s="228"/>
      <c r="L112" s="210"/>
      <c r="M112" s="210"/>
      <c r="N112" s="210"/>
      <c r="P112" s="125" t="s">
        <v>132</v>
      </c>
      <c r="Q112" s="127">
        <v>-2.2204460492503131E-16</v>
      </c>
      <c r="R112" s="141" t="s">
        <v>320</v>
      </c>
      <c r="S112" s="141"/>
      <c r="T112" s="141"/>
      <c r="X112" t="s">
        <v>478</v>
      </c>
    </row>
    <row r="113" spans="1:28" x14ac:dyDescent="0.3">
      <c r="K113" s="228"/>
      <c r="L113" s="210"/>
      <c r="M113" s="210"/>
      <c r="N113" s="210"/>
      <c r="P113" s="119" t="s">
        <v>138</v>
      </c>
      <c r="Q113" s="120">
        <v>0.48648648648648662</v>
      </c>
      <c r="R113" s="142"/>
      <c r="S113" s="142" t="s">
        <v>439</v>
      </c>
      <c r="T113" s="142"/>
      <c r="X113" t="s">
        <v>479</v>
      </c>
    </row>
    <row r="114" spans="1:28" x14ac:dyDescent="0.3">
      <c r="K114" s="228"/>
      <c r="L114" s="210"/>
      <c r="M114" s="210"/>
      <c r="N114" s="210"/>
      <c r="P114" s="119" t="s">
        <v>136</v>
      </c>
      <c r="Q114" s="120">
        <v>0.86666666666666647</v>
      </c>
      <c r="R114" s="142"/>
      <c r="S114" s="142"/>
      <c r="T114" s="142" t="s">
        <v>471</v>
      </c>
      <c r="X114" t="s">
        <v>480</v>
      </c>
    </row>
    <row r="115" spans="1:28" ht="15" thickBot="1" x14ac:dyDescent="0.35">
      <c r="K115" s="228"/>
      <c r="L115" s="210"/>
      <c r="M115" s="210"/>
      <c r="N115" s="210"/>
      <c r="P115" s="121" t="s">
        <v>134</v>
      </c>
      <c r="Q115" s="122">
        <v>1</v>
      </c>
      <c r="R115" s="143"/>
      <c r="S115" s="143"/>
      <c r="T115" s="143" t="s">
        <v>471</v>
      </c>
    </row>
    <row r="116" spans="1:28" ht="15" thickBot="1" x14ac:dyDescent="0.35">
      <c r="K116" s="228"/>
      <c r="L116" s="210"/>
      <c r="M116" s="210"/>
      <c r="N116" s="210"/>
      <c r="X116" s="115" t="s">
        <v>489</v>
      </c>
    </row>
    <row r="117" spans="1:28" ht="15" thickBot="1" x14ac:dyDescent="0.35">
      <c r="A117" s="198" t="s">
        <v>444</v>
      </c>
      <c r="B117" s="199"/>
      <c r="C117" s="199"/>
      <c r="D117" s="199"/>
      <c r="E117" s="199"/>
      <c r="F117" s="199"/>
      <c r="G117" s="199"/>
      <c r="H117" s="199"/>
      <c r="K117" s="228"/>
      <c r="L117" s="210"/>
      <c r="M117" s="210"/>
      <c r="N117" s="210"/>
    </row>
    <row r="118" spans="1:28" x14ac:dyDescent="0.3">
      <c r="K118" s="228"/>
      <c r="L118" s="210"/>
      <c r="M118" s="210"/>
      <c r="N118" s="210"/>
      <c r="X118" s="144" t="s">
        <v>378</v>
      </c>
      <c r="Y118" s="145" t="s">
        <v>490</v>
      </c>
      <c r="Z118" s="145" t="s">
        <v>306</v>
      </c>
      <c r="AA118" s="145" t="s">
        <v>491</v>
      </c>
      <c r="AB118" s="145" t="s">
        <v>492</v>
      </c>
    </row>
    <row r="119" spans="1:28" ht="15" thickBot="1" x14ac:dyDescent="0.35">
      <c r="K119" s="228"/>
      <c r="L119" s="210"/>
      <c r="M119" s="210"/>
      <c r="N119" s="210"/>
      <c r="X119" s="165" t="s">
        <v>493</v>
      </c>
      <c r="Y119" s="148">
        <v>2.4989725356866704E-2</v>
      </c>
      <c r="Z119" s="148">
        <v>3.8414588206760336</v>
      </c>
      <c r="AA119" s="148">
        <v>0.87439266610933086</v>
      </c>
      <c r="AB119" s="148">
        <v>0.05</v>
      </c>
    </row>
    <row r="120" spans="1:28" ht="15" thickBot="1" x14ac:dyDescent="0.35">
      <c r="B120" s="208" t="s">
        <v>5</v>
      </c>
      <c r="C120" s="209" t="s">
        <v>2</v>
      </c>
      <c r="D120" s="209" t="s">
        <v>442</v>
      </c>
      <c r="E120" s="209" t="s">
        <v>445</v>
      </c>
      <c r="F120" s="209" t="s">
        <v>446</v>
      </c>
      <c r="G120" s="172" t="s">
        <v>447</v>
      </c>
      <c r="H120" s="210"/>
      <c r="K120" s="228"/>
      <c r="L120" s="210"/>
      <c r="M120" s="210"/>
      <c r="N120" s="210"/>
      <c r="X120" s="250" t="s">
        <v>494</v>
      </c>
      <c r="Y120" s="152">
        <v>7.3658158798572283E-3</v>
      </c>
      <c r="Z120" s="152">
        <v>3.8414588206760336</v>
      </c>
      <c r="AA120" s="152">
        <v>0.93160606408784141</v>
      </c>
      <c r="AB120" s="152">
        <v>0.05</v>
      </c>
    </row>
    <row r="121" spans="1:28" ht="15" thickBot="1" x14ac:dyDescent="0.35">
      <c r="B121" s="211" t="s">
        <v>21</v>
      </c>
      <c r="C121" s="212" t="s">
        <v>134</v>
      </c>
      <c r="D121" s="213">
        <v>0</v>
      </c>
      <c r="E121" s="214">
        <f>100*COUNTIFS(B5:B109,B121,C5:C109,C121,E5:E109,"&lt;5",H5:H109,1)/COUNTIFS(B5:B109,B121,C5:C109,C121,E5:E109,"&lt;5")</f>
        <v>100</v>
      </c>
      <c r="F121" s="214">
        <f>100*COUNTIFS(B5:B109,B121,C5:C109,C121,E5:E109,"&gt;=5",H5:H109,1)/COUNTIFS(B5:B109,B121,C5:C109,C121,E5:E109,"&gt;=5")</f>
        <v>100</v>
      </c>
      <c r="G121" s="214">
        <f>100*COUNTIFS(B5:B109,B121,C5:C109,C121,H5:H109,1)/COUNTIFS(B5:B109,B121,C5:C109,C121)</f>
        <v>100</v>
      </c>
      <c r="H121" s="210"/>
      <c r="K121" s="228"/>
      <c r="L121" s="210"/>
      <c r="M121" s="210"/>
      <c r="N121" s="210"/>
      <c r="X121" s="166" t="s">
        <v>495</v>
      </c>
      <c r="Y121" s="156">
        <v>4.9685332383547548E-4</v>
      </c>
      <c r="Z121" s="156">
        <v>3.8414588206760336</v>
      </c>
      <c r="AA121" s="156">
        <v>0.98221646070127078</v>
      </c>
      <c r="AB121" s="156">
        <v>0.05</v>
      </c>
    </row>
    <row r="122" spans="1:28" x14ac:dyDescent="0.3">
      <c r="B122" s="215" t="s">
        <v>21</v>
      </c>
      <c r="C122" s="216" t="s">
        <v>136</v>
      </c>
      <c r="D122" s="217">
        <v>0.5</v>
      </c>
      <c r="E122" s="218">
        <f>100*COUNTIFS(B5:B109,B122,C5:C109,C122,E5:E109,"&lt;5",H5:H109,1)/COUNTIFS(B5:B109,B122,C5:C109,C122,E5:E109,"&lt;5")</f>
        <v>83.333333333333329</v>
      </c>
      <c r="F122" s="218">
        <f>100*COUNTIFS(B5:B109,B122,C5:C109,C122,E5:E109,"&gt;=5",H5:H109,1)/COUNTIFS(B5:B109,B122,C5:C109,C122,E5:E109,"&gt;=5")</f>
        <v>88.888888888888886</v>
      </c>
      <c r="G122" s="218">
        <f>100*COUNTIFS(B5:B109,B122,C5:C109,C122,H5:H109,1)/COUNTIFS(B5:B109,B122,C5:C109,C122)</f>
        <v>86.666666666666671</v>
      </c>
      <c r="H122" s="210"/>
      <c r="K122" s="228"/>
      <c r="L122" s="210"/>
      <c r="M122" s="210"/>
      <c r="N122" s="210"/>
    </row>
    <row r="123" spans="1:28" x14ac:dyDescent="0.3">
      <c r="B123" s="215" t="s">
        <v>21</v>
      </c>
      <c r="C123" s="219" t="s">
        <v>138</v>
      </c>
      <c r="D123" s="217">
        <v>1</v>
      </c>
      <c r="E123" s="218">
        <f>100*COUNTIFS(B5:B109,B123,C5:C109,C123,E5:E109,"&lt;5",H5:H109,1)/COUNTIFS(B5:B109,B123,C5:C109,C123,E5:E109,"&lt;5")</f>
        <v>22.222222222222221</v>
      </c>
      <c r="F123" s="218">
        <f>100*COUNTIFS(B5:B109,B123,C5:C109,C123,E5:E109,"&gt;=5",H5:H109,1)/COUNTIFS(B5:B109,B123,C5:C109,C123,E5:E109,"&gt;=5")</f>
        <v>44.444444444444443</v>
      </c>
      <c r="G123" s="218">
        <f>100*COUNTIFS(B5:B109,B123,C5:C109,C123,H5:H109,1)/COUNTIFS(B5:B109,B123,C5:C109,C123)</f>
        <v>33.333333333333336</v>
      </c>
      <c r="H123" s="210"/>
      <c r="K123" s="228"/>
      <c r="L123" s="210"/>
      <c r="M123" s="210"/>
      <c r="N123" s="210"/>
    </row>
    <row r="124" spans="1:28" ht="15" thickBot="1" x14ac:dyDescent="0.35">
      <c r="B124" s="220" t="s">
        <v>21</v>
      </c>
      <c r="C124" s="221" t="s">
        <v>132</v>
      </c>
      <c r="D124" s="222">
        <v>2</v>
      </c>
      <c r="E124" s="223">
        <f>100*COUNTIFS(B5:B109,B124,C5:C109,C124,E5:E109,"&lt;5",H5:H109,1)/COUNTIFS(B5:B109,B124,C5:C109,C124,E5:E109,"&lt;5")</f>
        <v>0</v>
      </c>
      <c r="F124" s="223">
        <f>100*COUNTIFS(B5:B109,B124,C5:C109,C124,E5:E109,"&gt;=5",H5:H109,1)/COUNTIFS(B5:B109,B124,C5:C109,C124,E5:E109,"&gt;=5")</f>
        <v>0</v>
      </c>
      <c r="G124" s="223">
        <f>100*COUNTIFS(B5:B109,B124,C5:C109,C124,H5:H109,1)/COUNTIFS(B5:B109,B124,C5:C109,C124)</f>
        <v>0</v>
      </c>
      <c r="H124" s="210"/>
      <c r="K124" s="228"/>
      <c r="L124" s="210"/>
      <c r="M124" s="210"/>
      <c r="N124" s="210"/>
    </row>
    <row r="125" spans="1:28" x14ac:dyDescent="0.3">
      <c r="B125" s="215" t="s">
        <v>76</v>
      </c>
      <c r="C125" s="219" t="s">
        <v>138</v>
      </c>
      <c r="D125" s="217">
        <v>1</v>
      </c>
      <c r="E125" s="218">
        <f>100*COUNTIFS(B5:B109,B125,C5:C109,C125,E5:E109,"&lt;5",H5:H109,1)/COUNTIFS(B5:B109,B125,C5:C109,C125,E5:E109,"&lt;5")</f>
        <v>12.5</v>
      </c>
      <c r="F125" s="218">
        <f>100*COUNTIFS(B5:B109,B125,C5:C109,C125,E5:E109,"&gt;=5",H5:H109,1)/COUNTIFS(B5:B109,B125,C5:C109,C125,E5:E109,"&gt;=5")</f>
        <v>60</v>
      </c>
      <c r="G125" s="218">
        <f>100*COUNTIFS(B5:B109,B125,C5:C109,C125,H5:H109,1)/COUNTIFS(B5:B109,B125,C5:C109,C125)</f>
        <v>38.888888888888886</v>
      </c>
      <c r="H125" s="210"/>
      <c r="K125" s="228"/>
      <c r="L125" s="210"/>
      <c r="M125" s="210"/>
      <c r="N125" s="210"/>
    </row>
    <row r="126" spans="1:28" x14ac:dyDescent="0.3">
      <c r="B126" s="215" t="s">
        <v>78</v>
      </c>
      <c r="C126" s="219" t="s">
        <v>138</v>
      </c>
      <c r="D126" s="217">
        <v>1</v>
      </c>
      <c r="E126" s="218">
        <f>100*COUNTIFS(B5:B109,B126,C5:C109,C126,E5:E109,"&lt;5",H5:H109,1)/COUNTIFS(B5:B109,B126,C5:C109,C126,E5:E109,"&lt;5")</f>
        <v>44.444444444444443</v>
      </c>
      <c r="F126" s="218">
        <f>100*COUNTIFS(B5:B109,B126,C5:C109,C126,E5:E109,"&gt;=5",H5:H109,1)/COUNTIFS(B5:B109,B126,C5:C109,C126,E5:E109,"&gt;=5")</f>
        <v>55.555555555555557</v>
      </c>
      <c r="G126" s="218">
        <f>100*COUNTIFS(B5:B109,B126,C5:C109,C126,H5:H109,1)/COUNTIFS(B5:B109,B126,C5:C109,C126)</f>
        <v>50</v>
      </c>
      <c r="H126" s="210"/>
      <c r="K126" s="228"/>
      <c r="L126" s="210"/>
      <c r="M126" s="210"/>
      <c r="N126" s="210"/>
    </row>
    <row r="127" spans="1:28" ht="15" thickBot="1" x14ac:dyDescent="0.35">
      <c r="B127" s="220" t="s">
        <v>74</v>
      </c>
      <c r="C127" s="221" t="s">
        <v>138</v>
      </c>
      <c r="D127" s="222">
        <v>1</v>
      </c>
      <c r="E127" s="223">
        <f>100*COUNTIFS(B5:B109,B127,C5:C109,C127,E5:E109,"&lt;5",H5:H109,1)/COUNTIFS(B5:B109,B127,C5:C109,C127,E5:E109,"&lt;5")</f>
        <v>50</v>
      </c>
      <c r="F127" s="223">
        <f>100*COUNTIFS(B5:B109,B127,C5:C109,C127,E5:E109,"&gt;=5",H5:H109,1)/COUNTIFS(B5:B109,B127,C5:C109,C127,E5:E109,"&gt;=5")</f>
        <v>90</v>
      </c>
      <c r="G127" s="223">
        <f>100*COUNTIFS(B5:B109,B127,C5:C109,C127,H5:H109,1)/COUNTIFS(B5:B109,B127,C5:C109,C127)</f>
        <v>70</v>
      </c>
      <c r="H127" s="210"/>
      <c r="K127" s="228"/>
      <c r="L127" s="210"/>
      <c r="M127" s="210"/>
      <c r="N127" s="210"/>
    </row>
    <row r="128" spans="1:28" x14ac:dyDescent="0.3">
      <c r="K128" s="228"/>
      <c r="L128" s="210"/>
      <c r="M128" s="210"/>
      <c r="N128" s="210"/>
    </row>
    <row r="129" spans="2:14" x14ac:dyDescent="0.3">
      <c r="K129" s="228"/>
      <c r="L129" s="210"/>
      <c r="M129" s="210"/>
      <c r="N129" s="210"/>
    </row>
    <row r="130" spans="2:14" ht="15" thickBot="1" x14ac:dyDescent="0.35">
      <c r="K130" s="228"/>
      <c r="L130" s="210"/>
      <c r="M130" s="210"/>
      <c r="N130" s="210"/>
    </row>
    <row r="131" spans="2:14" x14ac:dyDescent="0.3">
      <c r="B131" s="82" t="s">
        <v>6</v>
      </c>
      <c r="C131" s="82" t="s">
        <v>21</v>
      </c>
      <c r="D131" s="82" t="s">
        <v>76</v>
      </c>
      <c r="E131" s="82" t="s">
        <v>78</v>
      </c>
      <c r="F131" s="82" t="s">
        <v>74</v>
      </c>
      <c r="G131" s="224"/>
      <c r="H131" s="224"/>
    </row>
    <row r="132" spans="2:14" x14ac:dyDescent="0.3">
      <c r="B132" s="83">
        <v>0</v>
      </c>
      <c r="C132" s="83">
        <f>100*COUNTIFS(H5:H109,"=0",G5:G109,"&lt;="&amp;B132,B5:B109,"C0",C5:C109,"SCP/1h")/COUNTIFS(B5:B109,"C0",C5:C109,"SCP/1h")</f>
        <v>44.444444444444443</v>
      </c>
      <c r="D132" s="83">
        <f>100*COUNTIFS(H5:H109,"=0",G5:G109,"&lt;="&amp;B132,B5:B109,"C7",C5:C109,"SCP/1h")/COUNTIFS(B5:B109,"C7",C5:C109,"SCP/1h")</f>
        <v>50</v>
      </c>
      <c r="E132" s="83">
        <f>100*COUNTIFS(H5:H109,"=0",G5:G109,"&lt;="&amp;B132,B5:B109,"P2h",C5:C109,"SCP/1h")/COUNTIFS(B5:B109,"P2h",C5:C109,"SCP/1h")</f>
        <v>38.888888888888886</v>
      </c>
      <c r="F132" s="83">
        <f>100*COUNTIFS(H5:H109,"=0",G5:G109,"&lt;="&amp;B132,B5:B109,"P7d",C5:C109,"SCP/1h")/COUNTIFS(B5:B109,"P7d",C5:C109,"SCP/1h")</f>
        <v>5</v>
      </c>
      <c r="G132" s="225"/>
      <c r="H132" s="225"/>
    </row>
    <row r="133" spans="2:14" x14ac:dyDescent="0.3">
      <c r="B133" s="83">
        <v>2</v>
      </c>
      <c r="C133" s="83">
        <f>100*COUNTIFS(H5:H109,"=0",G5:G109,"&lt;="&amp;B133,B5:B109,"C0",C5:C109,"SCP/1h")/COUNTIFS(B5:B109,"C0",C5:C109,"SCP/1h")</f>
        <v>44.444444444444443</v>
      </c>
      <c r="D133" s="83">
        <f>100*COUNTIFS(H5:H109,"=0",G5:G109,"&lt;="&amp;B133,B5:B109,"C7",C5:C109,"SCP/1h")/COUNTIFS(B5:B109,"C7",C5:C109,"SCP/1h")</f>
        <v>50</v>
      </c>
      <c r="E133" s="83">
        <f>100*COUNTIFS(H5:H109,"=0",G5:G109,"&lt;="&amp;B133,B5:B109,"P2h",C5:C109,"SCP/1h")/COUNTIFS(B5:B109,"P2h",C5:C109,"SCP/1h")</f>
        <v>38.888888888888886</v>
      </c>
      <c r="F133" s="83">
        <f>100*COUNTIFS(H5:H109,"=0",G5:G109,"&lt;="&amp;B133,B5:B109,"P7d",C5:C109,"SCP/1h")/COUNTIFS(B5:B109,"P7d",C5:C109,"SCP/1h")</f>
        <v>5</v>
      </c>
      <c r="G133" s="225"/>
      <c r="H133" s="225"/>
    </row>
    <row r="134" spans="2:14" x14ac:dyDescent="0.3">
      <c r="B134" s="83">
        <v>4</v>
      </c>
      <c r="C134" s="83">
        <f>100*COUNTIFS(H5:H109,"=0",G5:G109,"&lt;="&amp;B134,B5:B109,"C0",C5:C109,"SCP/1h")/COUNTIFS(B5:B109,"C0",C5:C109,"SCP/1h")</f>
        <v>44.444444444444443</v>
      </c>
      <c r="D134" s="83">
        <f>100*COUNTIFS(H5:H109,"=0",G5:G109,"&lt;="&amp;B134,B5:B109,"C7",C5:C109,"SCP/1h")/COUNTIFS(B5:B109,"C7",C5:C109,"SCP/1h")</f>
        <v>55.555555555555557</v>
      </c>
      <c r="E134" s="83">
        <f>100*COUNTIFS(H5:H109,"=0",G5:G109,"&lt;="&amp;B134,B5:B109,"P2h",C5:C109,"SCP/1h")/COUNTIFS(B5:B109,"P2h",C5:C109,"SCP/1h")</f>
        <v>38.888888888888886</v>
      </c>
      <c r="F134" s="83">
        <f>100*COUNTIFS(H5:H109,"=0",G5:G109,"&lt;="&amp;B134,B5:B109,"P7d",C5:C109,"SCP/1h")/COUNTIFS(B5:B109,"P7d",C5:C109,"SCP/1h")</f>
        <v>10</v>
      </c>
      <c r="G134" s="225"/>
      <c r="H134" s="225"/>
    </row>
    <row r="135" spans="2:14" x14ac:dyDescent="0.3">
      <c r="B135" s="83">
        <v>6</v>
      </c>
      <c r="C135" s="83">
        <f>100*COUNTIFS(H5:H109,"=0",G5:G109,"&lt;="&amp;B135,B5:B109,"C0",C5:C109,"SCP/1h")/COUNTIFS(B5:B109,"C0",C5:C109,"SCP/1h")</f>
        <v>50</v>
      </c>
      <c r="D135" s="83">
        <f>100*COUNTIFS(H5:H109,"=0",G5:G109,"&lt;="&amp;B135,B5:B109,"C7",C5:C109,"SCP/1h")/COUNTIFS(B5:B109,"C7",C5:C109,"SCP/1h")</f>
        <v>55.555555555555557</v>
      </c>
      <c r="E135" s="83">
        <f>100*COUNTIFS(H5:H109,"=0",G5:G109,"&lt;="&amp;B135,B5:B109,"P2h",C5:C109,"SCP/1h")/COUNTIFS(B5:B109,"P2h",C5:C109,"SCP/1h")</f>
        <v>44.444444444444443</v>
      </c>
      <c r="F135" s="83">
        <f>100*COUNTIFS(H5:H109,"=0",G5:G109,"&lt;="&amp;B135,B5:B109,"P7d",C5:C109,"SCP/1h")/COUNTIFS(B5:B109,"P7d",C5:C109,"SCP/1h")</f>
        <v>20</v>
      </c>
      <c r="G135" s="225"/>
      <c r="H135" s="225"/>
    </row>
    <row r="136" spans="2:14" x14ac:dyDescent="0.3">
      <c r="B136" s="83">
        <v>8</v>
      </c>
      <c r="C136" s="83">
        <f>100*COUNTIFS(H5:H109,"=0",G5:G109,"&lt;="&amp;B136,B5:B109,"C0",C5:C109,"SCP/1h")/COUNTIFS(B5:B109,"C0",C5:C109,"SCP/1h")</f>
        <v>50</v>
      </c>
      <c r="D136" s="83">
        <f>100*COUNTIFS(H5:H109,"=0",G5:G109,"&lt;="&amp;B136,B5:B109,"C7",C5:C109,"SCP/1h")/COUNTIFS(B5:B109,"C7",C5:C109,"SCP/1h")</f>
        <v>55.555555555555557</v>
      </c>
      <c r="E136" s="83">
        <f>100*COUNTIFS(H5:H109,"=0",G5:G109,"&lt;="&amp;B136,B5:B109,"P2h",C5:C109,"SCP/1h")/COUNTIFS(B5:B109,"P2h",C5:C109,"SCP/1h")</f>
        <v>44.444444444444443</v>
      </c>
      <c r="F136" s="83">
        <f>100*COUNTIFS(H5:H109,"=0",G5:G109,"&lt;="&amp;B136,B5:B109,"P7d",C5:C109,"SCP/1h")/COUNTIFS(B5:B109,"P7d",C5:C109,"SCP/1h")</f>
        <v>25</v>
      </c>
      <c r="G136" s="225"/>
      <c r="H136" s="225"/>
    </row>
    <row r="137" spans="2:14" x14ac:dyDescent="0.3">
      <c r="B137" s="83">
        <v>10</v>
      </c>
      <c r="C137" s="83">
        <f>100*COUNTIFS(H5:H109,"=0",G5:G109,"&lt;="&amp;B137,B5:B109,"C0",C5:C109,"SCP/1h")/COUNTIFS(B5:B109,"C0",C5:C109,"SCP/1h")</f>
        <v>66.666666666666671</v>
      </c>
      <c r="D137" s="83">
        <f>100*COUNTIFS(H5:H109,"=0",G5:G109,"&lt;="&amp;B137,B5:B109,"C7",C5:C109,"SCP/1h")/COUNTIFS(B5:B109,"C7",C5:C109,"SCP/1h")</f>
        <v>61.111111111111114</v>
      </c>
      <c r="E137" s="83">
        <f>100*COUNTIFS(H5:H109,"=0",G5:G109,"&lt;="&amp;B137,B5:B109,"P2h",C5:C109,"SCP/1h")/COUNTIFS(B5:B109,"P2h",C5:C109,"SCP/1h")</f>
        <v>50</v>
      </c>
      <c r="F137" s="83">
        <f>100*COUNTIFS(H5:H109,"=0",G5:G109,"&lt;="&amp;B137,B5:B109,"P7d",C5:C109,"SCP/1h")/COUNTIFS(B5:B109,"P7d",C5:C109,"SCP/1h")</f>
        <v>25</v>
      </c>
      <c r="G137" s="225"/>
      <c r="H137" s="225"/>
    </row>
    <row r="138" spans="2:14" x14ac:dyDescent="0.3">
      <c r="B138" s="83">
        <v>12</v>
      </c>
      <c r="C138" s="83">
        <f>100*COUNTIFS(H5:H109,"=0",G5:G109,"&lt;="&amp;B138,B5:B109,"C0",C5:C109,"SCP/1h")/COUNTIFS(B5:B109,"C0",C5:C109,"SCP/1h")</f>
        <v>66.666666666666671</v>
      </c>
      <c r="D138" s="83">
        <f>100*COUNTIFS(H5:H109,"=0",G5:G109,"&lt;="&amp;B138,B5:B109,"C7",C5:C109,"SCP/1h")/COUNTIFS(B5:B109,"C7",C5:C109,"SCP/1h")</f>
        <v>61.111111111111114</v>
      </c>
      <c r="E138" s="83">
        <f>100*COUNTIFS(H5:H109,"=0",G5:G109,"&lt;="&amp;B138,B5:B109,"P2h",C5:C109,"SCP/1h")/COUNTIFS(B5:B109,"P2h",C5:C109,"SCP/1h")</f>
        <v>50</v>
      </c>
      <c r="F138" s="83">
        <f>100*COUNTIFS(H5:H109,"=0",G5:G109,"&lt;="&amp;B138,B5:B109,"P7d",C5:C109,"SCP/1h")/COUNTIFS(B5:B109,"P7d",C5:C109,"SCP/1h")</f>
        <v>30</v>
      </c>
      <c r="G138" s="225"/>
      <c r="H138" s="225"/>
    </row>
    <row r="139" spans="2:14" ht="15" thickBot="1" x14ac:dyDescent="0.35">
      <c r="B139" s="84">
        <v>14</v>
      </c>
      <c r="C139" s="84">
        <f>100*COUNTIFS(H5:H109,"=0",G5:G109,"&lt;="&amp;B139,B5:B109,"C0",C5:C109,"SCP/1h")/COUNTIFS(B5:B109,"C0",C5:C109,"SCP/1h")</f>
        <v>66.666666666666671</v>
      </c>
      <c r="D139" s="84">
        <f>100*COUNTIFS(H5:H109,"=0",G5:G109,"&lt;="&amp;B139,B5:B109,"C7",C5:C109,"SCP/1h")/COUNTIFS(B5:B109,"C7",C5:C109,"SCP/1h")</f>
        <v>61.111111111111114</v>
      </c>
      <c r="E139" s="84">
        <f>100*COUNTIFS(H5:H109,"=0",G5:G109,"&lt;="&amp;B139,B5:B109,"P2h",C5:C109,"SCP/1h")/COUNTIFS(B5:B109,"P2h",C5:C109,"SCP/1h")</f>
        <v>50</v>
      </c>
      <c r="F139" s="84">
        <f>100*COUNTIFS(H5:H109,"=0",G5:G109,"&lt;="&amp;B139,B5:B109,"P7d",C5:C109,"SCP/1h")/COUNTIFS(B5:B109,"P7d",C5:C109,"SCP/1h")</f>
        <v>30</v>
      </c>
      <c r="G139" s="225"/>
      <c r="H139" s="225"/>
    </row>
    <row r="140" spans="2:14" x14ac:dyDescent="0.3">
      <c r="B140" s="226"/>
      <c r="C140" s="226"/>
      <c r="D140" s="226"/>
      <c r="E140" s="226"/>
      <c r="F140" s="226"/>
      <c r="G140" s="226"/>
      <c r="H140" s="226"/>
    </row>
    <row r="141" spans="2:14" x14ac:dyDescent="0.3">
      <c r="B141" s="226"/>
      <c r="C141" s="226"/>
      <c r="D141" s="226"/>
      <c r="E141" s="226"/>
      <c r="F141" s="226"/>
      <c r="G141" s="226"/>
      <c r="H141" s="226"/>
    </row>
    <row r="142" spans="2:14" x14ac:dyDescent="0.3">
      <c r="B142" s="226"/>
      <c r="C142" s="226"/>
      <c r="D142" s="226"/>
      <c r="E142" s="226"/>
      <c r="F142" s="226"/>
      <c r="G142" s="226"/>
      <c r="H142" s="226"/>
    </row>
    <row r="143" spans="2:14" x14ac:dyDescent="0.3">
      <c r="B143" s="226"/>
      <c r="C143" s="226"/>
      <c r="D143" s="226"/>
      <c r="E143" s="226"/>
      <c r="F143" s="226"/>
      <c r="G143" s="226"/>
      <c r="H143" s="226"/>
    </row>
    <row r="144" spans="2:14" x14ac:dyDescent="0.3">
      <c r="B144" s="226"/>
      <c r="C144" s="226"/>
      <c r="D144" s="226"/>
      <c r="E144" s="226"/>
      <c r="F144" s="226"/>
      <c r="G144" s="226"/>
      <c r="H144" s="226"/>
    </row>
    <row r="145" spans="2:8" x14ac:dyDescent="0.3">
      <c r="B145" s="226"/>
      <c r="C145" s="226"/>
      <c r="D145" s="226"/>
      <c r="E145" s="226"/>
      <c r="F145" s="226"/>
      <c r="G145" s="226"/>
      <c r="H145" s="226"/>
    </row>
    <row r="146" spans="2:8" x14ac:dyDescent="0.3">
      <c r="B146" s="226"/>
      <c r="C146" s="226"/>
      <c r="D146" s="226"/>
      <c r="E146" s="226"/>
      <c r="F146" s="226"/>
      <c r="G146" s="226"/>
      <c r="H146" s="226"/>
    </row>
    <row r="147" spans="2:8" x14ac:dyDescent="0.3">
      <c r="B147" s="226"/>
      <c r="C147" s="226"/>
      <c r="D147" s="226"/>
      <c r="E147" s="226"/>
      <c r="F147" s="226"/>
      <c r="G147" s="226"/>
      <c r="H147" s="226"/>
    </row>
    <row r="148" spans="2:8" x14ac:dyDescent="0.3">
      <c r="B148" s="226"/>
      <c r="C148" s="226"/>
      <c r="D148" s="226"/>
      <c r="E148" s="226"/>
      <c r="F148" s="226"/>
      <c r="G148" s="226"/>
      <c r="H148" s="226"/>
    </row>
    <row r="149" spans="2:8" x14ac:dyDescent="0.3">
      <c r="B149" s="226"/>
      <c r="C149" s="226"/>
      <c r="D149" s="226"/>
      <c r="E149" s="226"/>
      <c r="F149" s="226"/>
      <c r="G149" s="226"/>
      <c r="H149" s="226"/>
    </row>
    <row r="150" spans="2:8" x14ac:dyDescent="0.3">
      <c r="B150" s="226"/>
      <c r="C150" s="226"/>
      <c r="D150" s="226"/>
      <c r="E150" s="226"/>
      <c r="F150" s="226"/>
      <c r="G150" s="226"/>
      <c r="H150" s="226"/>
    </row>
    <row r="151" spans="2:8" x14ac:dyDescent="0.3">
      <c r="B151" s="226"/>
      <c r="C151" s="226"/>
      <c r="D151" s="226"/>
      <c r="E151" s="226"/>
      <c r="F151" s="226"/>
      <c r="G151" s="226"/>
      <c r="H151" s="226"/>
    </row>
    <row r="152" spans="2:8" x14ac:dyDescent="0.3">
      <c r="B152" s="226"/>
      <c r="C152" s="226"/>
      <c r="D152" s="226"/>
      <c r="E152" s="226"/>
      <c r="F152" s="226"/>
      <c r="G152" s="226"/>
      <c r="H152" s="226"/>
    </row>
    <row r="153" spans="2:8" x14ac:dyDescent="0.3">
      <c r="B153" s="226"/>
      <c r="C153" s="226"/>
      <c r="D153" s="226"/>
      <c r="E153" s="226"/>
      <c r="F153" s="226"/>
      <c r="G153" s="226"/>
      <c r="H153" s="226"/>
    </row>
    <row r="154" spans="2:8" x14ac:dyDescent="0.3">
      <c r="B154" s="226"/>
      <c r="C154" s="226"/>
      <c r="D154" s="226"/>
      <c r="E154" s="226"/>
      <c r="F154" s="226"/>
      <c r="G154" s="226"/>
      <c r="H154" s="226"/>
    </row>
    <row r="155" spans="2:8" x14ac:dyDescent="0.3">
      <c r="B155" s="226"/>
      <c r="C155" s="226"/>
      <c r="D155" s="226"/>
      <c r="E155" s="226"/>
      <c r="F155" s="226"/>
      <c r="G155" s="226"/>
      <c r="H155" s="226"/>
    </row>
    <row r="156" spans="2:8" x14ac:dyDescent="0.3">
      <c r="B156" s="226"/>
      <c r="C156" s="226"/>
      <c r="D156" s="226"/>
      <c r="E156" s="226"/>
      <c r="F156" s="226"/>
      <c r="G156" s="226"/>
      <c r="H156" s="226"/>
    </row>
    <row r="157" spans="2:8" x14ac:dyDescent="0.3">
      <c r="B157" s="226"/>
      <c r="C157" s="226"/>
      <c r="D157" s="226"/>
      <c r="E157" s="226"/>
      <c r="F157" s="226"/>
      <c r="G157" s="226"/>
      <c r="H157" s="226"/>
    </row>
    <row r="158" spans="2:8" x14ac:dyDescent="0.3">
      <c r="B158" s="226"/>
      <c r="C158" s="226"/>
      <c r="D158" s="226"/>
      <c r="E158" s="226"/>
      <c r="F158" s="226"/>
      <c r="G158" s="226"/>
      <c r="H158" s="226"/>
    </row>
    <row r="159" spans="2:8" x14ac:dyDescent="0.3">
      <c r="B159" s="226"/>
      <c r="C159" s="226"/>
      <c r="D159" s="226"/>
      <c r="E159" s="226"/>
      <c r="F159" s="226"/>
      <c r="G159" s="226"/>
      <c r="H159" s="226"/>
    </row>
    <row r="160" spans="2:8" x14ac:dyDescent="0.3">
      <c r="B160" s="226"/>
      <c r="C160" s="226"/>
      <c r="D160" s="226"/>
      <c r="E160" s="226"/>
      <c r="F160" s="226"/>
      <c r="G160" s="226"/>
      <c r="H160" s="226"/>
    </row>
  </sheetData>
  <mergeCells count="12">
    <mergeCell ref="P1:V1"/>
    <mergeCell ref="R111:T111"/>
    <mergeCell ref="AG1:AN1"/>
    <mergeCell ref="AP1:AW1"/>
    <mergeCell ref="AY1:BF1"/>
    <mergeCell ref="X1:AE1"/>
    <mergeCell ref="X21:AE21"/>
    <mergeCell ref="X38:AE38"/>
    <mergeCell ref="X55:AE55"/>
    <mergeCell ref="X72:AE72"/>
    <mergeCell ref="X89:AE89"/>
    <mergeCell ref="X106:AE106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8"/>
  <dimension ref="A1:AS494"/>
  <sheetViews>
    <sheetView topLeftCell="C1" zoomScaleNormal="100" workbookViewId="0">
      <pane ySplit="1" topLeftCell="A44" activePane="bottomLeft" state="frozen"/>
      <selection pane="bottomLeft" activeCell="J54" sqref="J54"/>
    </sheetView>
  </sheetViews>
  <sheetFormatPr baseColWidth="10" defaultRowHeight="14.4" x14ac:dyDescent="0.3"/>
  <cols>
    <col min="7" max="11" width="11.5546875" style="266"/>
  </cols>
  <sheetData>
    <row r="1" spans="1:29" ht="15" thickBot="1" x14ac:dyDescent="0.35">
      <c r="A1" s="229" t="s">
        <v>0</v>
      </c>
      <c r="B1" s="230" t="s">
        <v>5</v>
      </c>
      <c r="C1" s="230" t="s">
        <v>559</v>
      </c>
      <c r="D1" s="230" t="s">
        <v>560</v>
      </c>
      <c r="E1" s="230" t="s">
        <v>248</v>
      </c>
      <c r="F1" s="231" t="s">
        <v>7</v>
      </c>
      <c r="G1" s="1" t="s">
        <v>12</v>
      </c>
      <c r="H1" s="1" t="s">
        <v>13</v>
      </c>
      <c r="I1" s="1" t="s">
        <v>14</v>
      </c>
      <c r="J1" s="1" t="s">
        <v>15</v>
      </c>
      <c r="K1" s="1" t="s">
        <v>16</v>
      </c>
      <c r="M1" s="335" t="s">
        <v>587</v>
      </c>
      <c r="N1" s="336"/>
      <c r="O1" s="336"/>
      <c r="P1" s="336"/>
      <c r="Q1" s="336"/>
      <c r="R1" s="336"/>
      <c r="S1" s="336"/>
      <c r="T1" s="337"/>
      <c r="V1" s="335" t="s">
        <v>609</v>
      </c>
      <c r="W1" s="336"/>
      <c r="X1" s="336"/>
      <c r="Y1" s="336"/>
      <c r="Z1" s="336"/>
      <c r="AA1" s="336"/>
      <c r="AB1" s="336"/>
      <c r="AC1" s="337"/>
    </row>
    <row r="2" spans="1:29" x14ac:dyDescent="0.3">
      <c r="A2" s="184" t="s">
        <v>141</v>
      </c>
      <c r="B2" s="3" t="str">
        <f>INDEX('All Data'!F:F,MATCH(A2,'All Data'!A:A,0))</f>
        <v>C0</v>
      </c>
      <c r="C2" s="269" t="str">
        <f>"Month "&amp;TEXT(MAX(INT((E2-18)/30),1),0)</f>
        <v>Month 1</v>
      </c>
      <c r="D2" s="270" t="str">
        <f t="shared" ref="D2:D33" si="0">"m range = "&amp;MAX(INT(F2),3)</f>
        <v>m range = 3</v>
      </c>
      <c r="E2" s="174">
        <f>INDEX('All Data'!G:G,MATCH(A2,'All Data'!A:A,0))</f>
        <v>27</v>
      </c>
      <c r="F2" s="4">
        <f>INDEX('All Data'!H:H,MATCH(A2,'All Data'!A:A,0))</f>
        <v>3.54</v>
      </c>
      <c r="G2" s="267">
        <f>INDEX('All Data'!M:M,MATCH(A2,'All Data'!A:A,0))</f>
        <v>18.893730603602563</v>
      </c>
      <c r="H2" s="267">
        <f>INDEX('All Data'!N:N,MATCH(A2,'All Data'!A:A,0))</f>
        <v>49.761900158489368</v>
      </c>
      <c r="I2" s="267">
        <f>INDEX('All Data'!O:O,MATCH(A2,'All Data'!A:A,0))</f>
        <v>18.412566696957139</v>
      </c>
      <c r="J2" s="267">
        <f>INDEX('All Data'!P:P,MATCH(A2,'All Data'!A:A,0))</f>
        <v>7.2200190939717084</v>
      </c>
      <c r="K2" s="267">
        <f>INDEX('All Data'!Q:Q,MATCH(A2,'All Data'!A:A,0))</f>
        <v>5.7117834469792115</v>
      </c>
      <c r="M2" t="s">
        <v>659</v>
      </c>
      <c r="V2" t="s">
        <v>655</v>
      </c>
    </row>
    <row r="3" spans="1:29" x14ac:dyDescent="0.3">
      <c r="A3" s="185" t="s">
        <v>153</v>
      </c>
      <c r="B3" s="7" t="str">
        <f>INDEX('All Data'!F:F,MATCH(A3,'All Data'!A:A,0))</f>
        <v>C0</v>
      </c>
      <c r="C3" s="269" t="str">
        <f t="shared" ref="C3:C51" si="1">"Month "&amp;TEXT(MAX(INT((E3-18)/30),1),0)</f>
        <v>Month 1</v>
      </c>
      <c r="D3" s="270" t="str">
        <f t="shared" si="0"/>
        <v>m range = 4</v>
      </c>
      <c r="E3" s="174">
        <f>INDEX('All Data'!G:G,MATCH(A3,'All Data'!A:A,0))</f>
        <v>46</v>
      </c>
      <c r="F3" s="8">
        <f>INDEX('All Data'!H:H,MATCH(A3,'All Data'!A:A,0))</f>
        <v>4.42</v>
      </c>
      <c r="G3" s="268">
        <f>INDEX('All Data'!M:M,MATCH(A3,'All Data'!A:A,0))</f>
        <v>15.068732733783158</v>
      </c>
      <c r="H3" s="268">
        <f>INDEX('All Data'!N:N,MATCH(A3,'All Data'!A:A,0))</f>
        <v>38.555958833933623</v>
      </c>
      <c r="I3" s="268">
        <f>INDEX('All Data'!O:O,MATCH(A3,'All Data'!A:A,0))</f>
        <v>22.429149389063387</v>
      </c>
      <c r="J3" s="268">
        <f>INDEX('All Data'!P:P,MATCH(A3,'All Data'!A:A,0))</f>
        <v>19.993937510957256</v>
      </c>
      <c r="K3" s="268">
        <f>INDEX('All Data'!Q:Q,MATCH(A3,'All Data'!A:A,0))</f>
        <v>3.952221532262584</v>
      </c>
      <c r="M3" t="s">
        <v>624</v>
      </c>
      <c r="V3" t="s">
        <v>624</v>
      </c>
    </row>
    <row r="4" spans="1:29" x14ac:dyDescent="0.3">
      <c r="A4" s="175" t="s">
        <v>155</v>
      </c>
      <c r="B4" s="7" t="str">
        <f>INDEX('All Data'!F:F,MATCH(A4,'All Data'!A:A,0))</f>
        <v>C0</v>
      </c>
      <c r="C4" s="269" t="str">
        <f t="shared" si="1"/>
        <v>Month 1</v>
      </c>
      <c r="D4" s="270" t="str">
        <f t="shared" si="0"/>
        <v>m range = 4</v>
      </c>
      <c r="E4" s="174">
        <f>INDEX('All Data'!G:G,MATCH(A4,'All Data'!A:A,0))</f>
        <v>69</v>
      </c>
      <c r="F4" s="8">
        <f>INDEX('All Data'!H:H,MATCH(A4,'All Data'!A:A,0))</f>
        <v>4.8099999999999996</v>
      </c>
      <c r="G4" s="268">
        <f>INDEX('All Data'!M:M,MATCH(A4,'All Data'!A:A,0))</f>
        <v>13.423933052023449</v>
      </c>
      <c r="H4" s="268">
        <f>INDEX('All Data'!N:N,MATCH(A4,'All Data'!A:A,0))</f>
        <v>37.579649401036505</v>
      </c>
      <c r="I4" s="268">
        <f>INDEX('All Data'!O:O,MATCH(A4,'All Data'!A:A,0))</f>
        <v>18.5558324601399</v>
      </c>
      <c r="J4" s="268">
        <f>INDEX('All Data'!P:P,MATCH(A4,'All Data'!A:A,0))</f>
        <v>28.301632028869999</v>
      </c>
      <c r="K4" s="268">
        <f>INDEX('All Data'!Q:Q,MATCH(A4,'All Data'!A:A,0))</f>
        <v>2.1389530579301379</v>
      </c>
      <c r="M4" t="s">
        <v>627</v>
      </c>
      <c r="V4" t="s">
        <v>625</v>
      </c>
    </row>
    <row r="5" spans="1:29" x14ac:dyDescent="0.3">
      <c r="A5" s="175" t="s">
        <v>137</v>
      </c>
      <c r="B5" s="7" t="str">
        <f>INDEX('All Data'!F:F,MATCH(A5,'All Data'!A:A,0))</f>
        <v>C0</v>
      </c>
      <c r="C5" s="269" t="str">
        <f t="shared" si="1"/>
        <v>Month 1</v>
      </c>
      <c r="D5" s="270" t="str">
        <f t="shared" si="0"/>
        <v>m range = 4</v>
      </c>
      <c r="E5" s="174">
        <f>INDEX('All Data'!G:G,MATCH(A5,'All Data'!A:A,0))</f>
        <v>73</v>
      </c>
      <c r="F5" s="8">
        <f>INDEX('All Data'!H:H,MATCH(A5,'All Data'!A:A,0))</f>
        <v>4.87</v>
      </c>
      <c r="G5" s="268">
        <f>INDEX('All Data'!M:M,MATCH(A5,'All Data'!A:A,0))</f>
        <v>13.308180043977782</v>
      </c>
      <c r="H5" s="268">
        <f>INDEX('All Data'!N:N,MATCH(A5,'All Data'!A:A,0))</f>
        <v>35.460044684251891</v>
      </c>
      <c r="I5" s="268">
        <f>INDEX('All Data'!O:O,MATCH(A5,'All Data'!A:A,0))</f>
        <v>25.597585637457058</v>
      </c>
      <c r="J5" s="268">
        <f>INDEX('All Data'!P:P,MATCH(A5,'All Data'!A:A,0))</f>
        <v>20.712784464716218</v>
      </c>
      <c r="K5" s="268">
        <f>INDEX('All Data'!Q:Q,MATCH(A5,'All Data'!A:A,0))</f>
        <v>4.9214051695970511</v>
      </c>
      <c r="M5" t="s">
        <v>478</v>
      </c>
      <c r="V5" t="s">
        <v>626</v>
      </c>
    </row>
    <row r="6" spans="1:29" ht="13.8" customHeight="1" x14ac:dyDescent="0.3">
      <c r="A6" s="175" t="s">
        <v>140</v>
      </c>
      <c r="B6" s="7" t="str">
        <f>INDEX('All Data'!F:F,MATCH(A6,'All Data'!A:A,0))</f>
        <v>C0</v>
      </c>
      <c r="C6" s="269" t="str">
        <f t="shared" si="1"/>
        <v>Month 1</v>
      </c>
      <c r="D6" s="270" t="str">
        <f t="shared" si="0"/>
        <v>m range = 4</v>
      </c>
      <c r="E6" s="174">
        <f>INDEX('All Data'!G:G,MATCH(A6,'All Data'!A:A,0))</f>
        <v>18</v>
      </c>
      <c r="F6" s="8">
        <f>INDEX('All Data'!H:H,MATCH(A6,'All Data'!A:A,0))</f>
        <v>4.92</v>
      </c>
      <c r="G6" s="268">
        <f>INDEX('All Data'!M:M,MATCH(A6,'All Data'!A:A,0))</f>
        <v>11.181001806227094</v>
      </c>
      <c r="H6" s="268">
        <f>INDEX('All Data'!N:N,MATCH(A6,'All Data'!A:A,0))</f>
        <v>42.669969500607387</v>
      </c>
      <c r="I6" s="268">
        <f>INDEX('All Data'!O:O,MATCH(A6,'All Data'!A:A,0))</f>
        <v>18.094712408726192</v>
      </c>
      <c r="J6" s="268">
        <f>INDEX('All Data'!P:P,MATCH(A6,'All Data'!A:A,0))</f>
        <v>24.970537851565698</v>
      </c>
      <c r="K6" s="268">
        <f>INDEX('All Data'!Q:Q,MATCH(A6,'All Data'!A:A,0))</f>
        <v>3.0837784328736291</v>
      </c>
      <c r="V6" t="s">
        <v>260</v>
      </c>
    </row>
    <row r="7" spans="1:29" x14ac:dyDescent="0.3">
      <c r="A7" s="175" t="s">
        <v>181</v>
      </c>
      <c r="B7" s="7" t="str">
        <f>INDEX('All Data'!F:F,MATCH(A7,'All Data'!A:A,0))</f>
        <v>C0</v>
      </c>
      <c r="C7" s="269" t="str">
        <f t="shared" si="1"/>
        <v>Month 3</v>
      </c>
      <c r="D7" s="270" t="str">
        <f t="shared" si="0"/>
        <v>m range = 6</v>
      </c>
      <c r="E7" s="174">
        <f>INDEX('All Data'!G:G,MATCH(A7,'All Data'!A:A,0))</f>
        <v>136</v>
      </c>
      <c r="F7" s="8">
        <f>INDEX('All Data'!H:H,MATCH(A7,'All Data'!A:A,0))</f>
        <v>6.12</v>
      </c>
      <c r="G7" s="268">
        <f>INDEX('All Data'!M:M,MATCH(A7,'All Data'!A:A,0))</f>
        <v>13.040969934656152</v>
      </c>
      <c r="H7" s="268">
        <f>INDEX('All Data'!N:N,MATCH(A7,'All Data'!A:A,0))</f>
        <v>31.919457366790706</v>
      </c>
      <c r="I7" s="268">
        <f>INDEX('All Data'!O:O,MATCH(A7,'All Data'!A:A,0))</f>
        <v>25.106735685802938</v>
      </c>
      <c r="J7" s="268">
        <f>INDEX('All Data'!P:P,MATCH(A7,'All Data'!A:A,0))</f>
        <v>27.771049712054918</v>
      </c>
      <c r="K7" s="268">
        <f>INDEX('All Data'!Q:Q,MATCH(A7,'All Data'!A:A,0))</f>
        <v>2.1617873006952948</v>
      </c>
      <c r="V7" t="s">
        <v>261</v>
      </c>
    </row>
    <row r="8" spans="1:29" ht="15.75" customHeight="1" x14ac:dyDescent="0.3">
      <c r="A8" s="175" t="s">
        <v>174</v>
      </c>
      <c r="B8" s="7" t="str">
        <f>INDEX('All Data'!F:F,MATCH(A8,'All Data'!A:A,0))</f>
        <v>C0</v>
      </c>
      <c r="C8" s="269" t="str">
        <f t="shared" si="1"/>
        <v>Month 4</v>
      </c>
      <c r="D8" s="270" t="str">
        <f t="shared" si="0"/>
        <v>m range = 5</v>
      </c>
      <c r="E8" s="174">
        <f>INDEX('All Data'!G:G,MATCH(A8,'All Data'!A:A,0))</f>
        <v>150</v>
      </c>
      <c r="F8" s="8">
        <f>INDEX('All Data'!H:H,MATCH(A8,'All Data'!A:A,0))</f>
        <v>5.46</v>
      </c>
      <c r="G8" s="268">
        <f>INDEX('All Data'!M:M,MATCH(A8,'All Data'!A:A,0))</f>
        <v>12.982510884329578</v>
      </c>
      <c r="H8" s="268">
        <f>INDEX('All Data'!N:N,MATCH(A8,'All Data'!A:A,0))</f>
        <v>40.664250974227869</v>
      </c>
      <c r="I8" s="268">
        <f>INDEX('All Data'!O:O,MATCH(A8,'All Data'!A:A,0))</f>
        <v>20.80250208064588</v>
      </c>
      <c r="J8" s="268">
        <f>INDEX('All Data'!P:P,MATCH(A8,'All Data'!A:A,0))</f>
        <v>22.004892833810462</v>
      </c>
      <c r="K8" s="268">
        <f>INDEX('All Data'!Q:Q,MATCH(A8,'All Data'!A:A,0))</f>
        <v>3.5458432269862215</v>
      </c>
      <c r="M8" t="s">
        <v>329</v>
      </c>
      <c r="V8" t="s">
        <v>262</v>
      </c>
    </row>
    <row r="9" spans="1:29" ht="15" thickBot="1" x14ac:dyDescent="0.35">
      <c r="A9" s="175" t="s">
        <v>170</v>
      </c>
      <c r="B9" s="7" t="str">
        <f>INDEX('All Data'!F:F,MATCH(A9,'All Data'!A:A,0))</f>
        <v>C0</v>
      </c>
      <c r="C9" s="269" t="str">
        <f t="shared" si="1"/>
        <v>Month 4</v>
      </c>
      <c r="D9" s="270" t="str">
        <f t="shared" si="0"/>
        <v>m range = 7</v>
      </c>
      <c r="E9" s="174">
        <f>INDEX('All Data'!G:G,MATCH(A9,'All Data'!A:A,0))</f>
        <v>138</v>
      </c>
      <c r="F9" s="8">
        <f>INDEX('All Data'!H:H,MATCH(A9,'All Data'!A:A,0))</f>
        <v>7.07</v>
      </c>
      <c r="G9" s="268">
        <f>INDEX('All Data'!M:M,MATCH(A9,'All Data'!A:A,0))</f>
        <v>13.417954267116277</v>
      </c>
      <c r="H9" s="268">
        <f>INDEX('All Data'!N:N,MATCH(A9,'All Data'!A:A,0))</f>
        <v>35.834750952069385</v>
      </c>
      <c r="I9" s="268">
        <f>INDEX('All Data'!O:O,MATCH(A9,'All Data'!A:A,0))</f>
        <v>18.238629691143657</v>
      </c>
      <c r="J9" s="268">
        <f>INDEX('All Data'!P:P,MATCH(A9,'All Data'!A:A,0))</f>
        <v>30.519133658798463</v>
      </c>
      <c r="K9" s="268">
        <f>INDEX('All Data'!Q:Q,MATCH(A9,'All Data'!A:A,0))</f>
        <v>1.989531430872205</v>
      </c>
      <c r="V9" t="s">
        <v>263</v>
      </c>
    </row>
    <row r="10" spans="1:29" ht="19.8" customHeight="1" x14ac:dyDescent="0.3">
      <c r="A10" s="175" t="s">
        <v>172</v>
      </c>
      <c r="B10" s="7" t="str">
        <f>INDEX('All Data'!F:F,MATCH(A10,'All Data'!A:A,0))</f>
        <v>C0</v>
      </c>
      <c r="C10" s="269" t="str">
        <f t="shared" si="1"/>
        <v>Month 4</v>
      </c>
      <c r="D10" s="270" t="str">
        <f t="shared" si="0"/>
        <v>m range = 7</v>
      </c>
      <c r="E10" s="174">
        <f>INDEX('All Data'!G:G,MATCH(A10,'All Data'!A:A,0))</f>
        <v>143</v>
      </c>
      <c r="F10" s="8">
        <f>INDEX('All Data'!H:H,MATCH(A10,'All Data'!A:A,0))</f>
        <v>7.71</v>
      </c>
      <c r="G10" s="268">
        <f>INDEX('All Data'!M:M,MATCH(A10,'All Data'!A:A,0))</f>
        <v>15.577559915489767</v>
      </c>
      <c r="H10" s="268">
        <f>INDEX('All Data'!N:N,MATCH(A10,'All Data'!A:A,0))</f>
        <v>40.89092636809464</v>
      </c>
      <c r="I10" s="268">
        <f>INDEX('All Data'!O:O,MATCH(A10,'All Data'!A:A,0))</f>
        <v>17.265207497698626</v>
      </c>
      <c r="J10" s="268">
        <f>INDEX('All Data'!P:P,MATCH(A10,'All Data'!A:A,0))</f>
        <v>21.828721601251157</v>
      </c>
      <c r="K10" s="268">
        <f>INDEX('All Data'!Q:Q,MATCH(A10,'All Data'!A:A,0))</f>
        <v>4.4375846174658165</v>
      </c>
      <c r="M10" s="293" t="s">
        <v>330</v>
      </c>
      <c r="N10" s="294" t="s">
        <v>266</v>
      </c>
      <c r="O10" s="294" t="s">
        <v>331</v>
      </c>
      <c r="P10" s="294" t="s">
        <v>332</v>
      </c>
      <c r="Q10" s="294" t="s">
        <v>333</v>
      </c>
      <c r="R10" s="294" t="s">
        <v>334</v>
      </c>
      <c r="S10" s="294" t="s">
        <v>318</v>
      </c>
      <c r="T10" s="294" t="s">
        <v>335</v>
      </c>
      <c r="U10" s="303"/>
    </row>
    <row r="11" spans="1:29" x14ac:dyDescent="0.3">
      <c r="A11" s="175" t="s">
        <v>169</v>
      </c>
      <c r="B11" s="7" t="str">
        <f>INDEX('All Data'!F:F,MATCH(A11,'All Data'!A:A,0))</f>
        <v>C0</v>
      </c>
      <c r="C11" s="269" t="str">
        <f t="shared" si="1"/>
        <v>Month 5</v>
      </c>
      <c r="D11" s="270" t="str">
        <f t="shared" si="0"/>
        <v>m range = 7</v>
      </c>
      <c r="E11" s="174">
        <f>INDEX('All Data'!G:G,MATCH(A11,'All Data'!A:A,0))</f>
        <v>175</v>
      </c>
      <c r="F11" s="8">
        <f>INDEX('All Data'!H:H,MATCH(A11,'All Data'!A:A,0))</f>
        <v>7.39</v>
      </c>
      <c r="G11" s="268">
        <f>INDEX('All Data'!M:M,MATCH(A11,'All Data'!A:A,0))</f>
        <v>12.1277005878576</v>
      </c>
      <c r="H11" s="268">
        <f>INDEX('All Data'!N:N,MATCH(A11,'All Data'!A:A,0))</f>
        <v>32.960380977210981</v>
      </c>
      <c r="I11" s="268">
        <f>INDEX('All Data'!O:O,MATCH(A11,'All Data'!A:A,0))</f>
        <v>19.12943268066671</v>
      </c>
      <c r="J11" s="268">
        <f>INDEX('All Data'!P:P,MATCH(A11,'All Data'!A:A,0))</f>
        <v>33.525946029152969</v>
      </c>
      <c r="K11" s="268">
        <f>INDEX('All Data'!Q:Q,MATCH(A11,'All Data'!A:A,0))</f>
        <v>2.2565397251117361</v>
      </c>
      <c r="M11" s="164" t="s">
        <v>12</v>
      </c>
      <c r="N11" s="126">
        <v>50</v>
      </c>
      <c r="O11" s="126">
        <v>0</v>
      </c>
      <c r="P11" s="126">
        <v>50</v>
      </c>
      <c r="Q11" s="127">
        <v>2.6783184540128504</v>
      </c>
      <c r="R11" s="127">
        <v>19.329257242123226</v>
      </c>
      <c r="S11" s="127">
        <v>10.208043011301552</v>
      </c>
      <c r="T11" s="127">
        <v>4.1754758544467538</v>
      </c>
      <c r="U11" s="235"/>
    </row>
    <row r="12" spans="1:29" x14ac:dyDescent="0.3">
      <c r="A12" s="175" t="s">
        <v>185</v>
      </c>
      <c r="B12" s="7" t="str">
        <f>INDEX('All Data'!F:F,MATCH(A12,'All Data'!A:A,0))</f>
        <v>C7</v>
      </c>
      <c r="C12" s="269" t="str">
        <f t="shared" si="1"/>
        <v>Month 1</v>
      </c>
      <c r="D12" s="270" t="str">
        <f t="shared" si="0"/>
        <v>m range = 4</v>
      </c>
      <c r="E12" s="174">
        <f>INDEX('All Data'!G:G,MATCH(A12,'All Data'!A:A,0))</f>
        <v>76</v>
      </c>
      <c r="F12" s="8">
        <f>INDEX('All Data'!H:H,MATCH(A12,'All Data'!A:A,0))</f>
        <v>4.7</v>
      </c>
      <c r="G12" s="268">
        <f>INDEX('All Data'!M:M,MATCH(A12,'All Data'!A:A,0))</f>
        <v>12.411071592093515</v>
      </c>
      <c r="H12" s="268">
        <f>INDEX('All Data'!N:N,MATCH(A12,'All Data'!A:A,0))</f>
        <v>35.569154552582333</v>
      </c>
      <c r="I12" s="268">
        <f>INDEX('All Data'!O:O,MATCH(A12,'All Data'!A:A,0))</f>
        <v>19.791991410205988</v>
      </c>
      <c r="J12" s="268">
        <f>INDEX('All Data'!P:P,MATCH(A12,'All Data'!A:A,0))</f>
        <v>28.973990219255512</v>
      </c>
      <c r="K12" s="268">
        <f>INDEX('All Data'!Q:Q,MATCH(A12,'All Data'!A:A,0))</f>
        <v>3.2537922258626537</v>
      </c>
      <c r="M12" s="163" t="s">
        <v>13</v>
      </c>
      <c r="N12" s="129">
        <v>50</v>
      </c>
      <c r="O12" s="129">
        <v>0</v>
      </c>
      <c r="P12" s="129">
        <v>50</v>
      </c>
      <c r="Q12" s="120">
        <v>14.923539222252979</v>
      </c>
      <c r="R12" s="120">
        <v>49.761900158489368</v>
      </c>
      <c r="S12" s="120">
        <v>30.703157761827612</v>
      </c>
      <c r="T12" s="120">
        <v>7.9100465188089579</v>
      </c>
      <c r="U12" s="120"/>
    </row>
    <row r="13" spans="1:29" x14ac:dyDescent="0.3">
      <c r="A13" s="175" t="s">
        <v>200</v>
      </c>
      <c r="B13" s="7" t="str">
        <f>INDEX('All Data'!F:F,MATCH(A13,'All Data'!A:A,0))</f>
        <v>C7</v>
      </c>
      <c r="C13" s="269" t="str">
        <f t="shared" si="1"/>
        <v>Month 1</v>
      </c>
      <c r="D13" s="270" t="str">
        <f t="shared" si="0"/>
        <v>m range = 6</v>
      </c>
      <c r="E13" s="174">
        <f>INDEX('All Data'!G:G,MATCH(A13,'All Data'!A:A,0))</f>
        <v>76</v>
      </c>
      <c r="F13" s="8">
        <f>INDEX('All Data'!H:H,MATCH(A13,'All Data'!A:A,0))</f>
        <v>6.42</v>
      </c>
      <c r="G13" s="268">
        <f>INDEX('All Data'!M:M,MATCH(A13,'All Data'!A:A,0))</f>
        <v>11.387402664293052</v>
      </c>
      <c r="H13" s="268">
        <f>INDEX('All Data'!N:N,MATCH(A13,'All Data'!A:A,0))</f>
        <v>32.975818155722273</v>
      </c>
      <c r="I13" s="268">
        <f>INDEX('All Data'!O:O,MATCH(A13,'All Data'!A:A,0))</f>
        <v>22.423417120290527</v>
      </c>
      <c r="J13" s="268">
        <f>INDEX('All Data'!P:P,MATCH(A13,'All Data'!A:A,0))</f>
        <v>30.958415737811599</v>
      </c>
      <c r="K13" s="268">
        <f>INDEX('All Data'!Q:Q,MATCH(A13,'All Data'!A:A,0))</f>
        <v>2.2549463218825565</v>
      </c>
      <c r="M13" s="163" t="s">
        <v>14</v>
      </c>
      <c r="N13" s="129">
        <v>50</v>
      </c>
      <c r="O13" s="129">
        <v>0</v>
      </c>
      <c r="P13" s="129">
        <v>50</v>
      </c>
      <c r="Q13" s="120">
        <v>12.499681381384661</v>
      </c>
      <c r="R13" s="120">
        <v>28.993592624908562</v>
      </c>
      <c r="S13" s="120">
        <v>21.689515827118157</v>
      </c>
      <c r="T13" s="120">
        <v>3.5009194586750958</v>
      </c>
      <c r="U13" s="120"/>
      <c r="V13" s="115" t="s">
        <v>588</v>
      </c>
    </row>
    <row r="14" spans="1:29" x14ac:dyDescent="0.3">
      <c r="A14" s="175" t="s">
        <v>188</v>
      </c>
      <c r="B14" s="7" t="str">
        <f>INDEX('All Data'!F:F,MATCH(A14,'All Data'!A:A,0))</f>
        <v>C7</v>
      </c>
      <c r="C14" s="269" t="str">
        <f t="shared" si="1"/>
        <v>Month 2</v>
      </c>
      <c r="D14" s="270" t="str">
        <f t="shared" si="0"/>
        <v>m range = 3</v>
      </c>
      <c r="E14" s="174">
        <f>INDEX('All Data'!G:G,MATCH(A14,'All Data'!A:A,0))</f>
        <v>90</v>
      </c>
      <c r="F14" s="8">
        <f>INDEX('All Data'!H:H,MATCH(A14,'All Data'!A:A,0))</f>
        <v>2.81</v>
      </c>
      <c r="G14" s="268">
        <f>INDEX('All Data'!M:M,MATCH(A14,'All Data'!A:A,0))</f>
        <v>14.498552862573314</v>
      </c>
      <c r="H14" s="268">
        <f>INDEX('All Data'!N:N,MATCH(A14,'All Data'!A:A,0))</f>
        <v>34.870261090524778</v>
      </c>
      <c r="I14" s="268">
        <f>INDEX('All Data'!O:O,MATCH(A14,'All Data'!A:A,0))</f>
        <v>22.300569890945884</v>
      </c>
      <c r="J14" s="268">
        <f>INDEX('All Data'!P:P,MATCH(A14,'All Data'!A:A,0))</f>
        <v>24.082405174739133</v>
      </c>
      <c r="K14" s="268">
        <f>INDEX('All Data'!Q:Q,MATCH(A14,'All Data'!A:A,0))</f>
        <v>4.2482109812168858</v>
      </c>
      <c r="M14" s="163" t="s">
        <v>15</v>
      </c>
      <c r="N14" s="129">
        <v>50</v>
      </c>
      <c r="O14" s="129">
        <v>0</v>
      </c>
      <c r="P14" s="129">
        <v>50</v>
      </c>
      <c r="Q14" s="120">
        <v>7.2200190939717084</v>
      </c>
      <c r="R14" s="120">
        <v>56.501092527290979</v>
      </c>
      <c r="S14" s="120">
        <v>34.30145524525031</v>
      </c>
      <c r="T14" s="120">
        <v>11.104968787234821</v>
      </c>
      <c r="U14" s="120"/>
    </row>
    <row r="15" spans="1:29" ht="15" thickBot="1" x14ac:dyDescent="0.35">
      <c r="A15" s="175" t="s">
        <v>190</v>
      </c>
      <c r="B15" s="7" t="str">
        <f>INDEX('All Data'!F:F,MATCH(A15,'All Data'!A:A,0))</f>
        <v>C7</v>
      </c>
      <c r="C15" s="269" t="str">
        <f t="shared" si="1"/>
        <v>Month 2</v>
      </c>
      <c r="D15" s="270" t="str">
        <f t="shared" si="0"/>
        <v>m range = 4</v>
      </c>
      <c r="E15" s="174">
        <f>INDEX('All Data'!G:G,MATCH(A15,'All Data'!A:A,0))</f>
        <v>101</v>
      </c>
      <c r="F15" s="8">
        <f>INDEX('All Data'!H:H,MATCH(A15,'All Data'!A:A,0))</f>
        <v>4.91</v>
      </c>
      <c r="G15" s="268">
        <f>INDEX('All Data'!M:M,MATCH(A15,'All Data'!A:A,0))</f>
        <v>19.329257242123226</v>
      </c>
      <c r="H15" s="268">
        <f>INDEX('All Data'!N:N,MATCH(A15,'All Data'!A:A,0))</f>
        <v>38.466988983283436</v>
      </c>
      <c r="I15" s="268">
        <f>INDEX('All Data'!O:O,MATCH(A15,'All Data'!A:A,0))</f>
        <v>15.489459662245858</v>
      </c>
      <c r="J15" s="268">
        <f>INDEX('All Data'!P:P,MATCH(A15,'All Data'!A:A,0))</f>
        <v>22.974537822112257</v>
      </c>
      <c r="K15" s="268">
        <f>INDEX('All Data'!Q:Q,MATCH(A15,'All Data'!A:A,0))</f>
        <v>3.7397562902352206</v>
      </c>
      <c r="M15" s="161" t="s">
        <v>16</v>
      </c>
      <c r="N15" s="130">
        <v>50</v>
      </c>
      <c r="O15" s="130">
        <v>0</v>
      </c>
      <c r="P15" s="130">
        <v>50</v>
      </c>
      <c r="Q15" s="122">
        <v>0.77194015929703141</v>
      </c>
      <c r="R15" s="122">
        <v>8.0236453748672432</v>
      </c>
      <c r="S15" s="122">
        <v>3.0978281545023489</v>
      </c>
      <c r="T15" s="122">
        <v>1.5825482218945308</v>
      </c>
      <c r="U15" s="235"/>
      <c r="V15" s="116" t="s">
        <v>589</v>
      </c>
    </row>
    <row r="16" spans="1:29" ht="15" thickBot="1" x14ac:dyDescent="0.35">
      <c r="A16" s="175" t="s">
        <v>198</v>
      </c>
      <c r="B16" s="7" t="str">
        <f>INDEX('All Data'!F:F,MATCH(A16,'All Data'!A:A,0))</f>
        <v>C7</v>
      </c>
      <c r="C16" s="269" t="str">
        <f t="shared" si="1"/>
        <v>Month 3</v>
      </c>
      <c r="D16" s="270" t="str">
        <f t="shared" si="0"/>
        <v>m range = 6</v>
      </c>
      <c r="E16" s="174">
        <f>INDEX('All Data'!G:G,MATCH(A16,'All Data'!A:A,0))</f>
        <v>133</v>
      </c>
      <c r="F16" s="8">
        <f>INDEX('All Data'!H:H,MATCH(A16,'All Data'!A:A,0))</f>
        <v>6.65</v>
      </c>
      <c r="G16" s="268">
        <f>INDEX('All Data'!M:M,MATCH(A16,'All Data'!A:A,0))</f>
        <v>13.4446075536276</v>
      </c>
      <c r="H16" s="268">
        <f>INDEX('All Data'!N:N,MATCH(A16,'All Data'!A:A,0))</f>
        <v>32.261969029494182</v>
      </c>
      <c r="I16" s="268">
        <f>INDEX('All Data'!O:O,MATCH(A16,'All Data'!A:A,0))</f>
        <v>16.167101824045787</v>
      </c>
      <c r="J16" s="268">
        <f>INDEX('All Data'!P:P,MATCH(A16,'All Data'!A:A,0))</f>
        <v>36.302692946904777</v>
      </c>
      <c r="K16" s="268">
        <f>INDEX('All Data'!Q:Q,MATCH(A16,'All Data'!A:A,0))</f>
        <v>1.8236286459276556</v>
      </c>
    </row>
    <row r="17" spans="1:23" ht="15" thickBot="1" x14ac:dyDescent="0.35">
      <c r="A17" s="175" t="s">
        <v>193</v>
      </c>
      <c r="B17" s="7" t="str">
        <f>INDEX('All Data'!F:F,MATCH(A17,'All Data'!A:A,0))</f>
        <v>C7</v>
      </c>
      <c r="C17" s="269" t="str">
        <f t="shared" si="1"/>
        <v>Month 4</v>
      </c>
      <c r="D17" s="270" t="str">
        <f t="shared" si="0"/>
        <v>m range = 6</v>
      </c>
      <c r="E17" s="174">
        <f>INDEX('All Data'!G:G,MATCH(A17,'All Data'!A:A,0))</f>
        <v>143</v>
      </c>
      <c r="F17" s="8">
        <f>INDEX('All Data'!H:H,MATCH(A17,'All Data'!A:A,0))</f>
        <v>6.03</v>
      </c>
      <c r="G17" s="268">
        <f>INDEX('All Data'!M:M,MATCH(A17,'All Data'!A:A,0))</f>
        <v>10.153383557677751</v>
      </c>
      <c r="H17" s="268">
        <f>INDEX('All Data'!N:N,MATCH(A17,'All Data'!A:A,0))</f>
        <v>23.653280959308805</v>
      </c>
      <c r="I17" s="268">
        <f>INDEX('All Data'!O:O,MATCH(A17,'All Data'!A:A,0))</f>
        <v>21.471931214519739</v>
      </c>
      <c r="J17" s="268">
        <f>INDEX('All Data'!P:P,MATCH(A17,'All Data'!A:A,0))</f>
        <v>42.728907803218334</v>
      </c>
      <c r="K17" s="268">
        <f>INDEX('All Data'!Q:Q,MATCH(A17,'All Data'!A:A,0))</f>
        <v>1.9924964652753658</v>
      </c>
      <c r="V17" s="117" t="s">
        <v>266</v>
      </c>
      <c r="W17" s="118">
        <v>50</v>
      </c>
    </row>
    <row r="18" spans="1:23" x14ac:dyDescent="0.3">
      <c r="A18" s="175" t="s">
        <v>195</v>
      </c>
      <c r="B18" s="7" t="str">
        <f>INDEX('All Data'!F:F,MATCH(A18,'All Data'!A:A,0))</f>
        <v>C7</v>
      </c>
      <c r="C18" s="269" t="str">
        <f t="shared" si="1"/>
        <v>Month 4</v>
      </c>
      <c r="D18" s="270" t="str">
        <f t="shared" si="0"/>
        <v>m range = 7</v>
      </c>
      <c r="E18" s="174">
        <f>INDEX('All Data'!G:G,MATCH(A18,'All Data'!A:A,0))</f>
        <v>143</v>
      </c>
      <c r="F18" s="8">
        <f>INDEX('All Data'!H:H,MATCH(A18,'All Data'!A:A,0))</f>
        <v>7.81</v>
      </c>
      <c r="G18" s="268">
        <f>INDEX('All Data'!M:M,MATCH(A18,'All Data'!A:A,0))</f>
        <v>12.002997176703964</v>
      </c>
      <c r="H18" s="268">
        <f>INDEX('All Data'!N:N,MATCH(A18,'All Data'!A:A,0))</f>
        <v>29.356404814068963</v>
      </c>
      <c r="I18" s="268">
        <f>INDEX('All Data'!O:O,MATCH(A18,'All Data'!A:A,0))</f>
        <v>23.40483481774822</v>
      </c>
      <c r="J18" s="268">
        <f>INDEX('All Data'!P:P,MATCH(A18,'All Data'!A:A,0))</f>
        <v>32.957312734172696</v>
      </c>
      <c r="K18" s="268">
        <f>INDEX('All Data'!Q:Q,MATCH(A18,'All Data'!A:A,0))</f>
        <v>2.2784504573061497</v>
      </c>
      <c r="M18" s="294" t="s">
        <v>330</v>
      </c>
      <c r="N18" s="294" t="s">
        <v>561</v>
      </c>
      <c r="O18" s="294" t="s">
        <v>562</v>
      </c>
      <c r="P18" s="294" t="s">
        <v>563</v>
      </c>
      <c r="V18" s="119" t="s">
        <v>267</v>
      </c>
      <c r="W18" s="120">
        <v>50</v>
      </c>
    </row>
    <row r="19" spans="1:23" x14ac:dyDescent="0.3">
      <c r="A19" s="175" t="s">
        <v>189</v>
      </c>
      <c r="B19" s="7" t="str">
        <f>INDEX('All Data'!F:F,MATCH(A19,'All Data'!A:A,0))</f>
        <v>C7</v>
      </c>
      <c r="C19" s="269" t="str">
        <f t="shared" si="1"/>
        <v>Month 5</v>
      </c>
      <c r="D19" s="270" t="str">
        <f t="shared" si="0"/>
        <v>m range = 4</v>
      </c>
      <c r="E19" s="174">
        <f>INDEX('All Data'!G:G,MATCH(A19,'All Data'!A:A,0))</f>
        <v>175</v>
      </c>
      <c r="F19" s="8">
        <f>INDEX('All Data'!H:H,MATCH(A19,'All Data'!A:A,0))</f>
        <v>4.3499999999999996</v>
      </c>
      <c r="G19" s="268">
        <f>INDEX('All Data'!M:M,MATCH(A19,'All Data'!A:A,0))</f>
        <v>12.093790396048826</v>
      </c>
      <c r="H19" s="268">
        <f>INDEX('All Data'!N:N,MATCH(A19,'All Data'!A:A,0))</f>
        <v>38.781342790221117</v>
      </c>
      <c r="I19" s="268">
        <f>INDEX('All Data'!O:O,MATCH(A19,'All Data'!A:A,0))</f>
        <v>20.703632435428798</v>
      </c>
      <c r="J19" s="268">
        <f>INDEX('All Data'!P:P,MATCH(A19,'All Data'!A:A,0))</f>
        <v>23.574594534421692</v>
      </c>
      <c r="K19" s="268">
        <f>INDEX('All Data'!Q:Q,MATCH(A19,'All Data'!A:A,0))</f>
        <v>4.8466398438795721</v>
      </c>
      <c r="M19" s="271" t="s">
        <v>5</v>
      </c>
      <c r="N19" s="125" t="s">
        <v>21</v>
      </c>
      <c r="O19" s="126">
        <v>10</v>
      </c>
      <c r="P19" s="127">
        <v>20</v>
      </c>
      <c r="V19" s="119" t="s">
        <v>268</v>
      </c>
      <c r="W19" s="120">
        <v>44</v>
      </c>
    </row>
    <row r="20" spans="1:23" x14ac:dyDescent="0.3">
      <c r="A20" s="175" t="s">
        <v>194</v>
      </c>
      <c r="B20" s="7" t="str">
        <f>INDEX('All Data'!F:F,MATCH(A20,'All Data'!A:A,0))</f>
        <v>C7</v>
      </c>
      <c r="C20" s="269" t="str">
        <f t="shared" si="1"/>
        <v>Month 5</v>
      </c>
      <c r="D20" s="270" t="str">
        <f t="shared" si="0"/>
        <v>m range = 6</v>
      </c>
      <c r="E20" s="174">
        <f>INDEX('All Data'!G:G,MATCH(A20,'All Data'!A:A,0))</f>
        <v>181</v>
      </c>
      <c r="F20" s="8">
        <f>INDEX('All Data'!H:H,MATCH(A20,'All Data'!A:A,0))</f>
        <v>6.31</v>
      </c>
      <c r="G20" s="268">
        <f>INDEX('All Data'!M:M,MATCH(A20,'All Data'!A:A,0))</f>
        <v>10.857175877770844</v>
      </c>
      <c r="H20" s="268">
        <f>INDEX('All Data'!N:N,MATCH(A20,'All Data'!A:A,0))</f>
        <v>30.191295102050251</v>
      </c>
      <c r="I20" s="268">
        <f>INDEX('All Data'!O:O,MATCH(A20,'All Data'!A:A,0))</f>
        <v>24.077109770473616</v>
      </c>
      <c r="J20" s="268">
        <f>INDEX('All Data'!P:P,MATCH(A20,'All Data'!A:A,0))</f>
        <v>32.378106002819962</v>
      </c>
      <c r="K20" s="268">
        <f>INDEX('All Data'!Q:Q,MATCH(A20,'All Data'!A:A,0))</f>
        <v>2.4963132468853217</v>
      </c>
      <c r="M20" s="272" t="s">
        <v>548</v>
      </c>
      <c r="N20" s="119" t="s">
        <v>76</v>
      </c>
      <c r="O20" s="129">
        <v>10</v>
      </c>
      <c r="P20" s="120">
        <v>20</v>
      </c>
      <c r="V20" s="119" t="s">
        <v>269</v>
      </c>
      <c r="W20" s="120">
        <v>0.70566809903093941</v>
      </c>
    </row>
    <row r="21" spans="1:23" x14ac:dyDescent="0.3">
      <c r="A21" s="175" t="s">
        <v>192</v>
      </c>
      <c r="B21" s="7" t="str">
        <f>INDEX('All Data'!F:F,MATCH(A21,'All Data'!A:A,0))</f>
        <v>C7</v>
      </c>
      <c r="C21" s="269" t="str">
        <f t="shared" si="1"/>
        <v>Month 5</v>
      </c>
      <c r="D21" s="270" t="str">
        <f t="shared" si="0"/>
        <v>m range = 6</v>
      </c>
      <c r="E21" s="174">
        <f>INDEX('All Data'!G:G,MATCH(A21,'All Data'!A:A,0))</f>
        <v>175</v>
      </c>
      <c r="F21" s="8">
        <f>INDEX('All Data'!H:H,MATCH(A21,'All Data'!A:A,0))</f>
        <v>6.48</v>
      </c>
      <c r="G21" s="268">
        <f>INDEX('All Data'!M:M,MATCH(A21,'All Data'!A:A,0))</f>
        <v>11.201642042524911</v>
      </c>
      <c r="H21" s="268">
        <f>INDEX('All Data'!N:N,MATCH(A21,'All Data'!A:A,0))</f>
        <v>32.482231740319989</v>
      </c>
      <c r="I21" s="268">
        <f>INDEX('All Data'!O:O,MATCH(A21,'All Data'!A:A,0))</f>
        <v>17.319432961546173</v>
      </c>
      <c r="J21" s="268">
        <f>INDEX('All Data'!P:P,MATCH(A21,'All Data'!A:A,0))</f>
        <v>36.763492960575057</v>
      </c>
      <c r="K21" s="268">
        <f>INDEX('All Data'!Q:Q,MATCH(A21,'All Data'!A:A,0))</f>
        <v>2.2332002950338676</v>
      </c>
      <c r="M21" s="272" t="s">
        <v>548</v>
      </c>
      <c r="N21" s="119" t="s">
        <v>78</v>
      </c>
      <c r="O21" s="129">
        <v>10</v>
      </c>
      <c r="P21" s="120">
        <v>20</v>
      </c>
      <c r="V21" s="119" t="s">
        <v>270</v>
      </c>
      <c r="W21" s="120">
        <v>0.67222129210263704</v>
      </c>
    </row>
    <row r="22" spans="1:23" ht="15" thickBot="1" x14ac:dyDescent="0.35">
      <c r="A22" s="175" t="s">
        <v>210</v>
      </c>
      <c r="B22" s="7" t="str">
        <f>INDEX('All Data'!F:F,MATCH(A22,'All Data'!A:A,0))</f>
        <v>P2h</v>
      </c>
      <c r="C22" s="269" t="str">
        <f t="shared" si="1"/>
        <v>Month 1</v>
      </c>
      <c r="D22" s="270" t="str">
        <f t="shared" si="0"/>
        <v>m range = 3</v>
      </c>
      <c r="E22" s="174">
        <f>INDEX('All Data'!G:G,MATCH(A22,'All Data'!A:A,0))</f>
        <v>75</v>
      </c>
      <c r="F22" s="8">
        <f>INDEX('All Data'!H:H,MATCH(A22,'All Data'!A:A,0))</f>
        <v>3.9799999999999995</v>
      </c>
      <c r="G22" s="268">
        <f>INDEX('All Data'!M:M,MATCH(A22,'All Data'!A:A,0))</f>
        <v>13.553150224308775</v>
      </c>
      <c r="H22" s="268">
        <f>INDEX('All Data'!N:N,MATCH(A22,'All Data'!A:A,0))</f>
        <v>38.806537688572391</v>
      </c>
      <c r="I22" s="268">
        <f>INDEX('All Data'!O:O,MATCH(A22,'All Data'!A:A,0))</f>
        <v>20.771032048689737</v>
      </c>
      <c r="J22" s="268">
        <f>INDEX('All Data'!P:P,MATCH(A22,'All Data'!A:A,0))</f>
        <v>21.922368131600336</v>
      </c>
      <c r="K22" s="268">
        <f>INDEX('All Data'!Q:Q,MATCH(A22,'All Data'!A:A,0))</f>
        <v>4.9469119068287597</v>
      </c>
      <c r="M22" s="273" t="s">
        <v>548</v>
      </c>
      <c r="N22" s="121" t="s">
        <v>74</v>
      </c>
      <c r="O22" s="130">
        <v>20</v>
      </c>
      <c r="P22" s="122">
        <v>40</v>
      </c>
      <c r="V22" s="119" t="s">
        <v>271</v>
      </c>
      <c r="W22" s="120">
        <v>5.7146902054449766</v>
      </c>
    </row>
    <row r="23" spans="1:23" x14ac:dyDescent="0.3">
      <c r="A23" s="175" t="s">
        <v>212</v>
      </c>
      <c r="B23" s="7" t="str">
        <f>INDEX('All Data'!F:F,MATCH(A23,'All Data'!A:A,0))</f>
        <v>P2h</v>
      </c>
      <c r="C23" s="269" t="str">
        <f t="shared" si="1"/>
        <v>Month 1</v>
      </c>
      <c r="D23" s="270" t="str">
        <f t="shared" si="0"/>
        <v>m range = 6</v>
      </c>
      <c r="E23" s="174">
        <f>INDEX('All Data'!G:G,MATCH(A23,'All Data'!A:A,0))</f>
        <v>75</v>
      </c>
      <c r="F23" s="8">
        <f>INDEX('All Data'!H:H,MATCH(A23,'All Data'!A:A,0))</f>
        <v>6.59</v>
      </c>
      <c r="G23" s="268">
        <f>INDEX('All Data'!M:M,MATCH(A23,'All Data'!A:A,0))</f>
        <v>11.758052119436751</v>
      </c>
      <c r="H23" s="268">
        <f>INDEX('All Data'!N:N,MATCH(A23,'All Data'!A:A,0))</f>
        <v>26.602301341662503</v>
      </c>
      <c r="I23" s="268">
        <f>INDEX('All Data'!O:O,MATCH(A23,'All Data'!A:A,0))</f>
        <v>19.778252188613379</v>
      </c>
      <c r="J23" s="268">
        <f>INDEX('All Data'!P:P,MATCH(A23,'All Data'!A:A,0))</f>
        <v>40.476349893041579</v>
      </c>
      <c r="K23" s="268">
        <f>INDEX('All Data'!Q:Q,MATCH(A23,'All Data'!A:A,0))</f>
        <v>1.3850444572457832</v>
      </c>
      <c r="V23" s="119" t="s">
        <v>272</v>
      </c>
      <c r="W23" s="120">
        <v>2.390541822567632</v>
      </c>
    </row>
    <row r="24" spans="1:23" ht="15" thickBot="1" x14ac:dyDescent="0.35">
      <c r="A24" s="175" t="s">
        <v>206</v>
      </c>
      <c r="B24" s="7" t="str">
        <f>INDEX('All Data'!F:F,MATCH(A24,'All Data'!A:A,0))</f>
        <v>P2h</v>
      </c>
      <c r="C24" s="269" t="str">
        <f t="shared" si="1"/>
        <v>Month 2</v>
      </c>
      <c r="D24" s="270" t="str">
        <f t="shared" si="0"/>
        <v>m range = 3</v>
      </c>
      <c r="E24" s="174">
        <f>INDEX('All Data'!G:G,MATCH(A24,'All Data'!A:A,0))</f>
        <v>87</v>
      </c>
      <c r="F24" s="8">
        <f>INDEX('All Data'!H:H,MATCH(A24,'All Data'!A:A,0))</f>
        <v>2.96</v>
      </c>
      <c r="G24" s="268">
        <f>INDEX('All Data'!M:M,MATCH(A24,'All Data'!A:A,0))</f>
        <v>13.921345932596141</v>
      </c>
      <c r="H24" s="268">
        <f>INDEX('All Data'!N:N,MATCH(A24,'All Data'!A:A,0))</f>
        <v>35.550304496394297</v>
      </c>
      <c r="I24" s="268">
        <f>INDEX('All Data'!O:O,MATCH(A24,'All Data'!A:A,0))</f>
        <v>21.802935422957567</v>
      </c>
      <c r="J24" s="268">
        <f>INDEX('All Data'!P:P,MATCH(A24,'All Data'!A:A,0))</f>
        <v>22.808823681314923</v>
      </c>
      <c r="K24" s="268">
        <f>INDEX('All Data'!Q:Q,MATCH(A24,'All Data'!A:A,0))</f>
        <v>5.9165904667370768</v>
      </c>
      <c r="V24" s="119" t="s">
        <v>273</v>
      </c>
      <c r="W24" s="120"/>
    </row>
    <row r="25" spans="1:23" x14ac:dyDescent="0.3">
      <c r="A25" s="175" t="s">
        <v>207</v>
      </c>
      <c r="B25" s="7" t="str">
        <f>INDEX('All Data'!F:F,MATCH(A25,'All Data'!A:A,0))</f>
        <v>P2h</v>
      </c>
      <c r="C25" s="269" t="str">
        <f t="shared" si="1"/>
        <v>Month 2</v>
      </c>
      <c r="D25" s="270" t="str">
        <f t="shared" si="0"/>
        <v>m range = 3</v>
      </c>
      <c r="E25" s="174">
        <f>INDEX('All Data'!G:G,MATCH(A25,'All Data'!A:A,0))</f>
        <v>80</v>
      </c>
      <c r="F25" s="8">
        <f>INDEX('All Data'!H:H,MATCH(A25,'All Data'!A:A,0))</f>
        <v>3.0999999999999996</v>
      </c>
      <c r="G25" s="268">
        <f>INDEX('All Data'!M:M,MATCH(A25,'All Data'!A:A,0))</f>
        <v>12.530723937907604</v>
      </c>
      <c r="H25" s="268">
        <f>INDEX('All Data'!N:N,MATCH(A25,'All Data'!A:A,0))</f>
        <v>35.113622432692573</v>
      </c>
      <c r="I25" s="268">
        <f>INDEX('All Data'!O:O,MATCH(A25,'All Data'!A:A,0))</f>
        <v>12.499681381384661</v>
      </c>
      <c r="J25" s="268">
        <f>INDEX('All Data'!P:P,MATCH(A25,'All Data'!A:A,0))</f>
        <v>38.572910256363571</v>
      </c>
      <c r="K25" s="268">
        <f>INDEX('All Data'!Q:Q,MATCH(A25,'All Data'!A:A,0))</f>
        <v>1.2830619916515928</v>
      </c>
      <c r="M25" s="294" t="s">
        <v>330</v>
      </c>
      <c r="N25" s="294" t="s">
        <v>561</v>
      </c>
      <c r="O25" s="294" t="s">
        <v>562</v>
      </c>
      <c r="P25" s="294" t="s">
        <v>563</v>
      </c>
      <c r="V25" s="119" t="s">
        <v>274</v>
      </c>
      <c r="W25" s="120"/>
    </row>
    <row r="26" spans="1:23" x14ac:dyDescent="0.3">
      <c r="A26" s="175" t="s">
        <v>208</v>
      </c>
      <c r="B26" s="7" t="str">
        <f>INDEX('All Data'!F:F,MATCH(A26,'All Data'!A:A,0))</f>
        <v>P2h</v>
      </c>
      <c r="C26" s="269" t="str">
        <f t="shared" si="1"/>
        <v>Month 2</v>
      </c>
      <c r="D26" s="270" t="str">
        <f t="shared" si="0"/>
        <v>m range = 3</v>
      </c>
      <c r="E26" s="174">
        <f>INDEX('All Data'!G:G,MATCH(A26,'All Data'!A:A,0))</f>
        <v>101</v>
      </c>
      <c r="F26" s="8">
        <f>INDEX('All Data'!H:H,MATCH(A26,'All Data'!A:A,0))</f>
        <v>3.44</v>
      </c>
      <c r="G26" s="268">
        <f>INDEX('All Data'!M:M,MATCH(A26,'All Data'!A:A,0))</f>
        <v>12.260580684476421</v>
      </c>
      <c r="H26" s="268">
        <f>INDEX('All Data'!N:N,MATCH(A26,'All Data'!A:A,0))</f>
        <v>34.552888679208195</v>
      </c>
      <c r="I26" s="268">
        <f>INDEX('All Data'!O:O,MATCH(A26,'All Data'!A:A,0))</f>
        <v>19.653948221973227</v>
      </c>
      <c r="J26" s="268">
        <f>INDEX('All Data'!P:P,MATCH(A26,'All Data'!A:A,0))</f>
        <v>28.720253189439955</v>
      </c>
      <c r="K26" s="268">
        <f>INDEX('All Data'!Q:Q,MATCH(A26,'All Data'!A:A,0))</f>
        <v>4.8123292249022001</v>
      </c>
      <c r="M26" s="271" t="s">
        <v>559</v>
      </c>
      <c r="N26" s="125" t="s">
        <v>564</v>
      </c>
      <c r="O26" s="126">
        <v>10</v>
      </c>
      <c r="P26" s="127">
        <v>20</v>
      </c>
      <c r="V26" s="119" t="s">
        <v>275</v>
      </c>
      <c r="W26" s="120">
        <v>6</v>
      </c>
    </row>
    <row r="27" spans="1:23" x14ac:dyDescent="0.3">
      <c r="A27" s="175" t="s">
        <v>205</v>
      </c>
      <c r="B27" s="7" t="str">
        <f>INDEX('All Data'!F:F,MATCH(A27,'All Data'!A:A,0))</f>
        <v>P2h</v>
      </c>
      <c r="C27" s="269" t="str">
        <f t="shared" si="1"/>
        <v>Month 2</v>
      </c>
      <c r="D27" s="270" t="str">
        <f t="shared" si="0"/>
        <v>m range = 4</v>
      </c>
      <c r="E27" s="174">
        <f>INDEX('All Data'!G:G,MATCH(A27,'All Data'!A:A,0))</f>
        <v>101</v>
      </c>
      <c r="F27" s="8">
        <f>INDEX('All Data'!H:H,MATCH(A27,'All Data'!A:A,0))</f>
        <v>4.8599999999999994</v>
      </c>
      <c r="G27" s="268">
        <f>INDEX('All Data'!M:M,MATCH(A27,'All Data'!A:A,0))</f>
        <v>10.803705629882785</v>
      </c>
      <c r="H27" s="268">
        <f>INDEX('All Data'!N:N,MATCH(A27,'All Data'!A:A,0))</f>
        <v>28.926702894138614</v>
      </c>
      <c r="I27" s="268">
        <f>INDEX('All Data'!O:O,MATCH(A27,'All Data'!A:A,0))</f>
        <v>23.537950702092274</v>
      </c>
      <c r="J27" s="268">
        <f>INDEX('All Data'!P:P,MATCH(A27,'All Data'!A:A,0))</f>
        <v>34.296947159209054</v>
      </c>
      <c r="K27" s="268">
        <f>INDEX('All Data'!Q:Q,MATCH(A27,'All Data'!A:A,0))</f>
        <v>2.434693614677272</v>
      </c>
      <c r="M27" s="272" t="s">
        <v>548</v>
      </c>
      <c r="N27" s="119" t="s">
        <v>565</v>
      </c>
      <c r="O27" s="129">
        <v>14</v>
      </c>
      <c r="P27" s="120">
        <v>28</v>
      </c>
      <c r="V27" s="119" t="s">
        <v>276</v>
      </c>
      <c r="W27" s="120">
        <v>92.760335849820081</v>
      </c>
    </row>
    <row r="28" spans="1:23" x14ac:dyDescent="0.3">
      <c r="A28" s="175" t="s">
        <v>218</v>
      </c>
      <c r="B28" s="7" t="str">
        <f>INDEX('All Data'!F:F,MATCH(A28,'All Data'!A:A,0))</f>
        <v>P2h</v>
      </c>
      <c r="C28" s="269" t="str">
        <f t="shared" si="1"/>
        <v>Month 2</v>
      </c>
      <c r="D28" s="270" t="str">
        <f t="shared" si="0"/>
        <v>m range = 5</v>
      </c>
      <c r="E28" s="174">
        <f>INDEX('All Data'!G:G,MATCH(A28,'All Data'!A:A,0))</f>
        <v>90</v>
      </c>
      <c r="F28" s="8">
        <f>INDEX('All Data'!H:H,MATCH(A28,'All Data'!A:A,0))</f>
        <v>5.21</v>
      </c>
      <c r="G28" s="268">
        <f>INDEX('All Data'!M:M,MATCH(A28,'All Data'!A:A,0))</f>
        <v>13.03074884566028</v>
      </c>
      <c r="H28" s="268">
        <f>INDEX('All Data'!N:N,MATCH(A28,'All Data'!A:A,0))</f>
        <v>34.864421197339581</v>
      </c>
      <c r="I28" s="268">
        <f>INDEX('All Data'!O:O,MATCH(A28,'All Data'!A:A,0))</f>
        <v>19.565040366916541</v>
      </c>
      <c r="J28" s="268">
        <f>INDEX('All Data'!P:P,MATCH(A28,'All Data'!A:A,0))</f>
        <v>29.680301036598529</v>
      </c>
      <c r="K28" s="268">
        <f>INDEX('All Data'!Q:Q,MATCH(A28,'All Data'!A:A,0))</f>
        <v>2.8594885534850505</v>
      </c>
      <c r="M28" s="272" t="s">
        <v>548</v>
      </c>
      <c r="N28" s="119" t="s">
        <v>566</v>
      </c>
      <c r="O28" s="129">
        <v>9</v>
      </c>
      <c r="P28" s="120">
        <v>18</v>
      </c>
      <c r="V28" s="119" t="s">
        <v>277</v>
      </c>
      <c r="W28" s="120">
        <v>104.23247388238896</v>
      </c>
    </row>
    <row r="29" spans="1:23" ht="15" thickBot="1" x14ac:dyDescent="0.35">
      <c r="A29" s="175" t="s">
        <v>203</v>
      </c>
      <c r="B29" s="7" t="str">
        <f>INDEX('All Data'!F:F,MATCH(A29,'All Data'!A:A,0))</f>
        <v>P2h</v>
      </c>
      <c r="C29" s="269" t="str">
        <f t="shared" si="1"/>
        <v>Month 3</v>
      </c>
      <c r="D29" s="270" t="str">
        <f t="shared" si="0"/>
        <v>m range = 4</v>
      </c>
      <c r="E29" s="174">
        <f>INDEX('All Data'!G:G,MATCH(A29,'All Data'!A:A,0))</f>
        <v>136</v>
      </c>
      <c r="F29" s="8">
        <f>INDEX('All Data'!H:H,MATCH(A29,'All Data'!A:A,0))</f>
        <v>4.54</v>
      </c>
      <c r="G29" s="268">
        <f>INDEX('All Data'!M:M,MATCH(A29,'All Data'!A:A,0))</f>
        <v>11.532784745864801</v>
      </c>
      <c r="H29" s="268">
        <f>INDEX('All Data'!N:N,MATCH(A29,'All Data'!A:A,0))</f>
        <v>27.806701792326468</v>
      </c>
      <c r="I29" s="268">
        <f>INDEX('All Data'!O:O,MATCH(A29,'All Data'!A:A,0))</f>
        <v>19.985314911961176</v>
      </c>
      <c r="J29" s="268">
        <f>INDEX('All Data'!P:P,MATCH(A29,'All Data'!A:A,0))</f>
        <v>38.338405233857159</v>
      </c>
      <c r="K29" s="268">
        <f>INDEX('All Data'!Q:Q,MATCH(A29,'All Data'!A:A,0))</f>
        <v>2.3367933159904055</v>
      </c>
      <c r="M29" s="272" t="s">
        <v>548</v>
      </c>
      <c r="N29" s="119" t="s">
        <v>567</v>
      </c>
      <c r="O29" s="129">
        <v>8</v>
      </c>
      <c r="P29" s="120">
        <v>16</v>
      </c>
      <c r="V29" s="121" t="s">
        <v>278</v>
      </c>
      <c r="W29" s="122">
        <v>0.37460423759698619</v>
      </c>
    </row>
    <row r="30" spans="1:23" ht="15" thickBot="1" x14ac:dyDescent="0.35">
      <c r="A30" s="175" t="s">
        <v>214</v>
      </c>
      <c r="B30" s="7" t="str">
        <f>INDEX('All Data'!F:F,MATCH(A30,'All Data'!A:A,0))</f>
        <v>P2h</v>
      </c>
      <c r="C30" s="269" t="str">
        <f t="shared" si="1"/>
        <v>Month 3</v>
      </c>
      <c r="D30" s="270" t="str">
        <f t="shared" si="0"/>
        <v>m range = 5</v>
      </c>
      <c r="E30" s="174">
        <f>INDEX('All Data'!G:G,MATCH(A30,'All Data'!A:A,0))</f>
        <v>129</v>
      </c>
      <c r="F30" s="8">
        <f>INDEX('All Data'!H:H,MATCH(A30,'All Data'!A:A,0))</f>
        <v>5.3199999999999994</v>
      </c>
      <c r="G30" s="268">
        <f>INDEX('All Data'!M:M,MATCH(A30,'All Data'!A:A,0))</f>
        <v>13.014503764156643</v>
      </c>
      <c r="H30" s="268">
        <f>INDEX('All Data'!N:N,MATCH(A30,'All Data'!A:A,0))</f>
        <v>35.51861555089782</v>
      </c>
      <c r="I30" s="268">
        <f>INDEX('All Data'!O:O,MATCH(A30,'All Data'!A:A,0))</f>
        <v>23.231197271511753</v>
      </c>
      <c r="J30" s="268">
        <f>INDEX('All Data'!P:P,MATCH(A30,'All Data'!A:A,0))</f>
        <v>20.21203803856654</v>
      </c>
      <c r="K30" s="268">
        <f>INDEX('All Data'!Q:Q,MATCH(A30,'All Data'!A:A,0))</f>
        <v>8.0236453748672432</v>
      </c>
      <c r="M30" s="273" t="s">
        <v>548</v>
      </c>
      <c r="N30" s="121" t="s">
        <v>568</v>
      </c>
      <c r="O30" s="130">
        <v>9</v>
      </c>
      <c r="P30" s="122">
        <v>18</v>
      </c>
    </row>
    <row r="31" spans="1:23" x14ac:dyDescent="0.3">
      <c r="A31" s="175" t="s">
        <v>217</v>
      </c>
      <c r="B31" s="7" t="str">
        <f>INDEX('All Data'!F:F,MATCH(A31,'All Data'!A:A,0))</f>
        <v>P2h</v>
      </c>
      <c r="C31" s="269" t="str">
        <f t="shared" si="1"/>
        <v>Month 3</v>
      </c>
      <c r="D31" s="270" t="str">
        <f t="shared" si="0"/>
        <v>m range = 7</v>
      </c>
      <c r="E31" s="174">
        <f>INDEX('All Data'!G:G,MATCH(A31,'All Data'!A:A,0))</f>
        <v>137</v>
      </c>
      <c r="F31" s="8">
        <f>INDEX('All Data'!H:H,MATCH(A31,'All Data'!A:A,0))</f>
        <v>7.38</v>
      </c>
      <c r="G31" s="268">
        <f>INDEX('All Data'!M:M,MATCH(A31,'All Data'!A:A,0))</f>
        <v>11.513313854806261</v>
      </c>
      <c r="H31" s="268">
        <f>INDEX('All Data'!N:N,MATCH(A31,'All Data'!A:A,0))</f>
        <v>36.596716189146818</v>
      </c>
      <c r="I31" s="268">
        <f>INDEX('All Data'!O:O,MATCH(A31,'All Data'!A:A,0))</f>
        <v>21.356176520092703</v>
      </c>
      <c r="J31" s="268">
        <f>INDEX('All Data'!P:P,MATCH(A31,'All Data'!A:A,0))</f>
        <v>26.242126024302742</v>
      </c>
      <c r="K31" s="268">
        <f>INDEX('All Data'!Q:Q,MATCH(A31,'All Data'!A:A,0))</f>
        <v>4.2916674116514741</v>
      </c>
    </row>
    <row r="32" spans="1:23" ht="15" thickBot="1" x14ac:dyDescent="0.35">
      <c r="A32" s="175" t="s">
        <v>230</v>
      </c>
      <c r="B32" s="7" t="str">
        <f>INDEX('All Data'!F:F,MATCH(A32,'All Data'!A:A,0))</f>
        <v>P7d</v>
      </c>
      <c r="C32" s="269" t="str">
        <f t="shared" si="1"/>
        <v>Month 1</v>
      </c>
      <c r="D32" s="270" t="str">
        <f t="shared" si="0"/>
        <v>m range = 5</v>
      </c>
      <c r="E32" s="174">
        <f>INDEX('All Data'!G:G,MATCH(A32,'All Data'!A:A,0))</f>
        <v>70</v>
      </c>
      <c r="F32" s="8">
        <f>INDEX('All Data'!H:H,MATCH(A32,'All Data'!A:A,0))</f>
        <v>5.01</v>
      </c>
      <c r="G32" s="268">
        <f>INDEX('All Data'!M:M,MATCH(A32,'All Data'!A:A,0))</f>
        <v>7.318378812416019</v>
      </c>
      <c r="H32" s="268">
        <f>INDEX('All Data'!N:N,MATCH(A32,'All Data'!A:A,0))</f>
        <v>24.031038889762193</v>
      </c>
      <c r="I32" s="268">
        <f>INDEX('All Data'!O:O,MATCH(A32,'All Data'!A:A,0))</f>
        <v>26.579878484700899</v>
      </c>
      <c r="J32" s="268">
        <f>INDEX('All Data'!P:P,MATCH(A32,'All Data'!A:A,0))</f>
        <v>36.262788517727323</v>
      </c>
      <c r="K32" s="268">
        <f>INDEX('All Data'!Q:Q,MATCH(A32,'All Data'!A:A,0))</f>
        <v>5.8079152953935704</v>
      </c>
      <c r="V32" s="116" t="s">
        <v>590</v>
      </c>
    </row>
    <row r="33" spans="1:28" ht="15" thickBot="1" x14ac:dyDescent="0.35">
      <c r="A33" s="175" t="s">
        <v>221</v>
      </c>
      <c r="B33" s="7" t="str">
        <f>INDEX('All Data'!F:F,MATCH(A33,'All Data'!A:A,0))</f>
        <v>P7d</v>
      </c>
      <c r="C33" s="269" t="str">
        <f t="shared" si="1"/>
        <v>Month 2</v>
      </c>
      <c r="D33" s="270" t="str">
        <f t="shared" si="0"/>
        <v>m range = 3</v>
      </c>
      <c r="E33" s="174">
        <f>INDEX('All Data'!G:G,MATCH(A33,'All Data'!A:A,0))</f>
        <v>90</v>
      </c>
      <c r="F33" s="8">
        <f>INDEX('All Data'!H:H,MATCH(A33,'All Data'!A:A,0))</f>
        <v>3.11</v>
      </c>
      <c r="G33" s="268">
        <f>INDEX('All Data'!M:M,MATCH(A33,'All Data'!A:A,0))</f>
        <v>3.1732413336118293</v>
      </c>
      <c r="H33" s="268">
        <f>INDEX('All Data'!N:N,MATCH(A33,'All Data'!A:A,0))</f>
        <v>16.687318587448953</v>
      </c>
      <c r="I33" s="268">
        <f>INDEX('All Data'!O:O,MATCH(A33,'All Data'!A:A,0))</f>
        <v>24.594867510317556</v>
      </c>
      <c r="J33" s="268">
        <f>INDEX('All Data'!P:P,MATCH(A33,'All Data'!A:A,0))</f>
        <v>54.64607716740732</v>
      </c>
      <c r="K33" s="268">
        <f>INDEX('All Data'!Q:Q,MATCH(A33,'All Data'!A:A,0))</f>
        <v>0.89849540121434757</v>
      </c>
      <c r="M33" s="294" t="s">
        <v>330</v>
      </c>
      <c r="N33" s="294" t="s">
        <v>561</v>
      </c>
      <c r="O33" s="294" t="s">
        <v>562</v>
      </c>
      <c r="P33" s="294" t="s">
        <v>563</v>
      </c>
    </row>
    <row r="34" spans="1:28" ht="15.75" customHeight="1" x14ac:dyDescent="0.3">
      <c r="A34" s="175" t="s">
        <v>222</v>
      </c>
      <c r="B34" s="7" t="str">
        <f>INDEX('All Data'!F:F,MATCH(A34,'All Data'!A:A,0))</f>
        <v>P7d</v>
      </c>
      <c r="C34" s="269" t="str">
        <f t="shared" si="1"/>
        <v>Month 2</v>
      </c>
      <c r="D34" s="270" t="str">
        <f t="shared" ref="D34:D51" si="2">"m range = "&amp;MAX(INT(F34),3)</f>
        <v>m range = 3</v>
      </c>
      <c r="E34" s="174">
        <f>INDEX('All Data'!G:G,MATCH(A34,'All Data'!A:A,0))</f>
        <v>80</v>
      </c>
      <c r="F34" s="8">
        <f>INDEX('All Data'!H:H,MATCH(A34,'All Data'!A:A,0))</f>
        <v>3.18</v>
      </c>
      <c r="G34" s="268">
        <f>INDEX('All Data'!M:M,MATCH(A34,'All Data'!A:A,0))</f>
        <v>4.1105784177007187</v>
      </c>
      <c r="H34" s="268">
        <f>INDEX('All Data'!N:N,MATCH(A34,'All Data'!A:A,0))</f>
        <v>15.227043603385946</v>
      </c>
      <c r="I34" s="268">
        <f>INDEX('All Data'!O:O,MATCH(A34,'All Data'!A:A,0))</f>
        <v>22.371938925059734</v>
      </c>
      <c r="J34" s="268">
        <f>INDEX('All Data'!P:P,MATCH(A34,'All Data'!A:A,0))</f>
        <v>56.501092527290979</v>
      </c>
      <c r="K34" s="268">
        <f>INDEX('All Data'!Q:Q,MATCH(A34,'All Data'!A:A,0))</f>
        <v>1.7893465265626247</v>
      </c>
      <c r="M34" s="271" t="s">
        <v>560</v>
      </c>
      <c r="N34" s="125" t="s">
        <v>569</v>
      </c>
      <c r="O34" s="126">
        <v>12</v>
      </c>
      <c r="P34" s="127">
        <v>24</v>
      </c>
      <c r="V34" s="123" t="s">
        <v>280</v>
      </c>
      <c r="W34" s="124" t="s">
        <v>268</v>
      </c>
      <c r="X34" s="124" t="s">
        <v>281</v>
      </c>
      <c r="Y34" s="124" t="s">
        <v>282</v>
      </c>
      <c r="Z34" s="124" t="s">
        <v>283</v>
      </c>
      <c r="AA34" s="124" t="s">
        <v>284</v>
      </c>
    </row>
    <row r="35" spans="1:28" x14ac:dyDescent="0.3">
      <c r="A35" s="175" t="s">
        <v>224</v>
      </c>
      <c r="B35" s="7" t="str">
        <f>INDEX('All Data'!F:F,MATCH(A35,'All Data'!A:A,0))</f>
        <v>P7d</v>
      </c>
      <c r="C35" s="269" t="str">
        <f t="shared" si="1"/>
        <v>Month 2</v>
      </c>
      <c r="D35" s="270" t="str">
        <f t="shared" si="2"/>
        <v>m range = 3</v>
      </c>
      <c r="E35" s="174">
        <f>INDEX('All Data'!G:G,MATCH(A35,'All Data'!A:A,0))</f>
        <v>87</v>
      </c>
      <c r="F35" s="8">
        <f>INDEX('All Data'!H:H,MATCH(A35,'All Data'!A:A,0))</f>
        <v>3.66</v>
      </c>
      <c r="G35" s="268">
        <f>INDEX('All Data'!M:M,MATCH(A35,'All Data'!A:A,0))</f>
        <v>5.0049386763053523</v>
      </c>
      <c r="H35" s="268">
        <f>INDEX('All Data'!N:N,MATCH(A35,'All Data'!A:A,0))</f>
        <v>21.674966087037159</v>
      </c>
      <c r="I35" s="268">
        <f>INDEX('All Data'!O:O,MATCH(A35,'All Data'!A:A,0))</f>
        <v>24.568728474164683</v>
      </c>
      <c r="J35" s="268">
        <f>INDEX('All Data'!P:P,MATCH(A35,'All Data'!A:A,0))</f>
        <v>46.641700112360276</v>
      </c>
      <c r="K35" s="268">
        <f>INDEX('All Data'!Q:Q,MATCH(A35,'All Data'!A:A,0))</f>
        <v>2.1096666501325387</v>
      </c>
      <c r="M35" s="272" t="s">
        <v>548</v>
      </c>
      <c r="N35" s="119" t="s">
        <v>570</v>
      </c>
      <c r="O35" s="129">
        <v>13</v>
      </c>
      <c r="P35" s="120">
        <v>26</v>
      </c>
      <c r="V35" s="125" t="s">
        <v>248</v>
      </c>
      <c r="W35" s="126">
        <v>1</v>
      </c>
      <c r="X35" s="127">
        <v>1.0266135125440314</v>
      </c>
      <c r="Y35" s="127">
        <v>1.0266135125440314</v>
      </c>
      <c r="Z35" s="127">
        <v>0.17964464837759192</v>
      </c>
      <c r="AA35" s="127">
        <v>0.67374376451300377</v>
      </c>
    </row>
    <row r="36" spans="1:28" x14ac:dyDescent="0.3">
      <c r="A36" s="175" t="s">
        <v>226</v>
      </c>
      <c r="B36" s="7" t="str">
        <f>INDEX('All Data'!F:F,MATCH(A36,'All Data'!A:A,0))</f>
        <v>P7d</v>
      </c>
      <c r="C36" s="269" t="str">
        <f t="shared" si="1"/>
        <v>Month 2</v>
      </c>
      <c r="D36" s="270" t="str">
        <f t="shared" si="2"/>
        <v>m range = 4</v>
      </c>
      <c r="E36" s="174">
        <f>INDEX('All Data'!G:G,MATCH(A36,'All Data'!A:A,0))</f>
        <v>89</v>
      </c>
      <c r="F36" s="8">
        <f>INDEX('All Data'!H:H,MATCH(A36,'All Data'!A:A,0))</f>
        <v>4.08</v>
      </c>
      <c r="G36" s="268">
        <f>INDEX('All Data'!M:M,MATCH(A36,'All Data'!A:A,0))</f>
        <v>5.0628891170307933</v>
      </c>
      <c r="H36" s="268">
        <f>INDEX('All Data'!N:N,MATCH(A36,'All Data'!A:A,0))</f>
        <v>19.732113374518949</v>
      </c>
      <c r="I36" s="268">
        <f>INDEX('All Data'!O:O,MATCH(A36,'All Data'!A:A,0))</f>
        <v>25.748215389972565</v>
      </c>
      <c r="J36" s="268">
        <f>INDEX('All Data'!P:P,MATCH(A36,'All Data'!A:A,0))</f>
        <v>45.228772296368341</v>
      </c>
      <c r="K36" s="268">
        <f>INDEX('All Data'!Q:Q,MATCH(A36,'All Data'!A:A,0))</f>
        <v>4.2280098221093567</v>
      </c>
      <c r="M36" s="272" t="s">
        <v>548</v>
      </c>
      <c r="N36" s="119" t="s">
        <v>571</v>
      </c>
      <c r="O36" s="129">
        <v>8</v>
      </c>
      <c r="P36" s="120">
        <v>16</v>
      </c>
      <c r="V36" s="119" t="s">
        <v>7</v>
      </c>
      <c r="W36" s="129">
        <v>1</v>
      </c>
      <c r="X36" s="120">
        <v>6.0216070379510711E-3</v>
      </c>
      <c r="Y36" s="120">
        <v>6.0216070379510711E-3</v>
      </c>
      <c r="Z36" s="120">
        <v>1.0537066440125945E-3</v>
      </c>
      <c r="AA36" s="120">
        <v>0.97425134468126373</v>
      </c>
    </row>
    <row r="37" spans="1:28" ht="15" thickBot="1" x14ac:dyDescent="0.35">
      <c r="A37" s="175" t="s">
        <v>232</v>
      </c>
      <c r="B37" s="7" t="str">
        <f>INDEX('All Data'!F:F,MATCH(A37,'All Data'!A:A,0))</f>
        <v>P7d</v>
      </c>
      <c r="C37" s="269" t="str">
        <f t="shared" si="1"/>
        <v>Month 2</v>
      </c>
      <c r="D37" s="270" t="str">
        <f t="shared" si="2"/>
        <v>m range = 5</v>
      </c>
      <c r="E37" s="174">
        <f>INDEX('All Data'!G:G,MATCH(A37,'All Data'!A:A,0))</f>
        <v>89</v>
      </c>
      <c r="F37" s="8">
        <f>INDEX('All Data'!H:H,MATCH(A37,'All Data'!A:A,0))</f>
        <v>5.48</v>
      </c>
      <c r="G37" s="268">
        <f>INDEX('All Data'!M:M,MATCH(A37,'All Data'!A:A,0))</f>
        <v>4.1861256990190814</v>
      </c>
      <c r="H37" s="268">
        <f>INDEX('All Data'!N:N,MATCH(A37,'All Data'!A:A,0))</f>
        <v>27.67565514622104</v>
      </c>
      <c r="I37" s="268">
        <f>INDEX('All Data'!O:O,MATCH(A37,'All Data'!A:A,0))</f>
        <v>22.594086549585064</v>
      </c>
      <c r="J37" s="268">
        <f>INDEX('All Data'!P:P,MATCH(A37,'All Data'!A:A,0))</f>
        <v>43.074548938975255</v>
      </c>
      <c r="K37" s="268">
        <f>INDEX('All Data'!Q:Q,MATCH(A37,'All Data'!A:A,0))</f>
        <v>2.4695836661995543</v>
      </c>
      <c r="M37" s="272" t="s">
        <v>548</v>
      </c>
      <c r="N37" s="119" t="s">
        <v>572</v>
      </c>
      <c r="O37" s="129">
        <v>10</v>
      </c>
      <c r="P37" s="120">
        <v>20</v>
      </c>
      <c r="V37" s="121" t="s">
        <v>5</v>
      </c>
      <c r="W37" s="130">
        <v>3</v>
      </c>
      <c r="X37" s="122">
        <v>519.78426439519978</v>
      </c>
      <c r="Y37" s="122">
        <v>173.2614214650666</v>
      </c>
      <c r="Z37" s="122">
        <v>30.318602625210115</v>
      </c>
      <c r="AA37" s="186" t="s">
        <v>285</v>
      </c>
    </row>
    <row r="38" spans="1:28" ht="15" thickBot="1" x14ac:dyDescent="0.35">
      <c r="A38" s="175" t="s">
        <v>235</v>
      </c>
      <c r="B38" s="7" t="str">
        <f>INDEX('All Data'!F:F,MATCH(A38,'All Data'!A:A,0))</f>
        <v>P7d</v>
      </c>
      <c r="C38" s="269" t="str">
        <f t="shared" si="1"/>
        <v>Month 2</v>
      </c>
      <c r="D38" s="270" t="str">
        <f t="shared" si="2"/>
        <v>m range = 6</v>
      </c>
      <c r="E38" s="174">
        <f>INDEX('All Data'!G:G,MATCH(A38,'All Data'!A:A,0))</f>
        <v>101</v>
      </c>
      <c r="F38" s="8">
        <f>INDEX('All Data'!H:H,MATCH(A38,'All Data'!A:A,0))</f>
        <v>6.37</v>
      </c>
      <c r="G38" s="268">
        <f>INDEX('All Data'!M:M,MATCH(A38,'All Data'!A:A,0))</f>
        <v>12.235808635288247</v>
      </c>
      <c r="H38" s="268">
        <f>INDEX('All Data'!N:N,MATCH(A38,'All Data'!A:A,0))</f>
        <v>36.760112092093671</v>
      </c>
      <c r="I38" s="268">
        <f>INDEX('All Data'!O:O,MATCH(A38,'All Data'!A:A,0))</f>
        <v>21.650115725431299</v>
      </c>
      <c r="J38" s="268">
        <f>INDEX('All Data'!P:P,MATCH(A38,'All Data'!A:A,0))</f>
        <v>22.529986197781934</v>
      </c>
      <c r="K38" s="268">
        <f>INDEX('All Data'!Q:Q,MATCH(A38,'All Data'!A:A,0))</f>
        <v>6.8239773494048563</v>
      </c>
      <c r="M38" s="273" t="s">
        <v>548</v>
      </c>
      <c r="N38" s="121" t="s">
        <v>573</v>
      </c>
      <c r="O38" s="130">
        <v>7</v>
      </c>
      <c r="P38" s="122">
        <v>14</v>
      </c>
    </row>
    <row r="39" spans="1:28" x14ac:dyDescent="0.3">
      <c r="A39" s="175" t="s">
        <v>237</v>
      </c>
      <c r="B39" s="7" t="str">
        <f>INDEX('All Data'!F:F,MATCH(A39,'All Data'!A:A,0))</f>
        <v>P7d</v>
      </c>
      <c r="C39" s="269" t="str">
        <f t="shared" si="1"/>
        <v>Month 2</v>
      </c>
      <c r="D39" s="270" t="str">
        <f t="shared" si="2"/>
        <v>m range = 6</v>
      </c>
      <c r="E39" s="174">
        <f>INDEX('All Data'!G:G,MATCH(A39,'All Data'!A:A,0))</f>
        <v>104</v>
      </c>
      <c r="F39" s="8">
        <f>INDEX('All Data'!H:H,MATCH(A39,'All Data'!A:A,0))</f>
        <v>6.84</v>
      </c>
      <c r="G39" s="268">
        <f>INDEX('All Data'!M:M,MATCH(A39,'All Data'!A:A,0))</f>
        <v>3.8491150670892083</v>
      </c>
      <c r="H39" s="268">
        <f>INDEX('All Data'!N:N,MATCH(A39,'All Data'!A:A,0))</f>
        <v>24.299866161530318</v>
      </c>
      <c r="I39" s="268">
        <f>INDEX('All Data'!O:O,MATCH(A39,'All Data'!A:A,0))</f>
        <v>28.993592624908562</v>
      </c>
      <c r="J39" s="268">
        <f>INDEX('All Data'!P:P,MATCH(A39,'All Data'!A:A,0))</f>
        <v>41.621466280385931</v>
      </c>
      <c r="K39" s="268">
        <f>INDEX('All Data'!Q:Q,MATCH(A39,'All Data'!A:A,0))</f>
        <v>1.2359598660859774</v>
      </c>
    </row>
    <row r="40" spans="1:28" ht="15" thickBot="1" x14ac:dyDescent="0.35">
      <c r="A40" s="175" t="s">
        <v>223</v>
      </c>
      <c r="B40" s="7" t="str">
        <f>INDEX('All Data'!F:F,MATCH(A40,'All Data'!A:A,0))</f>
        <v>P7d</v>
      </c>
      <c r="C40" s="269" t="str">
        <f t="shared" si="1"/>
        <v>Month 3</v>
      </c>
      <c r="D40" s="270" t="str">
        <f t="shared" si="2"/>
        <v>m range = 3</v>
      </c>
      <c r="E40" s="174">
        <f>INDEX('All Data'!G:G,MATCH(A40,'All Data'!A:A,0))</f>
        <v>133</v>
      </c>
      <c r="F40" s="8">
        <f>INDEX('All Data'!H:H,MATCH(A40,'All Data'!A:A,0))</f>
        <v>3.28</v>
      </c>
      <c r="G40" s="268">
        <f>INDEX('All Data'!M:M,MATCH(A40,'All Data'!A:A,0))</f>
        <v>3.7093160254869315</v>
      </c>
      <c r="H40" s="268">
        <f>INDEX('All Data'!N:N,MATCH(A40,'All Data'!A:A,0))</f>
        <v>21.697367913413284</v>
      </c>
      <c r="I40" s="268">
        <f>INDEX('All Data'!O:O,MATCH(A40,'All Data'!A:A,0))</f>
        <v>27.106604106755462</v>
      </c>
      <c r="J40" s="268">
        <f>INDEX('All Data'!P:P,MATCH(A40,'All Data'!A:A,0))</f>
        <v>45.155791391779957</v>
      </c>
      <c r="K40" s="268">
        <f>INDEX('All Data'!Q:Q,MATCH(A40,'All Data'!A:A,0))</f>
        <v>2.3309205625643585</v>
      </c>
      <c r="V40" s="115" t="s">
        <v>591</v>
      </c>
    </row>
    <row r="41" spans="1:28" ht="15" thickBot="1" x14ac:dyDescent="0.35">
      <c r="A41" s="175" t="s">
        <v>228</v>
      </c>
      <c r="B41" s="7" t="str">
        <f>INDEX('All Data'!F:F,MATCH(A41,'All Data'!A:A,0))</f>
        <v>P7d</v>
      </c>
      <c r="C41" s="269" t="str">
        <f t="shared" si="1"/>
        <v>Month 3</v>
      </c>
      <c r="D41" s="270" t="str">
        <f t="shared" si="2"/>
        <v>m range = 4</v>
      </c>
      <c r="E41" s="174">
        <f>INDEX('All Data'!G:G,MATCH(A41,'All Data'!A:A,0))</f>
        <v>133</v>
      </c>
      <c r="F41" s="8">
        <f>INDEX('All Data'!H:H,MATCH(A41,'All Data'!A:A,0))</f>
        <v>4.5999999999999996</v>
      </c>
      <c r="G41" s="268">
        <f>INDEX('All Data'!M:M,MATCH(A41,'All Data'!A:A,0))</f>
        <v>9.7803592247929334</v>
      </c>
      <c r="H41" s="268">
        <f>INDEX('All Data'!N:N,MATCH(A41,'All Data'!A:A,0))</f>
        <v>28.916224744163447</v>
      </c>
      <c r="I41" s="268">
        <f>INDEX('All Data'!O:O,MATCH(A41,'All Data'!A:A,0))</f>
        <v>16.15669591958989</v>
      </c>
      <c r="J41" s="268">
        <f>INDEX('All Data'!P:P,MATCH(A41,'All Data'!A:A,0))</f>
        <v>42.367554376482083</v>
      </c>
      <c r="K41" s="268">
        <f>INDEX('All Data'!Q:Q,MATCH(A41,'All Data'!A:A,0))</f>
        <v>2.7791657349716559</v>
      </c>
      <c r="M41" t="s">
        <v>574</v>
      </c>
      <c r="AB41" s="124" t="s">
        <v>294</v>
      </c>
    </row>
    <row r="42" spans="1:28" ht="15" thickBot="1" x14ac:dyDescent="0.35">
      <c r="A42" s="175" t="s">
        <v>233</v>
      </c>
      <c r="B42" s="7" t="str">
        <f>INDEX('All Data'!F:F,MATCH(A42,'All Data'!A:A,0))</f>
        <v>P7d</v>
      </c>
      <c r="C42" s="269" t="str">
        <f t="shared" si="1"/>
        <v>Month 3</v>
      </c>
      <c r="D42" s="270" t="str">
        <f t="shared" si="2"/>
        <v>m range = 5</v>
      </c>
      <c r="E42" s="174">
        <f>INDEX('All Data'!G:G,MATCH(A42,'All Data'!A:A,0))</f>
        <v>108</v>
      </c>
      <c r="F42" s="8">
        <f>INDEX('All Data'!H:H,MATCH(A42,'All Data'!A:A,0))</f>
        <v>5.58</v>
      </c>
      <c r="G42" s="268">
        <f>INDEX('All Data'!M:M,MATCH(A42,'All Data'!A:A,0))</f>
        <v>2.6783184540128504</v>
      </c>
      <c r="H42" s="268">
        <f>INDEX('All Data'!N:N,MATCH(A42,'All Data'!A:A,0))</f>
        <v>14.923539222252979</v>
      </c>
      <c r="I42" s="268">
        <f>INDEX('All Data'!O:O,MATCH(A42,'All Data'!A:A,0))</f>
        <v>27.375693907394218</v>
      </c>
      <c r="J42" s="268">
        <f>INDEX('All Data'!P:P,MATCH(A42,'All Data'!A:A,0))</f>
        <v>53.336524040168662</v>
      </c>
      <c r="K42" s="268">
        <f>INDEX('All Data'!Q:Q,MATCH(A42,'All Data'!A:A,0))</f>
        <v>1.6859243761713003</v>
      </c>
      <c r="V42" s="123" t="s">
        <v>303</v>
      </c>
      <c r="W42" s="124" t="s">
        <v>304</v>
      </c>
      <c r="X42" s="124" t="s">
        <v>305</v>
      </c>
      <c r="Y42" s="124" t="s">
        <v>306</v>
      </c>
      <c r="Z42" s="124" t="s">
        <v>307</v>
      </c>
      <c r="AA42" s="124" t="s">
        <v>308</v>
      </c>
      <c r="AB42" s="127">
        <v>9.4037077372554201</v>
      </c>
    </row>
    <row r="43" spans="1:28" x14ac:dyDescent="0.3">
      <c r="A43" s="175" t="s">
        <v>225</v>
      </c>
      <c r="B43" s="7" t="str">
        <f>INDEX('All Data'!F:F,MATCH(A43,'All Data'!A:A,0))</f>
        <v>P7d</v>
      </c>
      <c r="C43" s="269" t="str">
        <f t="shared" si="1"/>
        <v>Month 4</v>
      </c>
      <c r="D43" s="270" t="str">
        <f t="shared" si="2"/>
        <v>m range = 3</v>
      </c>
      <c r="E43" s="174">
        <f>INDEX('All Data'!G:G,MATCH(A43,'All Data'!A:A,0))</f>
        <v>138</v>
      </c>
      <c r="F43" s="8">
        <f>INDEX('All Data'!H:H,MATCH(A43,'All Data'!A:A,0))</f>
        <v>3.95</v>
      </c>
      <c r="G43" s="268">
        <f>INDEX('All Data'!M:M,MATCH(A43,'All Data'!A:A,0))</f>
        <v>5.8367500245720949</v>
      </c>
      <c r="H43" s="268">
        <f>INDEX('All Data'!N:N,MATCH(A43,'All Data'!A:A,0))</f>
        <v>17.754800919230355</v>
      </c>
      <c r="I43" s="268">
        <f>INDEX('All Data'!O:O,MATCH(A43,'All Data'!A:A,0))</f>
        <v>19.841966329209903</v>
      </c>
      <c r="J43" s="268">
        <f>INDEX('All Data'!P:P,MATCH(A43,'All Data'!A:A,0))</f>
        <v>53.88051877542042</v>
      </c>
      <c r="K43" s="268">
        <f>INDEX('All Data'!Q:Q,MATCH(A43,'All Data'!A:A,0))</f>
        <v>2.6859639515672313</v>
      </c>
      <c r="M43" s="293"/>
      <c r="N43" s="294" t="s">
        <v>5</v>
      </c>
      <c r="O43" s="294" t="s">
        <v>559</v>
      </c>
      <c r="P43" s="294" t="s">
        <v>560</v>
      </c>
      <c r="Q43" s="294" t="s">
        <v>575</v>
      </c>
      <c r="R43" s="294" t="s">
        <v>576</v>
      </c>
      <c r="S43" s="294" t="s">
        <v>577</v>
      </c>
      <c r="V43" s="125" t="s">
        <v>399</v>
      </c>
      <c r="W43" s="134">
        <v>-7.8981730813323106</v>
      </c>
      <c r="X43" s="134">
        <v>-8.5307000336875376</v>
      </c>
      <c r="Y43" s="134">
        <v>2.6700056614906851</v>
      </c>
      <c r="Z43" s="128" t="s">
        <v>285</v>
      </c>
      <c r="AA43" s="135" t="s">
        <v>437</v>
      </c>
      <c r="AB43" s="120">
        <v>1.5335737301773204E-2</v>
      </c>
    </row>
    <row r="44" spans="1:28" x14ac:dyDescent="0.3">
      <c r="A44" s="175" t="s">
        <v>227</v>
      </c>
      <c r="B44" s="7" t="str">
        <f>INDEX('All Data'!F:F,MATCH(A44,'All Data'!A:A,0))</f>
        <v>P7d</v>
      </c>
      <c r="C44" s="269" t="str">
        <f t="shared" si="1"/>
        <v>Month 3</v>
      </c>
      <c r="D44" s="270" t="str">
        <f t="shared" si="2"/>
        <v>m range = 4</v>
      </c>
      <c r="E44" s="174">
        <f>INDEX('All Data'!G:G,MATCH(A44,'All Data'!A:A,0))</f>
        <v>137</v>
      </c>
      <c r="F44" s="8">
        <f>INDEX('All Data'!H:H,MATCH(A44,'All Data'!A:A,0))</f>
        <v>4.22</v>
      </c>
      <c r="G44" s="268">
        <f>INDEX('All Data'!M:M,MATCH(A44,'All Data'!A:A,0))</f>
        <v>7.1093781174742485</v>
      </c>
      <c r="H44" s="268">
        <f>INDEX('All Data'!N:N,MATCH(A44,'All Data'!A:A,0))</f>
        <v>20.434723526880514</v>
      </c>
      <c r="I44" s="268">
        <f>INDEX('All Data'!O:O,MATCH(A44,'All Data'!A:A,0))</f>
        <v>18.148135366191671</v>
      </c>
      <c r="J44" s="268">
        <f>INDEX('All Data'!P:P,MATCH(A44,'All Data'!A:A,0))</f>
        <v>52.180358119264518</v>
      </c>
      <c r="K44" s="268">
        <f>INDEX('All Data'!Q:Q,MATCH(A44,'All Data'!A:A,0))</f>
        <v>2.1274048701890536</v>
      </c>
      <c r="M44" s="164" t="s">
        <v>578</v>
      </c>
      <c r="N44" s="127">
        <v>2.0416250574159137E-2</v>
      </c>
      <c r="O44" s="127">
        <v>0.41273991859768638</v>
      </c>
      <c r="P44" s="127">
        <v>0.34980952589730785</v>
      </c>
      <c r="Q44" s="127">
        <v>4.4627611365875085E-2</v>
      </c>
      <c r="R44" s="127">
        <v>6.7562739113285378E-2</v>
      </c>
      <c r="S44" s="127">
        <v>0.10715483109145006</v>
      </c>
      <c r="V44" s="119" t="s">
        <v>398</v>
      </c>
      <c r="W44" s="136">
        <v>-6.73393379496967</v>
      </c>
      <c r="X44" s="136">
        <v>-7.2732223844741615</v>
      </c>
      <c r="Y44" s="136">
        <v>2.6700056614906851</v>
      </c>
      <c r="Z44" s="133" t="s">
        <v>285</v>
      </c>
      <c r="AA44" s="137" t="s">
        <v>437</v>
      </c>
      <c r="AB44" s="120">
        <v>0.55706838645173085</v>
      </c>
    </row>
    <row r="45" spans="1:28" x14ac:dyDescent="0.3">
      <c r="A45" s="175" t="s">
        <v>229</v>
      </c>
      <c r="B45" s="7" t="str">
        <f>INDEX('All Data'!F:F,MATCH(A45,'All Data'!A:A,0))</f>
        <v>P7d</v>
      </c>
      <c r="C45" s="269" t="str">
        <f t="shared" si="1"/>
        <v>Month 4</v>
      </c>
      <c r="D45" s="270" t="str">
        <f t="shared" si="2"/>
        <v>m range = 4</v>
      </c>
      <c r="E45" s="174">
        <f>INDEX('All Data'!G:G,MATCH(A45,'All Data'!A:A,0))</f>
        <v>143</v>
      </c>
      <c r="F45" s="8">
        <f>INDEX('All Data'!H:H,MATCH(A45,'All Data'!A:A,0))</f>
        <v>4.79</v>
      </c>
      <c r="G45" s="268">
        <f>INDEX('All Data'!M:M,MATCH(A45,'All Data'!A:A,0))</f>
        <v>3.2292543783106686</v>
      </c>
      <c r="H45" s="268">
        <f>INDEX('All Data'!N:N,MATCH(A45,'All Data'!A:A,0))</f>
        <v>19.943376950178475</v>
      </c>
      <c r="I45" s="268">
        <f>INDEX('All Data'!O:O,MATCH(A45,'All Data'!A:A,0))</f>
        <v>25.092824861555439</v>
      </c>
      <c r="J45" s="268">
        <f>INDEX('All Data'!P:P,MATCH(A45,'All Data'!A:A,0))</f>
        <v>50.209952454599026</v>
      </c>
      <c r="K45" s="268">
        <f>INDEX('All Data'!Q:Q,MATCH(A45,'All Data'!A:A,0))</f>
        <v>1.5245913553563923</v>
      </c>
      <c r="M45" s="163" t="s">
        <v>579</v>
      </c>
      <c r="N45" s="120">
        <v>5.2083798384518838</v>
      </c>
      <c r="O45" s="120">
        <v>0.47093005230583707</v>
      </c>
      <c r="P45" s="120">
        <v>0.57377489457194097</v>
      </c>
      <c r="Q45" s="120">
        <v>0.96738982045051303</v>
      </c>
      <c r="R45" s="120">
        <v>0.79641977967338395</v>
      </c>
      <c r="S45" s="120">
        <v>0.80640577382345124</v>
      </c>
      <c r="V45" s="119" t="s">
        <v>400</v>
      </c>
      <c r="W45" s="136">
        <v>-6.3878366723356184</v>
      </c>
      <c r="X45" s="136">
        <v>-6.8994079966011341</v>
      </c>
      <c r="Y45" s="136">
        <v>2.6700056614906851</v>
      </c>
      <c r="Z45" s="133" t="s">
        <v>285</v>
      </c>
      <c r="AA45" s="137" t="s">
        <v>437</v>
      </c>
      <c r="AB45" s="120">
        <v>9.8054329612273285</v>
      </c>
    </row>
    <row r="46" spans="1:28" x14ac:dyDescent="0.3">
      <c r="A46" s="175" t="s">
        <v>234</v>
      </c>
      <c r="B46" s="7" t="str">
        <f>INDEX('All Data'!F:F,MATCH(A46,'All Data'!A:A,0))</f>
        <v>P7d</v>
      </c>
      <c r="C46" s="269" t="str">
        <f t="shared" si="1"/>
        <v>Month 4</v>
      </c>
      <c r="D46" s="270" t="str">
        <f t="shared" si="2"/>
        <v>m range = 5</v>
      </c>
      <c r="E46" s="174">
        <f>INDEX('All Data'!G:G,MATCH(A46,'All Data'!A:A,0))</f>
        <v>140</v>
      </c>
      <c r="F46" s="8">
        <f>INDEX('All Data'!H:H,MATCH(A46,'All Data'!A:A,0))</f>
        <v>5.83</v>
      </c>
      <c r="G46" s="268">
        <f>INDEX('All Data'!M:M,MATCH(A46,'All Data'!A:A,0))</f>
        <v>6.1878165208315217</v>
      </c>
      <c r="H46" s="268">
        <f>INDEX('All Data'!N:N,MATCH(A46,'All Data'!A:A,0))</f>
        <v>33.294861669776026</v>
      </c>
      <c r="I46" s="268">
        <f>INDEX('All Data'!O:O,MATCH(A46,'All Data'!A:A,0))</f>
        <v>23.528891810442332</v>
      </c>
      <c r="J46" s="268">
        <f>INDEX('All Data'!P:P,MATCH(A46,'All Data'!A:A,0))</f>
        <v>35.112169733275557</v>
      </c>
      <c r="K46" s="268">
        <f>INDEX('All Data'!Q:Q,MATCH(A46,'All Data'!A:A,0))</f>
        <v>1.8762602656745742</v>
      </c>
      <c r="M46" s="163" t="s">
        <v>580</v>
      </c>
      <c r="N46" s="274">
        <v>15</v>
      </c>
      <c r="O46" s="274">
        <v>20</v>
      </c>
      <c r="P46" s="274">
        <v>20</v>
      </c>
      <c r="Q46" s="274">
        <v>45</v>
      </c>
      <c r="R46" s="274">
        <v>45</v>
      </c>
      <c r="S46" s="274">
        <v>35</v>
      </c>
      <c r="V46" s="119" t="s">
        <v>314</v>
      </c>
      <c r="W46" s="136">
        <v>-1.5103364089966922</v>
      </c>
      <c r="X46" s="136">
        <v>-1.4127403451080938</v>
      </c>
      <c r="Y46" s="136">
        <v>2.6700056614906851</v>
      </c>
      <c r="Z46" s="136">
        <v>0.49833086382219915</v>
      </c>
      <c r="AA46" s="137" t="s">
        <v>310</v>
      </c>
      <c r="AB46" s="120">
        <v>8.6372452373897026</v>
      </c>
    </row>
    <row r="47" spans="1:28" x14ac:dyDescent="0.3">
      <c r="A47" s="175" t="s">
        <v>220</v>
      </c>
      <c r="B47" s="7" t="str">
        <f>INDEX('All Data'!F:F,MATCH(A47,'All Data'!A:A,0))</f>
        <v>P7d</v>
      </c>
      <c r="C47" s="269" t="str">
        <f t="shared" si="1"/>
        <v>Month 5</v>
      </c>
      <c r="D47" s="270" t="str">
        <f t="shared" si="2"/>
        <v>m range = 3</v>
      </c>
      <c r="E47" s="174">
        <f>INDEX('All Data'!G:G,MATCH(A47,'All Data'!A:A,0))</f>
        <v>182</v>
      </c>
      <c r="F47" s="8">
        <f>INDEX('All Data'!H:H,MATCH(A47,'All Data'!A:A,0))</f>
        <v>2.4300000000000002</v>
      </c>
      <c r="G47" s="268">
        <f>INDEX('All Data'!M:M,MATCH(A47,'All Data'!A:A,0))</f>
        <v>5.9877731379934387</v>
      </c>
      <c r="H47" s="268">
        <f>INDEX('All Data'!N:N,MATCH(A47,'All Data'!A:A,0))</f>
        <v>22.819425704121024</v>
      </c>
      <c r="I47" s="268">
        <f>INDEX('All Data'!O:O,MATCH(A47,'All Data'!A:A,0))</f>
        <v>27.827515129036453</v>
      </c>
      <c r="J47" s="268">
        <f>INDEX('All Data'!P:P,MATCH(A47,'All Data'!A:A,0))</f>
        <v>40.026879485687367</v>
      </c>
      <c r="K47" s="268">
        <f>INDEX('All Data'!Q:Q,MATCH(A47,'All Data'!A:A,0))</f>
        <v>3.3384065431617103</v>
      </c>
      <c r="M47" s="163" t="s">
        <v>581</v>
      </c>
      <c r="N47" s="274">
        <v>25.246436129061035</v>
      </c>
      <c r="O47" s="274">
        <v>30.799497484264798</v>
      </c>
      <c r="P47" s="274">
        <v>30.799497484264798</v>
      </c>
      <c r="Q47" s="274">
        <v>43.362020344484463</v>
      </c>
      <c r="R47" s="274">
        <v>43.362020344484463</v>
      </c>
      <c r="S47" s="274">
        <v>40.289370560833405</v>
      </c>
      <c r="V47" s="119" t="s">
        <v>401</v>
      </c>
      <c r="W47" s="136">
        <v>-0.34609712263405168</v>
      </c>
      <c r="X47" s="136">
        <v>-0.32373275619817188</v>
      </c>
      <c r="Y47" s="136">
        <v>2.6700056614906851</v>
      </c>
      <c r="Z47" s="136">
        <v>0.98811423122754505</v>
      </c>
      <c r="AA47" s="137" t="s">
        <v>310</v>
      </c>
      <c r="AB47" s="120">
        <v>8.2059648038198176</v>
      </c>
    </row>
    <row r="48" spans="1:28" ht="15" thickBot="1" x14ac:dyDescent="0.35">
      <c r="A48" s="175" t="s">
        <v>231</v>
      </c>
      <c r="B48" s="7" t="str">
        <f>INDEX('All Data'!F:F,MATCH(A48,'All Data'!A:A,0))</f>
        <v>P7d</v>
      </c>
      <c r="C48" s="269" t="str">
        <f t="shared" si="1"/>
        <v>Month 5</v>
      </c>
      <c r="D48" s="270" t="str">
        <f t="shared" si="2"/>
        <v>m range = 5</v>
      </c>
      <c r="E48" s="174">
        <f>INDEX('All Data'!G:G,MATCH(A48,'All Data'!A:A,0))</f>
        <v>182</v>
      </c>
      <c r="F48" s="8">
        <f>INDEX('All Data'!H:H,MATCH(A48,'All Data'!A:A,0))</f>
        <v>5.32</v>
      </c>
      <c r="G48" s="268">
        <f>INDEX('All Data'!M:M,MATCH(A48,'All Data'!A:A,0))</f>
        <v>7.9626507120220449</v>
      </c>
      <c r="H48" s="268">
        <f>INDEX('All Data'!N:N,MATCH(A48,'All Data'!A:A,0))</f>
        <v>24.791118504446249</v>
      </c>
      <c r="I48" s="268">
        <f>INDEX('All Data'!O:O,MATCH(A48,'All Data'!A:A,0))</f>
        <v>25.341411343087788</v>
      </c>
      <c r="J48" s="268">
        <f>INDEX('All Data'!P:P,MATCH(A48,'All Data'!A:A,0))</f>
        <v>39.76776441151965</v>
      </c>
      <c r="K48" s="268">
        <f>INDEX('All Data'!Q:Q,MATCH(A48,'All Data'!A:A,0))</f>
        <v>2.1370550289242658</v>
      </c>
      <c r="M48" s="163" t="s">
        <v>579</v>
      </c>
      <c r="N48" s="120">
        <v>2.0845019414728849</v>
      </c>
      <c r="O48" s="120">
        <v>1.9219200851321385</v>
      </c>
      <c r="P48" s="120">
        <v>1.9219200851321385</v>
      </c>
      <c r="Q48" s="120">
        <v>1.6515634941572506</v>
      </c>
      <c r="R48" s="120">
        <v>1.6515634941572506</v>
      </c>
      <c r="S48" s="120">
        <v>1.7132564104526753</v>
      </c>
      <c r="V48" s="121" t="s">
        <v>311</v>
      </c>
      <c r="W48" s="138">
        <v>-1.1642392863626405</v>
      </c>
      <c r="X48" s="138">
        <v>-1.089007588909922</v>
      </c>
      <c r="Y48" s="138">
        <v>2.6700056614906851</v>
      </c>
      <c r="Z48" s="138">
        <v>0.69801396866878274</v>
      </c>
      <c r="AA48" s="139" t="s">
        <v>310</v>
      </c>
      <c r="AB48" s="122"/>
    </row>
    <row r="49" spans="1:25" ht="15" thickBot="1" x14ac:dyDescent="0.35">
      <c r="A49" s="175" t="s">
        <v>236</v>
      </c>
      <c r="B49" s="7" t="str">
        <f>INDEX('All Data'!F:F,MATCH(A49,'All Data'!A:A,0))</f>
        <v>P7d</v>
      </c>
      <c r="C49" s="269" t="str">
        <f t="shared" si="1"/>
        <v>Month 5</v>
      </c>
      <c r="D49" s="270" t="str">
        <f t="shared" si="2"/>
        <v>m range = 6</v>
      </c>
      <c r="E49" s="174">
        <f>INDEX('All Data'!G:G,MATCH(A49,'All Data'!A:A,0))</f>
        <v>181</v>
      </c>
      <c r="F49" s="8">
        <f>INDEX('All Data'!H:H,MATCH(A49,'All Data'!A:A,0))</f>
        <v>6.77</v>
      </c>
      <c r="G49" s="268">
        <f>INDEX('All Data'!M:M,MATCH(A49,'All Data'!A:A,0))</f>
        <v>10.109766121658605</v>
      </c>
      <c r="H49" s="268">
        <f>INDEX('All Data'!N:N,MATCH(A49,'All Data'!A:A,0))</f>
        <v>30.465216869287342</v>
      </c>
      <c r="I49" s="268">
        <f>INDEX('All Data'!O:O,MATCH(A49,'All Data'!A:A,0))</f>
        <v>23.535451178627394</v>
      </c>
      <c r="J49" s="268">
        <f>INDEX('All Data'!P:P,MATCH(A49,'All Data'!A:A,0))</f>
        <v>32.073072743337221</v>
      </c>
      <c r="K49" s="268">
        <f>INDEX('All Data'!Q:Q,MATCH(A49,'All Data'!A:A,0))</f>
        <v>3.8164930870894409</v>
      </c>
      <c r="M49" s="161" t="s">
        <v>491</v>
      </c>
      <c r="N49" s="122">
        <v>1.4221856360672908E-4</v>
      </c>
      <c r="O49" s="122">
        <v>0.95918011210716025</v>
      </c>
      <c r="P49" s="122">
        <v>0.90176985284353828</v>
      </c>
      <c r="Q49" s="122">
        <v>0.54435766243339312</v>
      </c>
      <c r="R49" s="122">
        <v>0.774485201614735</v>
      </c>
      <c r="S49" s="122">
        <v>0.74026083230726969</v>
      </c>
      <c r="V49" s="116" t="s">
        <v>316</v>
      </c>
      <c r="Y49" s="140">
        <v>3.775958218093074</v>
      </c>
    </row>
    <row r="50" spans="1:25" x14ac:dyDescent="0.3">
      <c r="A50" s="175" t="s">
        <v>238</v>
      </c>
      <c r="B50" s="7" t="str">
        <f>INDEX('All Data'!F:F,MATCH(A50,'All Data'!A:A,0))</f>
        <v>P7d</v>
      </c>
      <c r="C50" s="269" t="str">
        <f t="shared" si="1"/>
        <v>Month 5</v>
      </c>
      <c r="D50" s="270" t="str">
        <f t="shared" si="2"/>
        <v>m range = 7</v>
      </c>
      <c r="E50" s="174">
        <f>INDEX('All Data'!G:G,MATCH(A50,'All Data'!A:A,0))</f>
        <v>181</v>
      </c>
      <c r="F50" s="8">
        <f>INDEX('All Data'!H:H,MATCH(A50,'All Data'!A:A,0))</f>
        <v>7.08</v>
      </c>
      <c r="G50" s="268">
        <f>INDEX('All Data'!M:M,MATCH(A50,'All Data'!A:A,0))</f>
        <v>3.3802142778248223</v>
      </c>
      <c r="H50" s="268">
        <f>INDEX('All Data'!N:N,MATCH(A50,'All Data'!A:A,0))</f>
        <v>24.181332302443455</v>
      </c>
      <c r="I50" s="268">
        <f>INDEX('All Data'!O:O,MATCH(A50,'All Data'!A:A,0))</f>
        <v>23.267399334830579</v>
      </c>
      <c r="J50" s="268">
        <f>INDEX('All Data'!P:P,MATCH(A50,'All Data'!A:A,0))</f>
        <v>48.399113925604112</v>
      </c>
      <c r="K50" s="268">
        <f>INDEX('All Data'!Q:Q,MATCH(A50,'All Data'!A:A,0))</f>
        <v>0.77194015929703141</v>
      </c>
    </row>
    <row r="51" spans="1:25" ht="15" thickBot="1" x14ac:dyDescent="0.35">
      <c r="A51" s="175" t="s">
        <v>239</v>
      </c>
      <c r="B51" s="7" t="str">
        <f>INDEX('All Data'!F:F,MATCH(A51,'All Data'!A:A,0))</f>
        <v>P7d</v>
      </c>
      <c r="C51" s="269" t="str">
        <f t="shared" si="1"/>
        <v>Month 5</v>
      </c>
      <c r="D51" s="270" t="str">
        <f t="shared" si="2"/>
        <v>m range = 7</v>
      </c>
      <c r="E51" s="174">
        <f>INDEX('All Data'!G:G,MATCH(A51,'All Data'!A:A,0))</f>
        <v>172</v>
      </c>
      <c r="F51" s="8">
        <f>INDEX('All Data'!H:H,MATCH(A51,'All Data'!A:A,0))</f>
        <v>7.64</v>
      </c>
      <c r="G51" s="268">
        <f>INDEX('All Data'!M:M,MATCH(A51,'All Data'!A:A,0))</f>
        <v>9.1684132780392176</v>
      </c>
      <c r="H51" s="268">
        <f>INDEX('All Data'!N:N,MATCH(A51,'All Data'!A:A,0))</f>
        <v>40.602937126521795</v>
      </c>
      <c r="I51" s="268">
        <f>INDEX('All Data'!O:O,MATCH(A51,'All Data'!A:A,0))</f>
        <v>21.188414013101223</v>
      </c>
      <c r="J51" s="268">
        <f>INDEX('All Data'!P:P,MATCH(A51,'All Data'!A:A,0))</f>
        <v>26.242997401606161</v>
      </c>
      <c r="K51" s="268">
        <f>INDEX('All Data'!Q:Q,MATCH(A51,'All Data'!A:A,0))</f>
        <v>2.7972381807316111</v>
      </c>
    </row>
    <row r="52" spans="1:25" ht="15" thickBot="1" x14ac:dyDescent="0.35">
      <c r="M52" s="116" t="s">
        <v>582</v>
      </c>
      <c r="V52" s="123" t="s">
        <v>317</v>
      </c>
      <c r="W52" s="124" t="s">
        <v>318</v>
      </c>
      <c r="X52" s="346" t="s">
        <v>319</v>
      </c>
      <c r="Y52" s="347"/>
    </row>
    <row r="53" spans="1:25" ht="15" thickBot="1" x14ac:dyDescent="0.35">
      <c r="A53" s="287" t="s">
        <v>616</v>
      </c>
      <c r="B53" s="288"/>
      <c r="C53" s="88"/>
      <c r="D53" s="227" t="s">
        <v>21</v>
      </c>
      <c r="E53" s="227" t="s">
        <v>78</v>
      </c>
      <c r="F53" s="227" t="s">
        <v>76</v>
      </c>
      <c r="G53" s="277" t="s">
        <v>74</v>
      </c>
      <c r="H53" s="227" t="s">
        <v>619</v>
      </c>
      <c r="I53" s="227" t="s">
        <v>620</v>
      </c>
      <c r="J53" s="227" t="s">
        <v>621</v>
      </c>
      <c r="K53" s="277" t="s">
        <v>622</v>
      </c>
      <c r="M53" s="116" t="s">
        <v>583</v>
      </c>
      <c r="V53" s="125" t="s">
        <v>74</v>
      </c>
      <c r="W53" s="127">
        <v>6.0040543015740333</v>
      </c>
      <c r="X53" s="141" t="s">
        <v>320</v>
      </c>
      <c r="Y53" s="141"/>
    </row>
    <row r="54" spans="1:25" x14ac:dyDescent="0.3">
      <c r="C54" s="275" t="s">
        <v>12</v>
      </c>
      <c r="D54" s="214">
        <f>AVERAGEIFS(G2:G51,B2:B51,"C0")</f>
        <v>13.902227382906341</v>
      </c>
      <c r="E54" s="214">
        <f>AVERAGEIFS(G2:G51,B2:B51,"P2h")</f>
        <v>12.391890973909646</v>
      </c>
      <c r="F54" s="214">
        <f>AVERAGEIFS(G2:G51,B2:B51,"C7")</f>
        <v>12.737988096543702</v>
      </c>
      <c r="G54" s="214">
        <f>AVERAGEIFS(G2:G51,B2:B51,"P7d")</f>
        <v>6.0040543015740315</v>
      </c>
      <c r="H54" s="214">
        <f>STDEVA(G2:G11)</f>
        <v>2.1612859650509919</v>
      </c>
      <c r="I54" s="214">
        <f>STDEVA(G22:G31)</f>
        <v>0.99744697513576175</v>
      </c>
      <c r="J54" s="214">
        <f>STDEVA(G12:G21)</f>
        <v>2.6353975130171481</v>
      </c>
      <c r="K54" s="214">
        <f>STDEVA(G32:G51)</f>
        <v>2.7062733196628677</v>
      </c>
      <c r="M54" s="116" t="s">
        <v>584</v>
      </c>
      <c r="V54" s="119" t="s">
        <v>78</v>
      </c>
      <c r="W54" s="120">
        <v>12.391890973909652</v>
      </c>
      <c r="X54" s="142"/>
      <c r="Y54" s="142" t="s">
        <v>439</v>
      </c>
    </row>
    <row r="55" spans="1:25" x14ac:dyDescent="0.3">
      <c r="C55" s="55" t="s">
        <v>13</v>
      </c>
      <c r="D55" s="218">
        <f>AVERAGEIFS(H2:H51,B2:B51,"C0")</f>
        <v>38.629728921671237</v>
      </c>
      <c r="E55" s="218">
        <f>AVERAGEIFS(H2:H51,B2:B51,"P2h")</f>
        <v>33.433881226237929</v>
      </c>
      <c r="F55" s="218">
        <f>AVERAGEIFS(H2:H51,B2:B51,"C7")</f>
        <v>32.860874721757611</v>
      </c>
      <c r="G55" s="218">
        <f>AVERAGEIFS(H2:H51,B2:B51,"P7d")</f>
        <v>24.295651969735665</v>
      </c>
      <c r="H55" s="218">
        <f>STDEVA(H2:H11)</f>
        <v>5.2242727697224529</v>
      </c>
      <c r="I55" s="218">
        <f>STDEVA(H22:H31)</f>
        <v>4.1158874911094214</v>
      </c>
      <c r="J55" s="218">
        <f>STDEVA(H12:H21)</f>
        <v>4.5037748437256697</v>
      </c>
      <c r="K55" s="218">
        <f>STDEVA(H32:H51)</f>
        <v>6.9383041437984776</v>
      </c>
      <c r="M55" s="116" t="s">
        <v>656</v>
      </c>
      <c r="V55" s="119" t="s">
        <v>76</v>
      </c>
      <c r="W55" s="120">
        <v>12.737988096543702</v>
      </c>
      <c r="X55" s="142"/>
      <c r="Y55" s="142" t="s">
        <v>439</v>
      </c>
    </row>
    <row r="56" spans="1:25" ht="15" thickBot="1" x14ac:dyDescent="0.35">
      <c r="C56" s="55" t="s">
        <v>610</v>
      </c>
      <c r="D56" s="218">
        <f>AVERAGEIFS(I2:I51,B2:B51,"C0")</f>
        <v>20.363235422830151</v>
      </c>
      <c r="E56" s="218">
        <f>AVERAGEIFS(I2:I51,B2:B51,"P2h")</f>
        <v>20.218152903619302</v>
      </c>
      <c r="F56" s="218">
        <f>AVERAGEIFS(I2:I51,B2:B51,"C7")</f>
        <v>20.314948110745057</v>
      </c>
      <c r="G56" s="218">
        <f>AVERAGEIFS(I2:I51,B2:B51,"P7d")</f>
        <v>23.77562134919814</v>
      </c>
      <c r="H56" s="218">
        <f>STDEVA(I2:I11)</f>
        <v>3.0223643979594317</v>
      </c>
      <c r="I56" s="218">
        <f>STDEVA(I22:I31)</f>
        <v>3.0691876275381467</v>
      </c>
      <c r="J56" s="218">
        <f>STDEVA(I12:I21)</f>
        <v>3.0425837584626505</v>
      </c>
      <c r="K56" s="218">
        <f>STDEVA(I32:I51)</f>
        <v>3.2854368009908002</v>
      </c>
      <c r="M56" s="116" t="s">
        <v>585</v>
      </c>
      <c r="V56" s="121" t="s">
        <v>21</v>
      </c>
      <c r="W56" s="122">
        <v>13.902227382906343</v>
      </c>
      <c r="X56" s="143"/>
      <c r="Y56" s="143" t="s">
        <v>439</v>
      </c>
    </row>
    <row r="57" spans="1:25" x14ac:dyDescent="0.3">
      <c r="C57" s="55" t="s">
        <v>15</v>
      </c>
      <c r="D57" s="218">
        <f>AVERAGEIFS(J2:J51,B2:B51,"C0")</f>
        <v>23.684865478514887</v>
      </c>
      <c r="E57" s="218">
        <f>AVERAGEIFS(J2:J51,B2:B51,"P2h")</f>
        <v>30.127052264429445</v>
      </c>
      <c r="F57" s="218">
        <f>AVERAGEIFS(J2:J51,B2:B51,"C7")</f>
        <v>31.169445593603097</v>
      </c>
      <c r="G57" s="218">
        <f>AVERAGEIFS(J2:J51,B2:B51,"P7d")</f>
        <v>43.262956444852108</v>
      </c>
      <c r="H57" s="218">
        <f>STDEVA(J2:J11)</f>
        <v>7.3260072181757172</v>
      </c>
      <c r="I57" s="218">
        <f>STDEVA(J22:J31)</f>
        <v>7.4513754155339367</v>
      </c>
      <c r="J57" s="218">
        <f>STDEVA(J12:J21)</f>
        <v>6.4622928988999675</v>
      </c>
      <c r="K57" s="218">
        <f>STDEVA(J32:J51)</f>
        <v>9.3989464415385946</v>
      </c>
      <c r="M57" s="116" t="s">
        <v>657</v>
      </c>
    </row>
    <row r="58" spans="1:25" ht="15" thickBot="1" x14ac:dyDescent="0.35">
      <c r="C58" s="276" t="s">
        <v>611</v>
      </c>
      <c r="D58" s="223">
        <f>AVERAGEIFS(K2:K51,B2:B51,"C0")</f>
        <v>3.4199427940773885</v>
      </c>
      <c r="E58" s="223">
        <f>AVERAGEIFS(K2:K51,B2:B51,"P2h")</f>
        <v>3.829022631803686</v>
      </c>
      <c r="F58" s="223">
        <f>AVERAGEIFS(K2:K51,B2:B51,"C7")</f>
        <v>2.9167434773505247</v>
      </c>
      <c r="G58" s="223">
        <f>AVERAGEIFS(K2:K51,B2:B51,"P7d")</f>
        <v>2.6617159346400725</v>
      </c>
      <c r="H58" s="223">
        <f>STDEVA(K2:K11)</f>
        <v>1.3156396456344164</v>
      </c>
      <c r="I58" s="223">
        <f>STDEVA(K22:K31)</f>
        <v>2.1589413781490108</v>
      </c>
      <c r="J58" s="223">
        <f>STDEVA(K12:K21)</f>
        <v>1.0449229922529693</v>
      </c>
      <c r="K58" s="223">
        <f>STDEVA(K32:K51)</f>
        <v>1.5363741036312053</v>
      </c>
      <c r="M58" s="116" t="s">
        <v>586</v>
      </c>
    </row>
    <row r="59" spans="1:25" ht="15" thickBot="1" x14ac:dyDescent="0.35">
      <c r="C59" s="275" t="s">
        <v>614</v>
      </c>
      <c r="D59" s="278">
        <f>(D54*D65+D55*D66+D58*D69)/(D54+D55+D58)</f>
        <v>0.67212464473936606</v>
      </c>
      <c r="E59" s="278">
        <f>(E54*E65+E55*E66+E58*E69)/(E54+E55+E58)</f>
        <v>0.67177478688314041</v>
      </c>
      <c r="F59" s="278">
        <f>(F54*F65+F55*F66+F58*F69)/(F54+F55+F58)</f>
        <v>0.70074082810970584</v>
      </c>
      <c r="G59" s="278">
        <f>(G54*G65+G55*G66+G58*G69)/(G54+G55+G58)</f>
        <v>0.53503064966428493</v>
      </c>
      <c r="H59" s="278">
        <f>G59/F59</f>
        <v>0.76352144502207053</v>
      </c>
      <c r="M59" s="116" t="s">
        <v>658</v>
      </c>
      <c r="V59" s="115" t="s">
        <v>592</v>
      </c>
    </row>
    <row r="60" spans="1:25" ht="15" thickBot="1" x14ac:dyDescent="0.35">
      <c r="C60" s="279" t="s">
        <v>615</v>
      </c>
      <c r="D60" s="280">
        <f>1/(D57/D68/100+D56/D67/100+(D54+D55+D58)/D59/100)</f>
        <v>0.44625939945513948</v>
      </c>
      <c r="E60" s="280">
        <f>1/(E57/E68/100+E56/E67/100+(E54+E55+E58)/E59/100)</f>
        <v>0.3992359934701426</v>
      </c>
      <c r="F60" s="280">
        <f>1/(F57/F68/100+F56/F67/100+(F54+F55+F58)/F59/100)</f>
        <v>0.39740511937213785</v>
      </c>
      <c r="G60" s="280">
        <f>1/(G57/G68/100+G56/G67/100+(G54+G55+G58)/G59/100)</f>
        <v>0.31973043990285599</v>
      </c>
      <c r="H60" s="280">
        <f>G60/F60</f>
        <v>0.80454534759894281</v>
      </c>
    </row>
    <row r="61" spans="1:25" ht="15" thickBot="1" x14ac:dyDescent="0.35">
      <c r="C61" s="289" t="s">
        <v>617</v>
      </c>
      <c r="D61" s="290">
        <f>(D54*D65+D55*D66+D57*D68+D58*D69)/(D54+D55+D57+D58)</f>
        <v>0.52576126507168797</v>
      </c>
      <c r="E61" s="290">
        <f t="shared" ref="E61:G61" si="3">(E54*E65+E55*E66+E57*E68+E58*E69)/(E54+E55+E57+E58)</f>
        <v>0.48607183256498782</v>
      </c>
      <c r="F61" s="290">
        <f t="shared" si="3"/>
        <v>0.49704888683204718</v>
      </c>
      <c r="G61" s="290">
        <f t="shared" si="3"/>
        <v>0.33352457241071948</v>
      </c>
      <c r="H61" s="291">
        <f>G61/F61</f>
        <v>0.67100959532662108</v>
      </c>
      <c r="V61" s="116" t="s">
        <v>593</v>
      </c>
    </row>
    <row r="62" spans="1:25" ht="15" thickBot="1" x14ac:dyDescent="0.35">
      <c r="C62" s="55" t="s">
        <v>618</v>
      </c>
      <c r="D62" s="290">
        <f>(D54+D55+D57+D58)/(D57/D68+(D54+D55+D57)/D59)</f>
        <v>0.32507529537453306</v>
      </c>
      <c r="E62" s="290">
        <f t="shared" ref="E62:G62" si="4">(E54+E55+E57+E58)/(E57/E68+(E54+E55+E57)/E59)</f>
        <v>0.28449274060265484</v>
      </c>
      <c r="F62" s="290">
        <f t="shared" si="4"/>
        <v>0.28185481914233212</v>
      </c>
      <c r="G62" s="290">
        <f t="shared" si="4"/>
        <v>0.20173601997244742</v>
      </c>
      <c r="H62" s="291">
        <f>G62/F62</f>
        <v>0.71574444100802825</v>
      </c>
    </row>
    <row r="63" spans="1:25" ht="15" thickBot="1" x14ac:dyDescent="0.35">
      <c r="V63" s="117" t="s">
        <v>266</v>
      </c>
      <c r="W63" s="118">
        <v>50</v>
      </c>
    </row>
    <row r="64" spans="1:25" ht="15" thickBot="1" x14ac:dyDescent="0.35">
      <c r="C64" s="88"/>
      <c r="D64" s="281" t="s">
        <v>612</v>
      </c>
      <c r="E64" s="281" t="s">
        <v>612</v>
      </c>
      <c r="F64" s="281" t="s">
        <v>612</v>
      </c>
      <c r="G64" s="282" t="s">
        <v>612</v>
      </c>
      <c r="V64" s="119" t="s">
        <v>267</v>
      </c>
      <c r="W64" s="120">
        <v>50</v>
      </c>
    </row>
    <row r="65" spans="3:27" x14ac:dyDescent="0.3">
      <c r="C65" s="90" t="s">
        <v>12</v>
      </c>
      <c r="D65" s="105">
        <v>2.2000000000000002</v>
      </c>
      <c r="E65" s="105">
        <v>2.2000000000000002</v>
      </c>
      <c r="F65" s="105">
        <v>2.2000000000000002</v>
      </c>
      <c r="G65" s="286">
        <v>2.2000000000000002</v>
      </c>
      <c r="V65" s="119" t="s">
        <v>268</v>
      </c>
      <c r="W65" s="120">
        <v>44</v>
      </c>
    </row>
    <row r="66" spans="3:27" x14ac:dyDescent="0.3">
      <c r="C66" s="90" t="s">
        <v>13</v>
      </c>
      <c r="D66" s="90">
        <v>0.18</v>
      </c>
      <c r="E66" s="210">
        <v>0.18</v>
      </c>
      <c r="F66" s="210">
        <v>0.18</v>
      </c>
      <c r="G66" s="283">
        <v>0.18</v>
      </c>
      <c r="V66" s="119" t="s">
        <v>269</v>
      </c>
      <c r="W66" s="120">
        <v>0.52535297274192327</v>
      </c>
    </row>
    <row r="67" spans="3:27" x14ac:dyDescent="0.3">
      <c r="C67" s="90" t="s">
        <v>610</v>
      </c>
      <c r="D67" s="90">
        <v>2.2000000000000002</v>
      </c>
      <c r="E67" s="210">
        <v>2.2000000000000002</v>
      </c>
      <c r="F67" s="210">
        <v>2.2000000000000002</v>
      </c>
      <c r="G67" s="283">
        <v>2.2000000000000002</v>
      </c>
      <c r="V67" s="119" t="s">
        <v>270</v>
      </c>
      <c r="W67" s="120">
        <v>0.47141581055350545</v>
      </c>
    </row>
    <row r="68" spans="3:27" x14ac:dyDescent="0.3">
      <c r="C68" s="90" t="s">
        <v>613</v>
      </c>
      <c r="D68" s="90">
        <v>0.18</v>
      </c>
      <c r="E68" s="210">
        <v>0.18</v>
      </c>
      <c r="F68" s="210">
        <v>0.18</v>
      </c>
      <c r="G68" s="283">
        <v>0.18</v>
      </c>
      <c r="V68" s="119" t="s">
        <v>271</v>
      </c>
      <c r="W68" s="120">
        <v>33.072897424522651</v>
      </c>
    </row>
    <row r="69" spans="3:27" ht="15" thickBot="1" x14ac:dyDescent="0.35">
      <c r="C69" s="91" t="s">
        <v>611</v>
      </c>
      <c r="D69" s="91">
        <v>0.02</v>
      </c>
      <c r="E69" s="284">
        <v>0.02</v>
      </c>
      <c r="F69" s="284">
        <v>0.02</v>
      </c>
      <c r="G69" s="285">
        <v>0.02</v>
      </c>
      <c r="V69" s="119" t="s">
        <v>272</v>
      </c>
      <c r="W69" s="120">
        <v>5.7509040528009727</v>
      </c>
    </row>
    <row r="70" spans="3:27" x14ac:dyDescent="0.3">
      <c r="V70" s="119" t="s">
        <v>273</v>
      </c>
      <c r="W70" s="120"/>
    </row>
    <row r="71" spans="3:27" x14ac:dyDescent="0.3">
      <c r="V71" s="119" t="s">
        <v>274</v>
      </c>
      <c r="W71" s="120"/>
    </row>
    <row r="72" spans="3:27" x14ac:dyDescent="0.3">
      <c r="V72" s="119" t="s">
        <v>275</v>
      </c>
      <c r="W72" s="120">
        <v>6</v>
      </c>
    </row>
    <row r="73" spans="3:27" x14ac:dyDescent="0.3">
      <c r="V73" s="119" t="s">
        <v>276</v>
      </c>
      <c r="W73" s="120">
        <v>180.54403832695962</v>
      </c>
    </row>
    <row r="74" spans="3:27" x14ac:dyDescent="0.3">
      <c r="V74" s="119" t="s">
        <v>277</v>
      </c>
      <c r="W74" s="120">
        <v>192.01617635952849</v>
      </c>
    </row>
    <row r="75" spans="3:27" ht="15" thickBot="1" x14ac:dyDescent="0.35">
      <c r="V75" s="121" t="s">
        <v>278</v>
      </c>
      <c r="W75" s="122">
        <v>0.60409621651027934</v>
      </c>
    </row>
    <row r="78" spans="3:27" x14ac:dyDescent="0.3">
      <c r="V78" s="116" t="s">
        <v>594</v>
      </c>
    </row>
    <row r="79" spans="3:27" ht="15" thickBot="1" x14ac:dyDescent="0.35"/>
    <row r="80" spans="3:27" x14ac:dyDescent="0.3">
      <c r="V80" s="123" t="s">
        <v>280</v>
      </c>
      <c r="W80" s="124" t="s">
        <v>268</v>
      </c>
      <c r="X80" s="124" t="s">
        <v>281</v>
      </c>
      <c r="Y80" s="124" t="s">
        <v>282</v>
      </c>
      <c r="Z80" s="124" t="s">
        <v>283</v>
      </c>
      <c r="AA80" s="124" t="s">
        <v>284</v>
      </c>
    </row>
    <row r="81" spans="22:28" x14ac:dyDescent="0.3">
      <c r="V81" s="125" t="s">
        <v>248</v>
      </c>
      <c r="W81" s="126">
        <v>1</v>
      </c>
      <c r="X81" s="127">
        <v>17.335237836741953</v>
      </c>
      <c r="Y81" s="127">
        <v>17.335237836741953</v>
      </c>
      <c r="Z81" s="127">
        <v>0.52415237813087245</v>
      </c>
      <c r="AA81" s="127">
        <v>0.47290772089428212</v>
      </c>
    </row>
    <row r="82" spans="22:28" x14ac:dyDescent="0.3">
      <c r="V82" s="119" t="s">
        <v>7</v>
      </c>
      <c r="W82" s="129">
        <v>1</v>
      </c>
      <c r="X82" s="120">
        <v>37.723610463429168</v>
      </c>
      <c r="Y82" s="120">
        <v>37.723610463429168</v>
      </c>
      <c r="Z82" s="120">
        <v>1.1406200666125532</v>
      </c>
      <c r="AA82" s="120">
        <v>0.29134604561830363</v>
      </c>
    </row>
    <row r="83" spans="22:28" ht="15" thickBot="1" x14ac:dyDescent="0.35">
      <c r="V83" s="121" t="s">
        <v>5</v>
      </c>
      <c r="W83" s="130">
        <v>3</v>
      </c>
      <c r="X83" s="122">
        <v>1189.802276754026</v>
      </c>
      <c r="Y83" s="122">
        <v>396.60075891800869</v>
      </c>
      <c r="Z83" s="122">
        <v>11.9917149630785</v>
      </c>
      <c r="AA83" s="186" t="s">
        <v>285</v>
      </c>
    </row>
    <row r="86" spans="22:28" ht="15" thickBot="1" x14ac:dyDescent="0.35">
      <c r="V86" s="115" t="s">
        <v>595</v>
      </c>
    </row>
    <row r="87" spans="22:28" ht="15" thickBot="1" x14ac:dyDescent="0.35">
      <c r="AB87" s="124" t="s">
        <v>294</v>
      </c>
    </row>
    <row r="88" spans="22:28" x14ac:dyDescent="0.3">
      <c r="V88" s="123" t="s">
        <v>303</v>
      </c>
      <c r="W88" s="124" t="s">
        <v>304</v>
      </c>
      <c r="X88" s="124" t="s">
        <v>305</v>
      </c>
      <c r="Y88" s="124" t="s">
        <v>306</v>
      </c>
      <c r="Z88" s="124" t="s">
        <v>307</v>
      </c>
      <c r="AA88" s="124" t="s">
        <v>308</v>
      </c>
      <c r="AB88" s="127">
        <v>29.995831488395041</v>
      </c>
    </row>
    <row r="89" spans="22:28" x14ac:dyDescent="0.3">
      <c r="V89" s="125" t="s">
        <v>399</v>
      </c>
      <c r="W89" s="134">
        <v>-14.334076951935556</v>
      </c>
      <c r="X89" s="134">
        <v>-6.43558424998856</v>
      </c>
      <c r="Y89" s="134">
        <v>2.6700056614906851</v>
      </c>
      <c r="Z89" s="128" t="s">
        <v>285</v>
      </c>
      <c r="AA89" s="135" t="s">
        <v>437</v>
      </c>
      <c r="AB89" s="120">
        <v>2.993553455291062E-2</v>
      </c>
    </row>
    <row r="90" spans="22:28" x14ac:dyDescent="0.3">
      <c r="V90" s="119" t="s">
        <v>400</v>
      </c>
      <c r="W90" s="136">
        <v>-9.1382292565022691</v>
      </c>
      <c r="X90" s="136">
        <v>-4.1027995365958665</v>
      </c>
      <c r="Y90" s="136">
        <v>2.6700056614906851</v>
      </c>
      <c r="Z90" s="133">
        <v>9.6633857064065687E-4</v>
      </c>
      <c r="AA90" s="137" t="s">
        <v>437</v>
      </c>
      <c r="AB90" s="120">
        <v>2.0178076492455466</v>
      </c>
    </row>
    <row r="91" spans="22:28" x14ac:dyDescent="0.3">
      <c r="V91" s="119" t="s">
        <v>398</v>
      </c>
      <c r="W91" s="136">
        <v>-8.5652227520219455</v>
      </c>
      <c r="X91" s="136">
        <v>-3.8455362577855325</v>
      </c>
      <c r="Y91" s="136">
        <v>2.6700056614906851</v>
      </c>
      <c r="Z91" s="133">
        <v>2.1021071700438876E-3</v>
      </c>
      <c r="AA91" s="137" t="s">
        <v>437</v>
      </c>
      <c r="AB91" s="120">
        <v>18.26306655655538</v>
      </c>
    </row>
    <row r="92" spans="22:28" x14ac:dyDescent="0.3">
      <c r="V92" s="119" t="s">
        <v>311</v>
      </c>
      <c r="W92" s="136">
        <v>-5.7688541999136103</v>
      </c>
      <c r="X92" s="136">
        <v>-2.2430473582687021</v>
      </c>
      <c r="Y92" s="136">
        <v>2.6700056614906851</v>
      </c>
      <c r="Z92" s="136">
        <v>0.12762317286625235</v>
      </c>
      <c r="AA92" s="137" t="s">
        <v>310</v>
      </c>
      <c r="AB92" s="120">
        <v>12.695119518544136</v>
      </c>
    </row>
    <row r="93" spans="22:28" x14ac:dyDescent="0.3">
      <c r="V93" s="119" t="s">
        <v>312</v>
      </c>
      <c r="W93" s="136">
        <v>-0.57300650448032364</v>
      </c>
      <c r="X93" s="136">
        <v>-0.22279653491062754</v>
      </c>
      <c r="Y93" s="136">
        <v>2.6700056614906851</v>
      </c>
      <c r="Z93" s="136">
        <v>0.99603986042597692</v>
      </c>
      <c r="AA93" s="137" t="s">
        <v>310</v>
      </c>
      <c r="AB93" s="120">
        <v>13.483004861720289</v>
      </c>
    </row>
    <row r="94" spans="22:28" ht="15" thickBot="1" x14ac:dyDescent="0.35">
      <c r="V94" s="121" t="s">
        <v>314</v>
      </c>
      <c r="W94" s="138">
        <v>-5.1958476954332866</v>
      </c>
      <c r="X94" s="138">
        <v>-2.0202508233580745</v>
      </c>
      <c r="Y94" s="138">
        <v>2.6700056614906851</v>
      </c>
      <c r="Z94" s="138">
        <v>0.1961809438384251</v>
      </c>
      <c r="AA94" s="139" t="s">
        <v>310</v>
      </c>
      <c r="AB94" s="122"/>
    </row>
    <row r="95" spans="22:28" x14ac:dyDescent="0.3">
      <c r="V95" s="116" t="s">
        <v>316</v>
      </c>
      <c r="Y95" s="140">
        <v>3.775958218093074</v>
      </c>
    </row>
    <row r="97" spans="22:25" ht="15" thickBot="1" x14ac:dyDescent="0.35"/>
    <row r="98" spans="22:25" x14ac:dyDescent="0.3">
      <c r="V98" s="123" t="s">
        <v>317</v>
      </c>
      <c r="W98" s="124" t="s">
        <v>318</v>
      </c>
      <c r="X98" s="346" t="s">
        <v>319</v>
      </c>
      <c r="Y98" s="347"/>
    </row>
    <row r="99" spans="22:25" x14ac:dyDescent="0.3">
      <c r="V99" s="125" t="s">
        <v>74</v>
      </c>
      <c r="W99" s="127">
        <v>24.295651969735651</v>
      </c>
      <c r="X99" s="141" t="s">
        <v>320</v>
      </c>
      <c r="Y99" s="141"/>
    </row>
    <row r="100" spans="22:25" x14ac:dyDescent="0.3">
      <c r="V100" s="119" t="s">
        <v>76</v>
      </c>
      <c r="W100" s="120">
        <v>32.860874721757597</v>
      </c>
      <c r="X100" s="142"/>
      <c r="Y100" s="142" t="s">
        <v>439</v>
      </c>
    </row>
    <row r="101" spans="22:25" x14ac:dyDescent="0.3">
      <c r="V101" s="119" t="s">
        <v>78</v>
      </c>
      <c r="W101" s="120">
        <v>33.433881226237922</v>
      </c>
      <c r="X101" s="142"/>
      <c r="Y101" s="142" t="s">
        <v>439</v>
      </c>
    </row>
    <row r="102" spans="22:25" ht="15" thickBot="1" x14ac:dyDescent="0.35">
      <c r="V102" s="121" t="s">
        <v>21</v>
      </c>
      <c r="W102" s="122">
        <v>38.629728921671209</v>
      </c>
      <c r="X102" s="143"/>
      <c r="Y102" s="143" t="s">
        <v>439</v>
      </c>
    </row>
    <row r="105" spans="22:25" x14ac:dyDescent="0.3">
      <c r="V105" s="115" t="s">
        <v>596</v>
      </c>
    </row>
    <row r="107" spans="22:25" x14ac:dyDescent="0.3">
      <c r="V107" s="116" t="s">
        <v>597</v>
      </c>
    </row>
    <row r="108" spans="22:25" ht="15" thickBot="1" x14ac:dyDescent="0.35"/>
    <row r="109" spans="22:25" x14ac:dyDescent="0.3">
      <c r="V109" s="117" t="s">
        <v>266</v>
      </c>
      <c r="W109" s="118">
        <v>50</v>
      </c>
    </row>
    <row r="110" spans="22:25" x14ac:dyDescent="0.3">
      <c r="V110" s="119" t="s">
        <v>267</v>
      </c>
      <c r="W110" s="120">
        <v>50</v>
      </c>
    </row>
    <row r="111" spans="22:25" x14ac:dyDescent="0.3">
      <c r="V111" s="119" t="s">
        <v>268</v>
      </c>
      <c r="W111" s="120">
        <v>44</v>
      </c>
    </row>
    <row r="112" spans="22:25" x14ac:dyDescent="0.3">
      <c r="V112" s="119" t="s">
        <v>269</v>
      </c>
      <c r="W112" s="120">
        <v>0.24192495776942013</v>
      </c>
    </row>
    <row r="113" spans="22:27" x14ac:dyDescent="0.3">
      <c r="V113" s="119" t="s">
        <v>270</v>
      </c>
      <c r="W113" s="120">
        <v>0.15578006660685423</v>
      </c>
    </row>
    <row r="114" spans="22:27" x14ac:dyDescent="0.3">
      <c r="V114" s="119" t="s">
        <v>271</v>
      </c>
      <c r="W114" s="120">
        <v>10.34712847516329</v>
      </c>
    </row>
    <row r="115" spans="22:27" x14ac:dyDescent="0.3">
      <c r="V115" s="119" t="s">
        <v>272</v>
      </c>
      <c r="W115" s="120">
        <v>3.2166952723506914</v>
      </c>
    </row>
    <row r="116" spans="22:27" x14ac:dyDescent="0.3">
      <c r="V116" s="119" t="s">
        <v>273</v>
      </c>
      <c r="W116" s="120"/>
    </row>
    <row r="117" spans="22:27" x14ac:dyDescent="0.3">
      <c r="V117" s="119" t="s">
        <v>274</v>
      </c>
      <c r="W117" s="120"/>
    </row>
    <row r="118" spans="22:27" x14ac:dyDescent="0.3">
      <c r="V118" s="119" t="s">
        <v>275</v>
      </c>
      <c r="W118" s="120">
        <v>6</v>
      </c>
    </row>
    <row r="119" spans="22:27" x14ac:dyDescent="0.3">
      <c r="V119" s="119" t="s">
        <v>276</v>
      </c>
      <c r="W119" s="120">
        <v>122.44378338470644</v>
      </c>
    </row>
    <row r="120" spans="22:27" x14ac:dyDescent="0.3">
      <c r="V120" s="119" t="s">
        <v>277</v>
      </c>
      <c r="W120" s="120">
        <v>133.91592141727531</v>
      </c>
    </row>
    <row r="121" spans="22:27" ht="15" thickBot="1" x14ac:dyDescent="0.35">
      <c r="V121" s="121" t="s">
        <v>278</v>
      </c>
      <c r="W121" s="122">
        <v>0.96482278102073804</v>
      </c>
    </row>
    <row r="124" spans="22:27" x14ac:dyDescent="0.3">
      <c r="V124" s="116" t="s">
        <v>598</v>
      </c>
    </row>
    <row r="125" spans="22:27" ht="15" thickBot="1" x14ac:dyDescent="0.35"/>
    <row r="126" spans="22:27" x14ac:dyDescent="0.3">
      <c r="V126" s="123" t="s">
        <v>280</v>
      </c>
      <c r="W126" s="124" t="s">
        <v>268</v>
      </c>
      <c r="X126" s="124" t="s">
        <v>281</v>
      </c>
      <c r="Y126" s="124" t="s">
        <v>282</v>
      </c>
      <c r="Z126" s="124" t="s">
        <v>283</v>
      </c>
      <c r="AA126" s="124" t="s">
        <v>284</v>
      </c>
    </row>
    <row r="127" spans="22:27" x14ac:dyDescent="0.3">
      <c r="V127" s="125" t="s">
        <v>248</v>
      </c>
      <c r="W127" s="126">
        <v>1</v>
      </c>
      <c r="X127" s="127">
        <v>9.8201344255585354E-2</v>
      </c>
      <c r="Y127" s="127">
        <v>9.8201344255585354E-2</v>
      </c>
      <c r="Z127" s="127">
        <v>9.4906857000280568E-3</v>
      </c>
      <c r="AA127" s="127">
        <v>0.92283516790196207</v>
      </c>
    </row>
    <row r="128" spans="22:27" x14ac:dyDescent="0.3">
      <c r="V128" s="119" t="s">
        <v>7</v>
      </c>
      <c r="W128" s="129">
        <v>1</v>
      </c>
      <c r="X128" s="120">
        <v>4.1813835878201644E-5</v>
      </c>
      <c r="Y128" s="120">
        <v>4.1813835878201644E-5</v>
      </c>
      <c r="Z128" s="120">
        <v>4.0411053152156572E-6</v>
      </c>
      <c r="AA128" s="120">
        <v>0.99840514032717664</v>
      </c>
    </row>
    <row r="129" spans="22:28" ht="15" thickBot="1" x14ac:dyDescent="0.35">
      <c r="V129" s="121" t="s">
        <v>5</v>
      </c>
      <c r="W129" s="130">
        <v>3</v>
      </c>
      <c r="X129" s="122">
        <v>129.78950607061071</v>
      </c>
      <c r="Y129" s="122">
        <v>43.263168690203571</v>
      </c>
      <c r="Z129" s="122">
        <v>4.1811763325496765</v>
      </c>
      <c r="AA129" s="131">
        <v>1.0902750748536288E-2</v>
      </c>
    </row>
    <row r="132" spans="22:28" ht="15" thickBot="1" x14ac:dyDescent="0.35">
      <c r="V132" s="115" t="s">
        <v>599</v>
      </c>
    </row>
    <row r="133" spans="22:28" ht="15" thickBot="1" x14ac:dyDescent="0.35">
      <c r="AB133" s="124" t="s">
        <v>294</v>
      </c>
    </row>
    <row r="134" spans="22:28" x14ac:dyDescent="0.3">
      <c r="V134" s="123" t="s">
        <v>303</v>
      </c>
      <c r="W134" s="124" t="s">
        <v>304</v>
      </c>
      <c r="X134" s="124" t="s">
        <v>305</v>
      </c>
      <c r="Y134" s="124" t="s">
        <v>306</v>
      </c>
      <c r="Z134" s="124" t="s">
        <v>307</v>
      </c>
      <c r="AA134" s="124" t="s">
        <v>308</v>
      </c>
      <c r="AB134" s="127">
        <v>27.554409648299895</v>
      </c>
    </row>
    <row r="135" spans="22:28" x14ac:dyDescent="0.3">
      <c r="V135" s="125" t="s">
        <v>313</v>
      </c>
      <c r="W135" s="134">
        <v>-3.5574684455788375</v>
      </c>
      <c r="X135" s="134">
        <v>-2.8555219726728103</v>
      </c>
      <c r="Y135" s="134">
        <v>2.6700056614906851</v>
      </c>
      <c r="Z135" s="128">
        <v>3.1935060426298123E-2</v>
      </c>
      <c r="AA135" s="135" t="s">
        <v>437</v>
      </c>
      <c r="AB135" s="120">
        <v>2.7394370037158566E-2</v>
      </c>
    </row>
    <row r="136" spans="22:28" x14ac:dyDescent="0.3">
      <c r="V136" s="119" t="s">
        <v>314</v>
      </c>
      <c r="W136" s="136">
        <v>-0.14508251921085202</v>
      </c>
      <c r="X136" s="136">
        <v>-0.10085331305421083</v>
      </c>
      <c r="Y136" s="136">
        <v>2.6700056614906851</v>
      </c>
      <c r="Z136" s="136">
        <v>0.99962683606743208</v>
      </c>
      <c r="AA136" s="137" t="s">
        <v>310</v>
      </c>
      <c r="AB136" s="120">
        <v>0.73696927197010342</v>
      </c>
    </row>
    <row r="137" spans="22:28" x14ac:dyDescent="0.3">
      <c r="V137" s="119" t="s">
        <v>401</v>
      </c>
      <c r="W137" s="136">
        <v>-9.6795207125758509E-2</v>
      </c>
      <c r="X137" s="136">
        <v>-6.7286654377801194E-2</v>
      </c>
      <c r="Y137" s="136">
        <v>2.6700056614906851</v>
      </c>
      <c r="Z137" s="136">
        <v>0.99988892993515976</v>
      </c>
      <c r="AA137" s="137" t="s">
        <v>310</v>
      </c>
      <c r="AB137" s="120">
        <v>-0.63815518462507725</v>
      </c>
    </row>
    <row r="138" spans="22:28" x14ac:dyDescent="0.3">
      <c r="V138" s="119" t="s">
        <v>309</v>
      </c>
      <c r="W138" s="136">
        <v>-3.4606732384530789</v>
      </c>
      <c r="X138" s="136">
        <v>-2.7778260366370247</v>
      </c>
      <c r="Y138" s="136">
        <v>2.6700056614906851</v>
      </c>
      <c r="Z138" s="133">
        <v>3.8638971758116591E-2</v>
      </c>
      <c r="AA138" s="137" t="s">
        <v>437</v>
      </c>
      <c r="AB138" s="120">
        <v>-0.90648077322995624</v>
      </c>
    </row>
    <row r="139" spans="22:28" x14ac:dyDescent="0.3">
      <c r="V139" s="119" t="s">
        <v>311</v>
      </c>
      <c r="W139" s="136">
        <v>-4.8287312085093514E-2</v>
      </c>
      <c r="X139" s="136">
        <v>-3.3566658676409636E-2</v>
      </c>
      <c r="Y139" s="136">
        <v>2.6700056614906851</v>
      </c>
      <c r="Z139" s="136">
        <v>0.99998619215213447</v>
      </c>
      <c r="AA139" s="137" t="s">
        <v>310</v>
      </c>
      <c r="AB139" s="120">
        <v>-0.93877179412690692</v>
      </c>
    </row>
    <row r="140" spans="22:28" ht="15" thickBot="1" x14ac:dyDescent="0.35">
      <c r="V140" s="121" t="s">
        <v>315</v>
      </c>
      <c r="W140" s="138">
        <v>-3.4123859263679854</v>
      </c>
      <c r="X140" s="138">
        <v>-2.7390665977917816</v>
      </c>
      <c r="Y140" s="138">
        <v>2.6700056614906851</v>
      </c>
      <c r="Z140" s="186">
        <v>4.2428989030327324E-2</v>
      </c>
      <c r="AA140" s="139" t="s">
        <v>437</v>
      </c>
      <c r="AB140" s="122"/>
    </row>
    <row r="141" spans="22:28" x14ac:dyDescent="0.3">
      <c r="V141" s="116" t="s">
        <v>316</v>
      </c>
      <c r="Y141" s="140">
        <v>3.775958218093074</v>
      </c>
    </row>
    <row r="143" spans="22:28" ht="15" thickBot="1" x14ac:dyDescent="0.35"/>
    <row r="144" spans="22:28" x14ac:dyDescent="0.3">
      <c r="V144" s="123" t="s">
        <v>317</v>
      </c>
      <c r="W144" s="124" t="s">
        <v>318</v>
      </c>
      <c r="X144" s="346" t="s">
        <v>319</v>
      </c>
      <c r="Y144" s="347"/>
    </row>
    <row r="145" spans="22:25" x14ac:dyDescent="0.3">
      <c r="V145" s="125" t="s">
        <v>78</v>
      </c>
      <c r="W145" s="127">
        <v>20.218152903619302</v>
      </c>
      <c r="X145" s="141" t="s">
        <v>320</v>
      </c>
      <c r="Y145" s="141"/>
    </row>
    <row r="146" spans="22:25" x14ac:dyDescent="0.3">
      <c r="V146" s="119" t="s">
        <v>76</v>
      </c>
      <c r="W146" s="120">
        <v>20.31494811074506</v>
      </c>
      <c r="X146" s="142" t="s">
        <v>320</v>
      </c>
      <c r="Y146" s="142"/>
    </row>
    <row r="147" spans="22:25" x14ac:dyDescent="0.3">
      <c r="V147" s="119" t="s">
        <v>21</v>
      </c>
      <c r="W147" s="120">
        <v>20.363235422830154</v>
      </c>
      <c r="X147" s="142" t="s">
        <v>320</v>
      </c>
      <c r="Y147" s="142"/>
    </row>
    <row r="148" spans="22:25" ht="15" thickBot="1" x14ac:dyDescent="0.35">
      <c r="V148" s="121" t="s">
        <v>74</v>
      </c>
      <c r="W148" s="122">
        <v>23.77562134919814</v>
      </c>
      <c r="X148" s="143"/>
      <c r="Y148" s="143" t="s">
        <v>439</v>
      </c>
    </row>
    <row r="151" spans="22:25" x14ac:dyDescent="0.3">
      <c r="V151" s="115" t="s">
        <v>600</v>
      </c>
    </row>
    <row r="153" spans="22:25" x14ac:dyDescent="0.3">
      <c r="V153" s="116" t="s">
        <v>601</v>
      </c>
    </row>
    <row r="154" spans="22:25" ht="15" thickBot="1" x14ac:dyDescent="0.35"/>
    <row r="155" spans="22:25" x14ac:dyDescent="0.3">
      <c r="V155" s="117" t="s">
        <v>266</v>
      </c>
      <c r="W155" s="118">
        <v>50</v>
      </c>
    </row>
    <row r="156" spans="22:25" x14ac:dyDescent="0.3">
      <c r="V156" s="119" t="s">
        <v>267</v>
      </c>
      <c r="W156" s="120">
        <v>50</v>
      </c>
    </row>
    <row r="157" spans="22:25" x14ac:dyDescent="0.3">
      <c r="V157" s="119" t="s">
        <v>268</v>
      </c>
      <c r="W157" s="120">
        <v>44</v>
      </c>
    </row>
    <row r="158" spans="22:25" x14ac:dyDescent="0.3">
      <c r="V158" s="119" t="s">
        <v>269</v>
      </c>
      <c r="W158" s="120">
        <v>0.5037670084483532</v>
      </c>
    </row>
    <row r="159" spans="22:25" x14ac:dyDescent="0.3">
      <c r="V159" s="119" t="s">
        <v>270</v>
      </c>
      <c r="W159" s="120">
        <v>0.44737689577202971</v>
      </c>
    </row>
    <row r="160" spans="22:25" x14ac:dyDescent="0.3">
      <c r="V160" s="119" t="s">
        <v>271</v>
      </c>
      <c r="W160" s="120">
        <v>68.149664554651466</v>
      </c>
    </row>
    <row r="161" spans="22:27" x14ac:dyDescent="0.3">
      <c r="V161" s="119" t="s">
        <v>272</v>
      </c>
      <c r="W161" s="120">
        <v>8.2552810100354233</v>
      </c>
    </row>
    <row r="162" spans="22:27" x14ac:dyDescent="0.3">
      <c r="V162" s="119" t="s">
        <v>273</v>
      </c>
      <c r="W162" s="120"/>
    </row>
    <row r="163" spans="22:27" x14ac:dyDescent="0.3">
      <c r="V163" s="119" t="s">
        <v>274</v>
      </c>
      <c r="W163" s="120"/>
    </row>
    <row r="164" spans="22:27" x14ac:dyDescent="0.3">
      <c r="V164" s="119" t="s">
        <v>275</v>
      </c>
      <c r="W164" s="120">
        <v>6</v>
      </c>
    </row>
    <row r="165" spans="22:27" x14ac:dyDescent="0.3">
      <c r="V165" s="119" t="s">
        <v>276</v>
      </c>
      <c r="W165" s="120">
        <v>216.69364322292111</v>
      </c>
    </row>
    <row r="166" spans="22:27" x14ac:dyDescent="0.3">
      <c r="V166" s="119" t="s">
        <v>277</v>
      </c>
      <c r="W166" s="120">
        <v>228.16578125548997</v>
      </c>
    </row>
    <row r="167" spans="22:27" ht="15" thickBot="1" x14ac:dyDescent="0.35">
      <c r="V167" s="121" t="s">
        <v>278</v>
      </c>
      <c r="W167" s="122">
        <v>0.6315692619748231</v>
      </c>
    </row>
    <row r="170" spans="22:27" x14ac:dyDescent="0.3">
      <c r="V170" s="116" t="s">
        <v>602</v>
      </c>
    </row>
    <row r="171" spans="22:27" ht="15" thickBot="1" x14ac:dyDescent="0.35"/>
    <row r="172" spans="22:27" x14ac:dyDescent="0.3">
      <c r="V172" s="123" t="s">
        <v>280</v>
      </c>
      <c r="W172" s="124" t="s">
        <v>268</v>
      </c>
      <c r="X172" s="124" t="s">
        <v>281</v>
      </c>
      <c r="Y172" s="124" t="s">
        <v>282</v>
      </c>
      <c r="Z172" s="124" t="s">
        <v>283</v>
      </c>
      <c r="AA172" s="124" t="s">
        <v>284</v>
      </c>
    </row>
    <row r="173" spans="22:27" x14ac:dyDescent="0.3">
      <c r="V173" s="125" t="s">
        <v>248</v>
      </c>
      <c r="W173" s="126">
        <v>1</v>
      </c>
      <c r="X173" s="127">
        <v>31.571960397564453</v>
      </c>
      <c r="Y173" s="127">
        <v>31.571960397564453</v>
      </c>
      <c r="Z173" s="127">
        <v>0.46327389289269144</v>
      </c>
      <c r="AA173" s="127">
        <v>0.49966414663997205</v>
      </c>
    </row>
    <row r="174" spans="22:27" x14ac:dyDescent="0.3">
      <c r="V174" s="119" t="s">
        <v>7</v>
      </c>
      <c r="W174" s="129">
        <v>1</v>
      </c>
      <c r="X174" s="120">
        <v>23.909008876061307</v>
      </c>
      <c r="Y174" s="120">
        <v>23.909008876061307</v>
      </c>
      <c r="Z174" s="120">
        <v>0.35083091064795902</v>
      </c>
      <c r="AA174" s="120">
        <v>0.55667491804030766</v>
      </c>
    </row>
    <row r="175" spans="22:27" ht="15" thickBot="1" x14ac:dyDescent="0.35">
      <c r="V175" s="121" t="s">
        <v>5</v>
      </c>
      <c r="W175" s="130">
        <v>3</v>
      </c>
      <c r="X175" s="122">
        <v>2347.0362713499571</v>
      </c>
      <c r="Y175" s="122">
        <v>782.34542378331901</v>
      </c>
      <c r="Z175" s="122">
        <v>11.479813274149434</v>
      </c>
      <c r="AA175" s="186" t="s">
        <v>285</v>
      </c>
    </row>
    <row r="178" spans="22:28" ht="15" thickBot="1" x14ac:dyDescent="0.35">
      <c r="V178" s="115" t="s">
        <v>603</v>
      </c>
    </row>
    <row r="179" spans="22:28" ht="15" thickBot="1" x14ac:dyDescent="0.35">
      <c r="AB179" s="124" t="s">
        <v>294</v>
      </c>
    </row>
    <row r="180" spans="22:28" x14ac:dyDescent="0.3">
      <c r="V180" s="123" t="s">
        <v>303</v>
      </c>
      <c r="W180" s="124" t="s">
        <v>304</v>
      </c>
      <c r="X180" s="124" t="s">
        <v>305</v>
      </c>
      <c r="Y180" s="124" t="s">
        <v>306</v>
      </c>
      <c r="Z180" s="124" t="s">
        <v>307</v>
      </c>
      <c r="AA180" s="124" t="s">
        <v>308</v>
      </c>
      <c r="AB180" s="127">
        <v>53.247089014474447</v>
      </c>
    </row>
    <row r="181" spans="22:28" x14ac:dyDescent="0.3">
      <c r="V181" s="125" t="s">
        <v>315</v>
      </c>
      <c r="W181" s="134">
        <v>-19.578090966337236</v>
      </c>
      <c r="X181" s="134">
        <v>-6.1234031218708429</v>
      </c>
      <c r="Y181" s="134">
        <v>2.6700056614906851</v>
      </c>
      <c r="Z181" s="128" t="s">
        <v>285</v>
      </c>
      <c r="AA181" s="135" t="s">
        <v>437</v>
      </c>
      <c r="AB181" s="120">
        <v>8.9711654501571939E-2</v>
      </c>
    </row>
    <row r="182" spans="22:28" x14ac:dyDescent="0.3">
      <c r="V182" s="119" t="s">
        <v>402</v>
      </c>
      <c r="W182" s="136">
        <v>-7.484580115088221</v>
      </c>
      <c r="X182" s="136">
        <v>-2.0273119594639515</v>
      </c>
      <c r="Y182" s="136">
        <v>2.6700056614906851</v>
      </c>
      <c r="Z182" s="136">
        <v>0.19365650926837807</v>
      </c>
      <c r="AA182" s="137" t="s">
        <v>310</v>
      </c>
      <c r="AB182" s="120">
        <v>1.3368201746938984</v>
      </c>
    </row>
    <row r="183" spans="22:28" x14ac:dyDescent="0.3">
      <c r="V183" s="119" t="s">
        <v>438</v>
      </c>
      <c r="W183" s="136">
        <v>-6.4421867859145614</v>
      </c>
      <c r="X183" s="136">
        <v>-1.7449639278837865</v>
      </c>
      <c r="Y183" s="136">
        <v>2.6700056614906851</v>
      </c>
      <c r="Z183" s="136">
        <v>0.31337161583804929</v>
      </c>
      <c r="AA183" s="137" t="s">
        <v>310</v>
      </c>
      <c r="AB183" s="120">
        <v>-11.514300938595586</v>
      </c>
    </row>
    <row r="184" spans="22:28" x14ac:dyDescent="0.3">
      <c r="V184" s="119" t="s">
        <v>313</v>
      </c>
      <c r="W184" s="136">
        <v>-13.135904180422674</v>
      </c>
      <c r="X184" s="136">
        <v>-4.1084923348910616</v>
      </c>
      <c r="Y184" s="136">
        <v>2.6700056614906851</v>
      </c>
      <c r="Z184" s="133">
        <v>9.4962147735178082E-4</v>
      </c>
      <c r="AA184" s="137" t="s">
        <v>437</v>
      </c>
      <c r="AB184" s="120">
        <v>-5.2026983125365094</v>
      </c>
    </row>
    <row r="185" spans="22:28" x14ac:dyDescent="0.3">
      <c r="V185" s="119" t="s">
        <v>401</v>
      </c>
      <c r="W185" s="136">
        <v>-1.0423933291736596</v>
      </c>
      <c r="X185" s="136">
        <v>-0.28234803158016497</v>
      </c>
      <c r="Y185" s="136">
        <v>2.6700056614906851</v>
      </c>
      <c r="Z185" s="136">
        <v>0.9920357974322519</v>
      </c>
      <c r="AA185" s="137" t="s">
        <v>310</v>
      </c>
      <c r="AB185" s="120">
        <v>-6.0363331750074192</v>
      </c>
    </row>
    <row r="186" spans="22:28" ht="15" thickBot="1" x14ac:dyDescent="0.35">
      <c r="V186" s="121" t="s">
        <v>309</v>
      </c>
      <c r="W186" s="138">
        <v>-12.093510851249015</v>
      </c>
      <c r="X186" s="138">
        <v>-3.7824649108151225</v>
      </c>
      <c r="Y186" s="138">
        <v>2.6700056614906851</v>
      </c>
      <c r="Z186" s="186">
        <v>2.5340504694622012E-3</v>
      </c>
      <c r="AA186" s="139" t="s">
        <v>437</v>
      </c>
      <c r="AB186" s="122"/>
    </row>
    <row r="187" spans="22:28" x14ac:dyDescent="0.3">
      <c r="V187" s="116" t="s">
        <v>316</v>
      </c>
      <c r="Y187" s="140">
        <v>3.775958218093074</v>
      </c>
    </row>
    <row r="189" spans="22:28" ht="15" thickBot="1" x14ac:dyDescent="0.35"/>
    <row r="190" spans="22:28" x14ac:dyDescent="0.3">
      <c r="V190" s="123" t="s">
        <v>317</v>
      </c>
      <c r="W190" s="124" t="s">
        <v>318</v>
      </c>
      <c r="X190" s="346" t="s">
        <v>319</v>
      </c>
      <c r="Y190" s="347"/>
    </row>
    <row r="191" spans="22:28" x14ac:dyDescent="0.3">
      <c r="V191" s="125" t="s">
        <v>21</v>
      </c>
      <c r="W191" s="127">
        <v>23.684865478514858</v>
      </c>
      <c r="X191" s="141" t="s">
        <v>320</v>
      </c>
      <c r="Y191" s="141"/>
    </row>
    <row r="192" spans="22:28" x14ac:dyDescent="0.3">
      <c r="V192" s="119" t="s">
        <v>78</v>
      </c>
      <c r="W192" s="120">
        <v>30.12705226442942</v>
      </c>
      <c r="X192" s="142" t="s">
        <v>320</v>
      </c>
      <c r="Y192" s="142"/>
    </row>
    <row r="193" spans="22:25" x14ac:dyDescent="0.3">
      <c r="V193" s="119" t="s">
        <v>76</v>
      </c>
      <c r="W193" s="120">
        <v>31.169445593603079</v>
      </c>
      <c r="X193" s="142" t="s">
        <v>320</v>
      </c>
      <c r="Y193" s="142"/>
    </row>
    <row r="194" spans="22:25" ht="15" thickBot="1" x14ac:dyDescent="0.35">
      <c r="V194" s="121" t="s">
        <v>74</v>
      </c>
      <c r="W194" s="122">
        <v>43.262956444852094</v>
      </c>
      <c r="X194" s="143"/>
      <c r="Y194" s="143" t="s">
        <v>439</v>
      </c>
    </row>
    <row r="197" spans="22:25" x14ac:dyDescent="0.3">
      <c r="V197" s="115" t="s">
        <v>604</v>
      </c>
    </row>
    <row r="199" spans="22:25" x14ac:dyDescent="0.3">
      <c r="V199" s="116" t="s">
        <v>605</v>
      </c>
    </row>
    <row r="200" spans="22:25" ht="15" thickBot="1" x14ac:dyDescent="0.35"/>
    <row r="201" spans="22:25" x14ac:dyDescent="0.3">
      <c r="V201" s="117" t="s">
        <v>266</v>
      </c>
      <c r="W201" s="118">
        <v>50</v>
      </c>
    </row>
    <row r="202" spans="22:25" x14ac:dyDescent="0.3">
      <c r="V202" s="119" t="s">
        <v>267</v>
      </c>
      <c r="W202" s="120">
        <v>50</v>
      </c>
    </row>
    <row r="203" spans="22:25" x14ac:dyDescent="0.3">
      <c r="V203" s="119" t="s">
        <v>268</v>
      </c>
      <c r="W203" s="120">
        <v>44</v>
      </c>
    </row>
    <row r="204" spans="22:25" x14ac:dyDescent="0.3">
      <c r="V204" s="119" t="s">
        <v>269</v>
      </c>
      <c r="W204" s="120">
        <v>0.11882509836052269</v>
      </c>
    </row>
    <row r="205" spans="22:25" x14ac:dyDescent="0.3">
      <c r="V205" s="119" t="s">
        <v>270</v>
      </c>
      <c r="W205" s="120">
        <v>1.8691586810582084E-2</v>
      </c>
    </row>
    <row r="206" spans="22:25" x14ac:dyDescent="0.3">
      <c r="V206" s="119" t="s">
        <v>271</v>
      </c>
      <c r="W206" s="120">
        <v>2.4576465641530194</v>
      </c>
    </row>
    <row r="207" spans="22:25" x14ac:dyDescent="0.3">
      <c r="V207" s="119" t="s">
        <v>272</v>
      </c>
      <c r="W207" s="120">
        <v>1.5676882866670336</v>
      </c>
    </row>
    <row r="208" spans="22:25" x14ac:dyDescent="0.3">
      <c r="V208" s="119" t="s">
        <v>273</v>
      </c>
      <c r="W208" s="120"/>
    </row>
    <row r="209" spans="22:27" x14ac:dyDescent="0.3">
      <c r="V209" s="119" t="s">
        <v>274</v>
      </c>
      <c r="W209" s="120"/>
    </row>
    <row r="210" spans="22:27" x14ac:dyDescent="0.3">
      <c r="V210" s="119" t="s">
        <v>275</v>
      </c>
      <c r="W210" s="120">
        <v>6</v>
      </c>
    </row>
    <row r="211" spans="22:27" x14ac:dyDescent="0.3">
      <c r="V211" s="119" t="s">
        <v>276</v>
      </c>
      <c r="W211" s="120">
        <v>50.56854196421034</v>
      </c>
    </row>
    <row r="212" spans="22:27" x14ac:dyDescent="0.3">
      <c r="V212" s="119" t="s">
        <v>277</v>
      </c>
      <c r="W212" s="120">
        <v>62.040679996779218</v>
      </c>
    </row>
    <row r="213" spans="22:27" ht="15" thickBot="1" x14ac:dyDescent="0.35">
      <c r="V213" s="121" t="s">
        <v>278</v>
      </c>
      <c r="W213" s="122">
        <v>1.1214953293593348</v>
      </c>
    </row>
    <row r="216" spans="22:27" x14ac:dyDescent="0.3">
      <c r="V216" s="116" t="s">
        <v>606</v>
      </c>
    </row>
    <row r="217" spans="22:27" ht="15" thickBot="1" x14ac:dyDescent="0.35"/>
    <row r="218" spans="22:27" x14ac:dyDescent="0.3">
      <c r="V218" s="123" t="s">
        <v>280</v>
      </c>
      <c r="W218" s="124" t="s">
        <v>268</v>
      </c>
      <c r="X218" s="124" t="s">
        <v>281</v>
      </c>
      <c r="Y218" s="124" t="s">
        <v>282</v>
      </c>
      <c r="Z218" s="124" t="s">
        <v>283</v>
      </c>
      <c r="AA218" s="124" t="s">
        <v>284</v>
      </c>
    </row>
    <row r="219" spans="22:27" x14ac:dyDescent="0.3">
      <c r="V219" s="125" t="s">
        <v>248</v>
      </c>
      <c r="W219" s="126">
        <v>1</v>
      </c>
      <c r="X219" s="127">
        <v>0.57075608270865175</v>
      </c>
      <c r="Y219" s="127">
        <v>0.57075608270865175</v>
      </c>
      <c r="Z219" s="127">
        <v>0.2322368443996958</v>
      </c>
      <c r="AA219" s="127">
        <v>0.63225867223881727</v>
      </c>
    </row>
    <row r="220" spans="22:27" x14ac:dyDescent="0.3">
      <c r="V220" s="119" t="s">
        <v>7</v>
      </c>
      <c r="W220" s="129">
        <v>1</v>
      </c>
      <c r="X220" s="120">
        <v>1.7513972654170704</v>
      </c>
      <c r="Y220" s="120">
        <v>1.7513972654170704</v>
      </c>
      <c r="Z220" s="120">
        <v>0.71263186943263979</v>
      </c>
      <c r="AA220" s="120">
        <v>0.40313802172267699</v>
      </c>
    </row>
    <row r="221" spans="22:27" ht="15" thickBot="1" x14ac:dyDescent="0.35">
      <c r="V221" s="121" t="s">
        <v>5</v>
      </c>
      <c r="W221" s="130">
        <v>3</v>
      </c>
      <c r="X221" s="122">
        <v>7.8352217519021892</v>
      </c>
      <c r="Y221" s="122">
        <v>2.6117405839673964</v>
      </c>
      <c r="Z221" s="122">
        <v>1.0626998292032617</v>
      </c>
      <c r="AA221" s="122">
        <v>0.37462721810550148</v>
      </c>
    </row>
    <row r="224" spans="22:27" ht="15" thickBot="1" x14ac:dyDescent="0.35">
      <c r="V224" s="115" t="s">
        <v>607</v>
      </c>
    </row>
    <row r="225" spans="22:28" ht="15" thickBot="1" x14ac:dyDescent="0.35">
      <c r="AB225" s="124" t="s">
        <v>294</v>
      </c>
    </row>
    <row r="226" spans="22:28" x14ac:dyDescent="0.3">
      <c r="V226" s="123" t="s">
        <v>303</v>
      </c>
      <c r="W226" s="124" t="s">
        <v>304</v>
      </c>
      <c r="X226" s="124" t="s">
        <v>305</v>
      </c>
      <c r="Y226" s="124" t="s">
        <v>306</v>
      </c>
      <c r="Z226" s="124" t="s">
        <v>307</v>
      </c>
      <c r="AA226" s="124" t="s">
        <v>308</v>
      </c>
      <c r="AB226" s="127">
        <v>5.7135962018316651</v>
      </c>
    </row>
    <row r="227" spans="22:28" x14ac:dyDescent="0.3">
      <c r="V227" s="125" t="s">
        <v>400</v>
      </c>
      <c r="W227" s="134">
        <v>-1.1673066971636141</v>
      </c>
      <c r="X227" s="134">
        <v>-1.9225588132884068</v>
      </c>
      <c r="Y227" s="134">
        <v>2.6700056614906851</v>
      </c>
      <c r="Z227" s="134">
        <v>0.23357542299193246</v>
      </c>
      <c r="AA227" s="135" t="s">
        <v>310</v>
      </c>
      <c r="AB227" s="120">
        <v>9.6900747925701899E-3</v>
      </c>
    </row>
    <row r="228" spans="22:28" x14ac:dyDescent="0.3">
      <c r="V228" s="119" t="s">
        <v>399</v>
      </c>
      <c r="W228" s="136">
        <v>-0.75822685943731671</v>
      </c>
      <c r="X228" s="136">
        <v>-1.2488026793860509</v>
      </c>
      <c r="Y228" s="136">
        <v>2.6700056614906851</v>
      </c>
      <c r="Z228" s="136">
        <v>0.59974559000680083</v>
      </c>
      <c r="AA228" s="137" t="s">
        <v>310</v>
      </c>
      <c r="AB228" s="120">
        <v>0.20893275349853146</v>
      </c>
    </row>
    <row r="229" spans="22:28" x14ac:dyDescent="0.3">
      <c r="V229" s="119" t="s">
        <v>398</v>
      </c>
      <c r="W229" s="136">
        <v>-0.25502754271045297</v>
      </c>
      <c r="X229" s="136">
        <v>-0.42003138597648587</v>
      </c>
      <c r="Y229" s="136">
        <v>2.6700056614906851</v>
      </c>
      <c r="Z229" s="136">
        <v>0.97476295595476214</v>
      </c>
      <c r="AA229" s="137" t="s">
        <v>310</v>
      </c>
      <c r="AB229" s="120">
        <v>2.1029392849829507</v>
      </c>
    </row>
    <row r="230" spans="22:28" x14ac:dyDescent="0.3">
      <c r="V230" s="119" t="s">
        <v>312</v>
      </c>
      <c r="W230" s="136">
        <v>-0.91227915445316099</v>
      </c>
      <c r="X230" s="136">
        <v>-1.3012269219349997</v>
      </c>
      <c r="Y230" s="136">
        <v>2.6700056614906851</v>
      </c>
      <c r="Z230" s="136">
        <v>0.56707933367132812</v>
      </c>
      <c r="AA230" s="137" t="s">
        <v>310</v>
      </c>
      <c r="AB230" s="120">
        <v>1.6113207164213186</v>
      </c>
    </row>
    <row r="231" spans="22:28" x14ac:dyDescent="0.3">
      <c r="V231" s="119" t="s">
        <v>311</v>
      </c>
      <c r="W231" s="136">
        <v>-0.5031993167268638</v>
      </c>
      <c r="X231" s="136">
        <v>-0.71773699401997026</v>
      </c>
      <c r="Y231" s="136">
        <v>2.6700056614906851</v>
      </c>
      <c r="Z231" s="136">
        <v>0.8895149615103547</v>
      </c>
      <c r="AA231" s="137" t="s">
        <v>310</v>
      </c>
      <c r="AB231" s="120">
        <v>2.3152358676138327</v>
      </c>
    </row>
    <row r="232" spans="22:28" ht="15" thickBot="1" x14ac:dyDescent="0.35">
      <c r="V232" s="121" t="s">
        <v>438</v>
      </c>
      <c r="W232" s="138">
        <v>-0.4090798377262973</v>
      </c>
      <c r="X232" s="138">
        <v>-0.58348992791502952</v>
      </c>
      <c r="Y232" s="138">
        <v>2.6700056614906851</v>
      </c>
      <c r="Z232" s="138">
        <v>0.93653485327883157</v>
      </c>
      <c r="AA232" s="139" t="s">
        <v>310</v>
      </c>
      <c r="AB232" s="122"/>
    </row>
    <row r="233" spans="22:28" x14ac:dyDescent="0.3">
      <c r="V233" s="116" t="s">
        <v>316</v>
      </c>
      <c r="Y233" s="140">
        <v>3.775958218093074</v>
      </c>
    </row>
    <row r="235" spans="22:28" ht="15" thickBot="1" x14ac:dyDescent="0.35"/>
    <row r="236" spans="22:28" x14ac:dyDescent="0.3">
      <c r="V236" s="123" t="s">
        <v>317</v>
      </c>
      <c r="W236" s="124" t="s">
        <v>318</v>
      </c>
      <c r="X236" s="124" t="s">
        <v>319</v>
      </c>
    </row>
    <row r="237" spans="22:28" x14ac:dyDescent="0.3">
      <c r="V237" s="125" t="s">
        <v>74</v>
      </c>
      <c r="W237" s="127">
        <v>2.6617159346400721</v>
      </c>
      <c r="X237" s="141" t="s">
        <v>320</v>
      </c>
    </row>
    <row r="238" spans="22:28" x14ac:dyDescent="0.3">
      <c r="V238" s="119" t="s">
        <v>76</v>
      </c>
      <c r="W238" s="120">
        <v>2.9167434773505247</v>
      </c>
      <c r="X238" s="142" t="s">
        <v>320</v>
      </c>
    </row>
    <row r="239" spans="22:28" x14ac:dyDescent="0.3">
      <c r="V239" s="119" t="s">
        <v>21</v>
      </c>
      <c r="W239" s="120">
        <v>3.4199427940773885</v>
      </c>
      <c r="X239" s="142" t="s">
        <v>320</v>
      </c>
    </row>
    <row r="240" spans="22:28" ht="15" thickBot="1" x14ac:dyDescent="0.35">
      <c r="V240" s="121" t="s">
        <v>78</v>
      </c>
      <c r="W240" s="122">
        <v>3.829022631803686</v>
      </c>
      <c r="X240" s="143" t="s">
        <v>320</v>
      </c>
    </row>
    <row r="243" spans="22:25" x14ac:dyDescent="0.3">
      <c r="V243" s="115" t="s">
        <v>608</v>
      </c>
    </row>
    <row r="244" spans="22:25" ht="15" thickBot="1" x14ac:dyDescent="0.35"/>
    <row r="245" spans="22:25" x14ac:dyDescent="0.3">
      <c r="V245" s="123" t="s">
        <v>317</v>
      </c>
      <c r="W245" s="124" t="s">
        <v>628</v>
      </c>
      <c r="X245" s="346" t="s">
        <v>319</v>
      </c>
      <c r="Y245" s="347"/>
    </row>
    <row r="246" spans="22:25" x14ac:dyDescent="0.3">
      <c r="V246" s="164" t="s">
        <v>74</v>
      </c>
      <c r="W246" s="127">
        <v>6.0040543015740333</v>
      </c>
      <c r="X246" s="141" t="s">
        <v>320</v>
      </c>
      <c r="Y246" s="141"/>
    </row>
    <row r="247" spans="22:25" x14ac:dyDescent="0.3">
      <c r="V247" s="163" t="s">
        <v>78</v>
      </c>
      <c r="W247" s="120">
        <v>12.391890973909652</v>
      </c>
      <c r="X247" s="142"/>
      <c r="Y247" s="142" t="s">
        <v>439</v>
      </c>
    </row>
    <row r="248" spans="22:25" x14ac:dyDescent="0.3">
      <c r="V248" s="163" t="s">
        <v>76</v>
      </c>
      <c r="W248" s="120">
        <v>12.737988096543702</v>
      </c>
      <c r="X248" s="142"/>
      <c r="Y248" s="142" t="s">
        <v>439</v>
      </c>
    </row>
    <row r="249" spans="22:25" ht="15" thickBot="1" x14ac:dyDescent="0.35">
      <c r="V249" s="161" t="s">
        <v>21</v>
      </c>
      <c r="W249" s="122">
        <v>13.902227382906343</v>
      </c>
      <c r="X249" s="143"/>
      <c r="Y249" s="143" t="s">
        <v>439</v>
      </c>
    </row>
    <row r="251" spans="22:25" ht="15" thickBot="1" x14ac:dyDescent="0.35"/>
    <row r="252" spans="22:25" x14ac:dyDescent="0.3">
      <c r="V252" s="123" t="s">
        <v>317</v>
      </c>
      <c r="W252" s="124" t="s">
        <v>629</v>
      </c>
      <c r="X252" s="346" t="s">
        <v>319</v>
      </c>
      <c r="Y252" s="347"/>
    </row>
    <row r="253" spans="22:25" x14ac:dyDescent="0.3">
      <c r="V253" s="164" t="s">
        <v>74</v>
      </c>
      <c r="W253" s="127">
        <v>24.295651969735651</v>
      </c>
      <c r="X253" s="141" t="s">
        <v>320</v>
      </c>
      <c r="Y253" s="141"/>
    </row>
    <row r="254" spans="22:25" x14ac:dyDescent="0.3">
      <c r="V254" s="163" t="s">
        <v>76</v>
      </c>
      <c r="W254" s="120">
        <v>32.860874721757597</v>
      </c>
      <c r="X254" s="142"/>
      <c r="Y254" s="142" t="s">
        <v>439</v>
      </c>
    </row>
    <row r="255" spans="22:25" x14ac:dyDescent="0.3">
      <c r="V255" s="163" t="s">
        <v>78</v>
      </c>
      <c r="W255" s="120">
        <v>33.433881226237922</v>
      </c>
      <c r="X255" s="142"/>
      <c r="Y255" s="142" t="s">
        <v>439</v>
      </c>
    </row>
    <row r="256" spans="22:25" ht="15" thickBot="1" x14ac:dyDescent="0.35">
      <c r="V256" s="161" t="s">
        <v>21</v>
      </c>
      <c r="W256" s="122">
        <v>38.629728921671209</v>
      </c>
      <c r="X256" s="143"/>
      <c r="Y256" s="143" t="s">
        <v>439</v>
      </c>
    </row>
    <row r="258" spans="22:25" ht="15" thickBot="1" x14ac:dyDescent="0.35"/>
    <row r="259" spans="22:25" x14ac:dyDescent="0.3">
      <c r="V259" s="123" t="s">
        <v>317</v>
      </c>
      <c r="W259" s="124" t="s">
        <v>630</v>
      </c>
      <c r="X259" s="346" t="s">
        <v>319</v>
      </c>
      <c r="Y259" s="347"/>
    </row>
    <row r="260" spans="22:25" x14ac:dyDescent="0.3">
      <c r="V260" s="164" t="s">
        <v>78</v>
      </c>
      <c r="W260" s="127">
        <v>20.218152903619302</v>
      </c>
      <c r="X260" s="141" t="s">
        <v>320</v>
      </c>
      <c r="Y260" s="141"/>
    </row>
    <row r="261" spans="22:25" x14ac:dyDescent="0.3">
      <c r="V261" s="163" t="s">
        <v>76</v>
      </c>
      <c r="W261" s="120">
        <v>20.31494811074506</v>
      </c>
      <c r="X261" s="142" t="s">
        <v>320</v>
      </c>
      <c r="Y261" s="142"/>
    </row>
    <row r="262" spans="22:25" x14ac:dyDescent="0.3">
      <c r="V262" s="163" t="s">
        <v>21</v>
      </c>
      <c r="W262" s="120">
        <v>20.363235422830154</v>
      </c>
      <c r="X262" s="142" t="s">
        <v>320</v>
      </c>
      <c r="Y262" s="142"/>
    </row>
    <row r="263" spans="22:25" ht="15" thickBot="1" x14ac:dyDescent="0.35">
      <c r="V263" s="161" t="s">
        <v>74</v>
      </c>
      <c r="W263" s="122">
        <v>23.77562134919814</v>
      </c>
      <c r="X263" s="143"/>
      <c r="Y263" s="143" t="s">
        <v>439</v>
      </c>
    </row>
    <row r="265" spans="22:25" ht="15" thickBot="1" x14ac:dyDescent="0.35"/>
    <row r="266" spans="22:25" x14ac:dyDescent="0.3">
      <c r="V266" s="123" t="s">
        <v>317</v>
      </c>
      <c r="W266" s="124" t="s">
        <v>631</v>
      </c>
      <c r="X266" s="346" t="s">
        <v>319</v>
      </c>
      <c r="Y266" s="347"/>
    </row>
    <row r="267" spans="22:25" x14ac:dyDescent="0.3">
      <c r="V267" s="164" t="s">
        <v>21</v>
      </c>
      <c r="W267" s="127">
        <v>23.684865478514858</v>
      </c>
      <c r="X267" s="141" t="s">
        <v>320</v>
      </c>
      <c r="Y267" s="141"/>
    </row>
    <row r="268" spans="22:25" x14ac:dyDescent="0.3">
      <c r="V268" s="163" t="s">
        <v>78</v>
      </c>
      <c r="W268" s="120">
        <v>30.12705226442942</v>
      </c>
      <c r="X268" s="142" t="s">
        <v>320</v>
      </c>
      <c r="Y268" s="142"/>
    </row>
    <row r="269" spans="22:25" x14ac:dyDescent="0.3">
      <c r="V269" s="163" t="s">
        <v>76</v>
      </c>
      <c r="W269" s="120">
        <v>31.169445593603079</v>
      </c>
      <c r="X269" s="142" t="s">
        <v>320</v>
      </c>
      <c r="Y269" s="142"/>
    </row>
    <row r="270" spans="22:25" ht="15" thickBot="1" x14ac:dyDescent="0.35">
      <c r="V270" s="161" t="s">
        <v>74</v>
      </c>
      <c r="W270" s="122">
        <v>43.262956444852094</v>
      </c>
      <c r="X270" s="143"/>
      <c r="Y270" s="143" t="s">
        <v>439</v>
      </c>
    </row>
    <row r="272" spans="22:25" ht="15" thickBot="1" x14ac:dyDescent="0.35"/>
    <row r="273" spans="22:27" x14ac:dyDescent="0.3">
      <c r="V273" s="123" t="s">
        <v>317</v>
      </c>
      <c r="W273" s="124" t="s">
        <v>632</v>
      </c>
      <c r="X273" s="124" t="s">
        <v>319</v>
      </c>
    </row>
    <row r="274" spans="22:27" x14ac:dyDescent="0.3">
      <c r="V274" s="164" t="s">
        <v>74</v>
      </c>
      <c r="W274" s="127">
        <v>2.6617159346400721</v>
      </c>
      <c r="X274" s="141" t="s">
        <v>320</v>
      </c>
    </row>
    <row r="275" spans="22:27" x14ac:dyDescent="0.3">
      <c r="V275" s="163" t="s">
        <v>76</v>
      </c>
      <c r="W275" s="120">
        <v>2.9167434773505247</v>
      </c>
      <c r="X275" s="142" t="s">
        <v>320</v>
      </c>
    </row>
    <row r="276" spans="22:27" x14ac:dyDescent="0.3">
      <c r="V276" s="163" t="s">
        <v>21</v>
      </c>
      <c r="W276" s="120">
        <v>3.4199427940773885</v>
      </c>
      <c r="X276" s="142" t="s">
        <v>320</v>
      </c>
    </row>
    <row r="277" spans="22:27" ht="15" thickBot="1" x14ac:dyDescent="0.35">
      <c r="V277" s="161" t="s">
        <v>78</v>
      </c>
      <c r="W277" s="122">
        <v>3.829022631803686</v>
      </c>
      <c r="X277" s="143" t="s">
        <v>320</v>
      </c>
    </row>
    <row r="280" spans="22:27" x14ac:dyDescent="0.3">
      <c r="V280" s="115" t="s">
        <v>633</v>
      </c>
    </row>
    <row r="281" spans="22:27" ht="15" thickBot="1" x14ac:dyDescent="0.35"/>
    <row r="282" spans="22:27" x14ac:dyDescent="0.3">
      <c r="V282" s="123"/>
      <c r="W282" s="124" t="s">
        <v>12</v>
      </c>
      <c r="X282" s="124" t="s">
        <v>13</v>
      </c>
      <c r="Y282" s="124" t="s">
        <v>14</v>
      </c>
      <c r="Z282" s="124" t="s">
        <v>15</v>
      </c>
      <c r="AA282" s="124" t="s">
        <v>16</v>
      </c>
    </row>
    <row r="283" spans="22:27" x14ac:dyDescent="0.3">
      <c r="V283" s="164" t="s">
        <v>269</v>
      </c>
      <c r="W283" s="127">
        <v>0.70566809903093941</v>
      </c>
      <c r="X283" s="127">
        <v>0.52535297274192327</v>
      </c>
      <c r="Y283" s="127">
        <v>0.24192495776942013</v>
      </c>
      <c r="Z283" s="127">
        <v>0.5037670084483532</v>
      </c>
      <c r="AA283" s="127">
        <v>0.11882509836052269</v>
      </c>
    </row>
    <row r="284" spans="22:27" x14ac:dyDescent="0.3">
      <c r="V284" s="163" t="s">
        <v>283</v>
      </c>
      <c r="W284" s="120">
        <v>21.098220243972246</v>
      </c>
      <c r="X284" s="120">
        <v>9.7400929419815689</v>
      </c>
      <c r="Y284" s="120">
        <v>2.8083494506119728</v>
      </c>
      <c r="Z284" s="120">
        <v>8.9336052818328504</v>
      </c>
      <c r="AA284" s="120">
        <v>1.1866666465727611</v>
      </c>
    </row>
    <row r="285" spans="22:27" x14ac:dyDescent="0.3">
      <c r="V285" s="163" t="s">
        <v>284</v>
      </c>
      <c r="W285" s="136" t="s">
        <v>285</v>
      </c>
      <c r="X285" s="136" t="s">
        <v>285</v>
      </c>
      <c r="Y285" s="120">
        <v>2.7568270741166766E-2</v>
      </c>
      <c r="Z285" s="136" t="s">
        <v>285</v>
      </c>
      <c r="AA285" s="120">
        <v>0.33117777835346218</v>
      </c>
    </row>
    <row r="286" spans="22:27" x14ac:dyDescent="0.3">
      <c r="V286" s="348" t="s">
        <v>248</v>
      </c>
      <c r="W286" s="127">
        <v>0.17964464837759192</v>
      </c>
      <c r="X286" s="127">
        <v>0.52415237813087245</v>
      </c>
      <c r="Y286" s="127">
        <v>9.4906857000280568E-3</v>
      </c>
      <c r="Z286" s="127">
        <v>0.46327389289269144</v>
      </c>
      <c r="AA286" s="127">
        <v>0.2322368443996958</v>
      </c>
    </row>
    <row r="287" spans="22:27" x14ac:dyDescent="0.3">
      <c r="V287" s="350"/>
      <c r="W287" s="120">
        <v>0.67374376451300377</v>
      </c>
      <c r="X287" s="120">
        <v>0.47290772089428212</v>
      </c>
      <c r="Y287" s="120">
        <v>0.92283516790196207</v>
      </c>
      <c r="Z287" s="120">
        <v>0.49966414663997205</v>
      </c>
      <c r="AA287" s="120">
        <v>0.63225867223881727</v>
      </c>
    </row>
    <row r="288" spans="22:27" x14ac:dyDescent="0.3">
      <c r="V288" s="348" t="s">
        <v>7</v>
      </c>
      <c r="W288" s="127">
        <v>1.0537066440125945E-3</v>
      </c>
      <c r="X288" s="127">
        <v>1.1406200666125532</v>
      </c>
      <c r="Y288" s="127">
        <v>4.0411053152156572E-6</v>
      </c>
      <c r="Z288" s="127">
        <v>0.35083091064795902</v>
      </c>
      <c r="AA288" s="127">
        <v>0.71263186943263979</v>
      </c>
    </row>
    <row r="289" spans="22:27" x14ac:dyDescent="0.3">
      <c r="V289" s="350"/>
      <c r="W289" s="120">
        <v>0.97425134468126373</v>
      </c>
      <c r="X289" s="120">
        <v>0.29134604561830363</v>
      </c>
      <c r="Y289" s="120">
        <v>0.99840514032717664</v>
      </c>
      <c r="Z289" s="120">
        <v>0.55667491804030766</v>
      </c>
      <c r="AA289" s="120">
        <v>0.40313802172267699</v>
      </c>
    </row>
    <row r="290" spans="22:27" x14ac:dyDescent="0.3">
      <c r="V290" s="348" t="s">
        <v>5</v>
      </c>
      <c r="W290" s="127">
        <v>30.318602625210115</v>
      </c>
      <c r="X290" s="127">
        <v>11.9917149630785</v>
      </c>
      <c r="Y290" s="127">
        <v>4.1811763325496765</v>
      </c>
      <c r="Z290" s="127">
        <v>11.479813274149434</v>
      </c>
      <c r="AA290" s="127">
        <v>1.0626998292032617</v>
      </c>
    </row>
    <row r="291" spans="22:27" ht="15" thickBot="1" x14ac:dyDescent="0.35">
      <c r="V291" s="349"/>
      <c r="W291" s="138" t="s">
        <v>285</v>
      </c>
      <c r="X291" s="138" t="s">
        <v>285</v>
      </c>
      <c r="Y291" s="122">
        <v>1.0902750748536288E-2</v>
      </c>
      <c r="Z291" s="138" t="s">
        <v>285</v>
      </c>
      <c r="AA291" s="122">
        <v>0.37462721810550148</v>
      </c>
    </row>
    <row r="294" spans="22:27" x14ac:dyDescent="0.3">
      <c r="V294" s="115" t="s">
        <v>634</v>
      </c>
    </row>
    <row r="295" spans="22:27" ht="15" thickBot="1" x14ac:dyDescent="0.35"/>
    <row r="296" spans="22:27" x14ac:dyDescent="0.3">
      <c r="V296" s="293"/>
      <c r="W296" s="294" t="s">
        <v>12</v>
      </c>
      <c r="X296" s="294" t="s">
        <v>13</v>
      </c>
      <c r="Y296" s="294" t="s">
        <v>14</v>
      </c>
      <c r="Z296" s="294" t="s">
        <v>15</v>
      </c>
      <c r="AA296" s="294" t="s">
        <v>16</v>
      </c>
    </row>
    <row r="297" spans="22:27" x14ac:dyDescent="0.3">
      <c r="V297" s="164" t="s">
        <v>21</v>
      </c>
      <c r="W297" s="134" t="s">
        <v>645</v>
      </c>
      <c r="X297" s="134" t="s">
        <v>646</v>
      </c>
      <c r="Y297" s="134" t="s">
        <v>647</v>
      </c>
      <c r="Z297" s="134" t="s">
        <v>648</v>
      </c>
      <c r="AA297" s="134" t="s">
        <v>649</v>
      </c>
    </row>
    <row r="298" spans="22:27" x14ac:dyDescent="0.3">
      <c r="V298" s="163" t="s">
        <v>76</v>
      </c>
      <c r="W298" s="136" t="s">
        <v>650</v>
      </c>
      <c r="X298" s="136" t="s">
        <v>651</v>
      </c>
      <c r="Y298" s="136" t="s">
        <v>652</v>
      </c>
      <c r="Z298" s="136" t="s">
        <v>653</v>
      </c>
      <c r="AA298" s="136" t="s">
        <v>654</v>
      </c>
    </row>
    <row r="299" spans="22:27" x14ac:dyDescent="0.3">
      <c r="V299" s="163" t="s">
        <v>78</v>
      </c>
      <c r="W299" s="136" t="s">
        <v>635</v>
      </c>
      <c r="X299" s="136" t="s">
        <v>636</v>
      </c>
      <c r="Y299" s="136" t="s">
        <v>637</v>
      </c>
      <c r="Z299" s="136" t="s">
        <v>638</v>
      </c>
      <c r="AA299" s="136" t="s">
        <v>639</v>
      </c>
    </row>
    <row r="300" spans="22:27" x14ac:dyDescent="0.3">
      <c r="V300" s="163" t="s">
        <v>74</v>
      </c>
      <c r="W300" s="136" t="s">
        <v>640</v>
      </c>
      <c r="X300" s="136" t="s">
        <v>641</v>
      </c>
      <c r="Y300" s="136" t="s">
        <v>642</v>
      </c>
      <c r="Z300" s="136" t="s">
        <v>643</v>
      </c>
      <c r="AA300" s="136" t="s">
        <v>644</v>
      </c>
    </row>
    <row r="301" spans="22:27" x14ac:dyDescent="0.3">
      <c r="V301" s="164" t="s">
        <v>284</v>
      </c>
      <c r="W301" s="134">
        <v>1.0592842816496335E-10</v>
      </c>
      <c r="X301" s="134">
        <v>2.5827370031312612E-6</v>
      </c>
      <c r="Y301" s="134">
        <v>2.7568270741166766E-2</v>
      </c>
      <c r="Z301" s="134">
        <v>6.4853295991602509E-6</v>
      </c>
      <c r="AA301" s="134">
        <v>0.33117777835346218</v>
      </c>
    </row>
    <row r="302" spans="22:27" ht="15" thickBot="1" x14ac:dyDescent="0.35">
      <c r="V302" s="161" t="s">
        <v>308</v>
      </c>
      <c r="W302" s="138" t="s">
        <v>437</v>
      </c>
      <c r="X302" s="138" t="s">
        <v>437</v>
      </c>
      <c r="Y302" s="138" t="s">
        <v>437</v>
      </c>
      <c r="Z302" s="138" t="s">
        <v>437</v>
      </c>
      <c r="AA302" s="138" t="s">
        <v>310</v>
      </c>
    </row>
    <row r="304" spans="22:27" ht="15" thickBot="1" x14ac:dyDescent="0.35"/>
    <row r="305" spans="22:27" x14ac:dyDescent="0.3">
      <c r="V305" s="123"/>
      <c r="W305" s="124" t="s">
        <v>12</v>
      </c>
      <c r="X305" s="124" t="s">
        <v>13</v>
      </c>
      <c r="Y305" s="124" t="s">
        <v>14</v>
      </c>
      <c r="Z305" s="124" t="s">
        <v>15</v>
      </c>
      <c r="AA305" s="124" t="s">
        <v>16</v>
      </c>
    </row>
    <row r="306" spans="22:27" x14ac:dyDescent="0.3">
      <c r="V306" s="164" t="s">
        <v>21</v>
      </c>
      <c r="W306" s="295">
        <v>13.902227382906343</v>
      </c>
      <c r="X306" s="295">
        <v>38.629728921671209</v>
      </c>
      <c r="Y306" s="301">
        <v>20.363235422830154</v>
      </c>
      <c r="Z306" s="299">
        <v>23.684865478514858</v>
      </c>
      <c r="AA306" s="301">
        <v>3.4199427940773885</v>
      </c>
    </row>
    <row r="307" spans="22:27" x14ac:dyDescent="0.3">
      <c r="V307" s="163" t="s">
        <v>76</v>
      </c>
      <c r="W307" s="296">
        <v>12.737988096543702</v>
      </c>
      <c r="X307" s="297">
        <v>32.860874721757597</v>
      </c>
      <c r="Y307" s="297">
        <v>20.31494811074506</v>
      </c>
      <c r="Z307" s="296">
        <v>31.169445593603079</v>
      </c>
      <c r="AA307" s="297">
        <v>2.9167434773505247</v>
      </c>
    </row>
    <row r="308" spans="22:27" x14ac:dyDescent="0.3">
      <c r="V308" s="163" t="s">
        <v>78</v>
      </c>
      <c r="W308" s="297">
        <v>12.391890973909652</v>
      </c>
      <c r="X308" s="296">
        <v>33.433881226237922</v>
      </c>
      <c r="Y308" s="304">
        <v>20.218152903619302</v>
      </c>
      <c r="Z308" s="297">
        <v>30.12705226442942</v>
      </c>
      <c r="AA308" s="302">
        <v>3.829022631803686</v>
      </c>
    </row>
    <row r="309" spans="22:27" ht="15" thickBot="1" x14ac:dyDescent="0.35">
      <c r="V309" s="161" t="s">
        <v>74</v>
      </c>
      <c r="W309" s="298">
        <v>6.0040543015740333</v>
      </c>
      <c r="X309" s="298">
        <v>24.295651969735651</v>
      </c>
      <c r="Y309" s="300">
        <v>23.77562134919814</v>
      </c>
      <c r="Z309" s="300">
        <v>43.262956444852094</v>
      </c>
      <c r="AA309" s="298">
        <v>2.6617159346400721</v>
      </c>
    </row>
    <row r="494" spans="45:45" x14ac:dyDescent="0.3">
      <c r="AS494" t="s">
        <v>357</v>
      </c>
    </row>
  </sheetData>
  <sortState ref="A2:K51">
    <sortCondition ref="B2:B51"/>
  </sortState>
  <mergeCells count="13">
    <mergeCell ref="X190:Y190"/>
    <mergeCell ref="X245:Y245"/>
    <mergeCell ref="V290:V291"/>
    <mergeCell ref="X252:Y252"/>
    <mergeCell ref="X259:Y259"/>
    <mergeCell ref="X266:Y266"/>
    <mergeCell ref="V286:V287"/>
    <mergeCell ref="V288:V289"/>
    <mergeCell ref="M1:T1"/>
    <mergeCell ref="V1:AC1"/>
    <mergeCell ref="X52:Y52"/>
    <mergeCell ref="X98:Y98"/>
    <mergeCell ref="X144:Y144"/>
  </mergeCells>
  <pageMargins left="0.7" right="0.7" top="0.75" bottom="0.75" header="0.3" footer="0.3"/>
  <pageSetup paperSize="9" orientation="portrait" r:id="rId1"/>
  <ignoredErrors>
    <ignoredError sqref="N19:N22 N26:N30 N34:N38" numberStoredAsText="1"/>
    <ignoredError sqref="A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215" r:id="rId4" name="Drop Down 23">
              <controlPr defaultSize="0" autoFill="0" autoPict="0" macro="[0]!GoToResults1305202413073394">
                <anchor moveWithCells="1">
                  <from>
                    <xdr:col>12</xdr:col>
                    <xdr:colOff>0</xdr:colOff>
                    <xdr:row>5</xdr:row>
                    <xdr:rowOff>15240</xdr:rowOff>
                  </from>
                  <to>
                    <xdr:col>14</xdr:col>
                    <xdr:colOff>762000</xdr:colOff>
                    <xdr:row>6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1" r:id="rId5" name="Drop Down 89">
              <controlPr defaultSize="0" autoFill="0" autoPict="0" macro="[0]!GoToResults190520241148094">
                <anchor moveWithCells="1">
                  <from>
                    <xdr:col>21</xdr:col>
                    <xdr:colOff>7620</xdr:colOff>
                    <xdr:row>9</xdr:row>
                    <xdr:rowOff>7620</xdr:rowOff>
                  </from>
                  <to>
                    <xdr:col>27</xdr:col>
                    <xdr:colOff>754380</xdr:colOff>
                    <xdr:row>9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2" r:id="rId6" name="Drop Down 90">
              <controlPr defaultSize="0" autoFill="0" autoPict="0" macro="[0]!GoToResults1905202411545486">
                <anchor moveWithCells="1">
                  <from>
                    <xdr:col>12</xdr:col>
                    <xdr:colOff>7620</xdr:colOff>
                    <xdr:row>5</xdr:row>
                    <xdr:rowOff>15240</xdr:rowOff>
                  </from>
                  <to>
                    <xdr:col>14</xdr:col>
                    <xdr:colOff>769620</xdr:colOff>
                    <xdr:row>6</xdr:row>
                    <xdr:rowOff>15240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All Data</vt:lpstr>
      <vt:lpstr>2.3 SCP-Method (Fig.1)</vt:lpstr>
      <vt:lpstr>2.4 CT-Method (FIg.2)</vt:lpstr>
      <vt:lpstr>3.1 LT50 (Fig. 3)</vt:lpstr>
      <vt:lpstr>3.2 CTmin (Fig. 4)</vt:lpstr>
      <vt:lpstr>3.3 SCP (Fig. 5)</vt:lpstr>
      <vt:lpstr>3.3 tF (Fig.6)</vt:lpstr>
      <vt:lpstr>3.3 Freezing (Fig.7)</vt:lpstr>
      <vt:lpstr>3.4 CT Results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Aruro Serna</dc:creator>
  <cp:lastModifiedBy>Aruro Serna</cp:lastModifiedBy>
  <dcterms:created xsi:type="dcterms:W3CDTF">2024-04-26T14:32:05Z</dcterms:created>
  <dcterms:modified xsi:type="dcterms:W3CDTF">2024-05-29T08:24:53Z</dcterms:modified>
</cp:coreProperties>
</file>